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RDHER DHJETOR 2017\URDHRA PER 2019\MONITORIMI 2019\MONITORIMI JANAR- GUSHT2019\"/>
    </mc:Choice>
  </mc:AlternateContent>
  <bookViews>
    <workbookView xWindow="-540" yWindow="-195" windowWidth="15480" windowHeight="6360" tabRatio="715" activeTab="4"/>
  </bookViews>
  <sheets>
    <sheet name="Aneksi nr.1" sheetId="7" r:id="rId1"/>
    <sheet name="Aneksi nr.2" sheetId="4" r:id="rId2"/>
    <sheet name="Aneksi nr. 3" sheetId="17" r:id="rId3"/>
    <sheet name="Aneksi nr. 4" sheetId="15" r:id="rId4"/>
    <sheet name="Aneksi nr. 5" sheetId="14" r:id="rId5"/>
    <sheet name="Sheet1" sheetId="16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</externalReferences>
  <definedNames>
    <definedName name="\A">#REF!</definedName>
    <definedName name="\C">#REF!</definedName>
    <definedName name="\D">#REF!</definedName>
    <definedName name="\E">#REF!</definedName>
    <definedName name="\H">#REF!</definedName>
    <definedName name="\K">#REF!</definedName>
    <definedName name="\L">#REF!</definedName>
    <definedName name="\P">#REF!</definedName>
    <definedName name="\Q">#REF!</definedName>
    <definedName name="\S">#REF!</definedName>
    <definedName name="\T">#REF!</definedName>
    <definedName name="\V">#REF!</definedName>
    <definedName name="\W">#REF!</definedName>
    <definedName name="\X">#REF!</definedName>
    <definedName name="__123Graph_A" hidden="1">'[1]DAILY from archive'!#REF!</definedName>
    <definedName name="__123Graph_AADVANCE" hidden="1">#REF!</definedName>
    <definedName name="__123Graph_ACUMCHANGE" hidden="1">'[2]DAILY from archive'!#REF!</definedName>
    <definedName name="__123Graph_ADAILYEXR" hidden="1">'[2]DAILY from archive'!$J$177:$J$332</definedName>
    <definedName name="__123Graph_ADAILYRATE" hidden="1">'[2]DAILY from archive'!#REF!</definedName>
    <definedName name="__123Graph_AGRAPH1" hidden="1">[3]M!#REF!</definedName>
    <definedName name="__123Graph_AGRAPH2" hidden="1">[3]M!#REF!</definedName>
    <definedName name="__123Graph_AGRAPH3" hidden="1">[3]M!#REF!</definedName>
    <definedName name="__123Graph_AIBRD_LEND" hidden="1">[4]WB!$Q$13:$AK$13</definedName>
    <definedName name="__123Graph_APIPELINE" hidden="1">[4]BoP!$U$359:$AQ$359</definedName>
    <definedName name="__123Graph_AREER" hidden="1">[4]ER!#REF!</definedName>
    <definedName name="__123Graph_ARESERVES" hidden="1">[5]NFA!$AX$73:$BZ$73</definedName>
    <definedName name="__123Graph_B" hidden="1">[6]revagtrim!#REF!</definedName>
    <definedName name="__123Graph_BCUMCHANGE" hidden="1">'[2]DAILY from archive'!#REF!</definedName>
    <definedName name="__123Graph_BDAILYEXR" hidden="1">'[2]DAILY from archive'!#REF!</definedName>
    <definedName name="__123Graph_BDAILYRATE" hidden="1">'[2]DAILY from archive'!#REF!</definedName>
    <definedName name="__123Graph_BIBRD_LEND" hidden="1">[4]WB!$Q$61:$AK$61</definedName>
    <definedName name="__123Graph_BPIPELINE" hidden="1">[4]BoP!$U$358:$AQ$358</definedName>
    <definedName name="__123Graph_BREER" hidden="1">[4]ER!#REF!</definedName>
    <definedName name="__123Graph_BRESERVES" hidden="1">[5]NFA!$AX$74:$BZ$74</definedName>
    <definedName name="__123Graph_C" hidden="1">[6]revagtrim!#REF!</definedName>
    <definedName name="__123Graph_CDAILYEXR" hidden="1">'[2]DAILY from archive'!#REF!</definedName>
    <definedName name="__123Graph_CDAILYRATE" hidden="1">'[2]DAILY from archive'!#REF!</definedName>
    <definedName name="__123Graph_CREER" hidden="1">[4]ER!#REF!</definedName>
    <definedName name="__123Graph_D" hidden="1">[7]SEI!#REF!</definedName>
    <definedName name="__123Graph_DDAILYEXR" hidden="1">'[2]DAILY from archive'!#REF!</definedName>
    <definedName name="__123Graph_DDAILYRATE" hidden="1">'[2]DAILY from archive'!#REF!</definedName>
    <definedName name="__123Graph_E" hidden="1">[7]SEI!#REF!</definedName>
    <definedName name="__123Graph_EDAILYEXR" hidden="1">'[2]DAILY from archive'!#REF!</definedName>
    <definedName name="__123Graph_F" hidden="1">[7]SEI!#REF!</definedName>
    <definedName name="__123Graph_FDAILYEXR" hidden="1">'[2]DAILY from archive'!$AA$18:$AA$332</definedName>
    <definedName name="__123Graph_X" hidden="1">'[8]SUMMARY TABLE'!$C$5:$S$5</definedName>
    <definedName name="__123Graph_XCUMCHANGE" hidden="1">'[2]DAILY from archive'!#REF!</definedName>
    <definedName name="__123Graph_XDAILYEXR" hidden="1">'[2]DAILY from archive'!$D$177:$D$332</definedName>
    <definedName name="__123Graph_XDAILYRATE" hidden="1">'[2]DAILY from archive'!$D$177:$D$332</definedName>
    <definedName name="__123Graph_XIBRD_LEND" hidden="1">[4]WB!$Q$9:$AK$9</definedName>
    <definedName name="_1Macros_Import_.qbop">[9]!'[Macros Import].qbop'</definedName>
    <definedName name="_2__123Graph_ACPI_ER_LOG" hidden="1">[4]ER!#REF!</definedName>
    <definedName name="_3__123Graph_AIBA_IBRD" hidden="1">[4]WB!$Q$62:$AK$62</definedName>
    <definedName name="_4__123Graph_AWB_ADJ_PRJ" hidden="1">[4]WB!$Q$255:$AK$255</definedName>
    <definedName name="_5__123Graph_BCPI_ER_LOG" hidden="1">[4]ER!#REF!</definedName>
    <definedName name="_6__123Graph_BIBA_IBRD" hidden="1">[4]WB!#REF!</definedName>
    <definedName name="_7__123Graph_BWB_ADJ_PRJ" hidden="1">[4]WB!$Q$257:$AK$257</definedName>
    <definedName name="_COL1">[10]SimInp1:ModDef!$A$1:$V$130</definedName>
    <definedName name="_END94">'[11]End-94'!$D$102:$AS$189</definedName>
    <definedName name="_Fill" hidden="1">#REF!</definedName>
    <definedName name="_Filler" hidden="1">[12]A!$A$43:$A$598</definedName>
    <definedName name="_Key2" hidden="1">[13]Contents!#REF!</definedName>
    <definedName name="_MCV1">[14]Main!$E$64:$AH$64</definedName>
    <definedName name="_Order1" hidden="1">0</definedName>
    <definedName name="_Order2" hidden="1">0</definedName>
    <definedName name="_Parse_Out" hidden="1">#REF!</definedName>
    <definedName name="_Regression_Out" hidden="1">#REF!</definedName>
    <definedName name="_Regression_X" hidden="1">#REF!</definedName>
    <definedName name="_Regression_Y" hidden="1">#REF!</definedName>
    <definedName name="_SUM2">[11]BoP!$G$174:$AR$216</definedName>
    <definedName name="_tab06">#REF!</definedName>
    <definedName name="_tab07">#REF!</definedName>
    <definedName name="_tab1">#REF!</definedName>
    <definedName name="_tab10">#REF!</definedName>
    <definedName name="_tab11">#REF!</definedName>
    <definedName name="_tab12">#REF!</definedName>
    <definedName name="_tab13">#REF!</definedName>
    <definedName name="_tab14">#REF!</definedName>
    <definedName name="_tab15">#REF!</definedName>
    <definedName name="_tab16">#REF!</definedName>
    <definedName name="_tab17">#REF!</definedName>
    <definedName name="_tab18">#REF!</definedName>
    <definedName name="_tab19">#REF!</definedName>
    <definedName name="_tab2">#REF!</definedName>
    <definedName name="_tab20">#REF!</definedName>
    <definedName name="_tab21">#REF!</definedName>
    <definedName name="_tab22">#REF!</definedName>
    <definedName name="_tab23">#REF!</definedName>
    <definedName name="_tab24">#REF!</definedName>
    <definedName name="_tab25">#REF!</definedName>
    <definedName name="_tab26">#REF!</definedName>
    <definedName name="_tab27">#REF!</definedName>
    <definedName name="_tab28">#REF!</definedName>
    <definedName name="_tab29">#REF!</definedName>
    <definedName name="_tab3">#REF!</definedName>
    <definedName name="_tab30">#REF!</definedName>
    <definedName name="_tab31">#REF!</definedName>
    <definedName name="_tab32">#REF!</definedName>
    <definedName name="_tab33">#REF!</definedName>
    <definedName name="_tab4">#REF!</definedName>
    <definedName name="_tab5">#REF!</definedName>
    <definedName name="_tab6">#REF!</definedName>
    <definedName name="_tab7">#REF!</definedName>
    <definedName name="_tab8">#REF!</definedName>
    <definedName name="_tab9">[15]Assumptions!#REF!</definedName>
    <definedName name="_TB1">[16]SummaryCG!$A$4:$CL$77</definedName>
    <definedName name="_TB2">[16]CGRev!$A$4:$CL$43</definedName>
    <definedName name="_TB3">[16]CGExp!$A$4:$CL$86</definedName>
    <definedName name="_TB4">[16]CGExternal!$B$4:$CL$55</definedName>
    <definedName name="_TB5">[16]CGAuthMeth!$B$4:$CL$55</definedName>
    <definedName name="_TB6">[16]CGAuthMeth!$B$64:$CL$131</definedName>
    <definedName name="_TB7">[16]CGFin_Monthly!$B$4:$AC$73</definedName>
    <definedName name="_TB8">[16]CGFin_Monthly!$B$174:$AC$234</definedName>
    <definedName name="_WB1">[11]WB!$D$13:$AF$264</definedName>
    <definedName name="_WB2">[11]WB!$AG$13:$AQ$264</definedName>
    <definedName name="a">[17]Debt!$T$2</definedName>
    <definedName name="ACTIVATE">#REF!</definedName>
    <definedName name="AID">#REF!</definedName>
    <definedName name="AlPr_TB_1">#REF!</definedName>
    <definedName name="AlPr_TB_1b">#REF!</definedName>
    <definedName name="ALTBCA">[14]QQ!$E$11:$AH$11</definedName>
    <definedName name="ALTNGDP_R">[14]Q4!$E$53:$AH$53</definedName>
    <definedName name="ALTPCPI">[14]Q6!$E$27:$AH$27</definedName>
    <definedName name="ams" localSheetId="3" hidden="1">{"Main Economic Indicators",#N/A,FALSE,"C"}</definedName>
    <definedName name="ams" localSheetId="4" hidden="1">{"Main Economic Indicators",#N/A,FALSE,"C"}</definedName>
    <definedName name="ams" hidden="1">{"Main Economic Indicators",#N/A,FALSE,"C"}</definedName>
    <definedName name="amstwo" localSheetId="3" hidden="1">{"Main Economic Indicators",#N/A,FALSE,"C"}</definedName>
    <definedName name="amstwo" localSheetId="4" hidden="1">{"Main Economic Indicators",#N/A,FALSE,"C"}</definedName>
    <definedName name="amstwo" hidden="1">{"Main Economic Indicators",#N/A,FALSE,"C"}</definedName>
    <definedName name="anscount" hidden="1">1</definedName>
    <definedName name="APr_1">#REF!</definedName>
    <definedName name="APr_1b">#REF!</definedName>
    <definedName name="APr_2">#REF!</definedName>
    <definedName name="Apr_2b">#REF!</definedName>
    <definedName name="Apr_Diffb">#REF!</definedName>
    <definedName name="Assistance">#REF!</definedName>
    <definedName name="assu">#REF!</definedName>
    <definedName name="ASSUMPN2">#REF!</definedName>
    <definedName name="ATS">#REF!</definedName>
    <definedName name="Balance_of_payments">#REF!</definedName>
    <definedName name="basktind">[18]Bask_fd!$BR$9:$CE$51</definedName>
    <definedName name="basktinf">[18]Bask_fd!#REF!</definedName>
    <definedName name="basktinf12\">[18]Bask_fd!#REF!</definedName>
    <definedName name="BCA">[14]QQ!$E$9:$AH$9</definedName>
    <definedName name="BCA_GDP">[14]QQ!$E$10:$AH$10</definedName>
    <definedName name="BCA_NGDP">#REF!</definedName>
    <definedName name="BE">[14]Q6!$E$137:$AH$137</definedName>
    <definedName name="BEA">[14]QQ!$E$140:$AH$140</definedName>
    <definedName name="BEC">#REF!</definedName>
    <definedName name="BED">#REF!</definedName>
    <definedName name="BED_6">#REF!</definedName>
    <definedName name="BEO">[14]Q6!$E$142:$AH$142</definedName>
    <definedName name="BER">[14]QQ!$E$141:$AH$141</definedName>
    <definedName name="BESD">[14]Q7!$E$42:$AH$42</definedName>
    <definedName name="BF">[14]QQ!$E$55:$AH$55</definedName>
    <definedName name="BFD">[14]QQ!$E$58:$AH$58</definedName>
    <definedName name="BFDA">[14]Q6!$E$60:$AH$60</definedName>
    <definedName name="BFDI">[14]Q6!$E$63:$AH$63</definedName>
    <definedName name="BFDIL">[14]QQ!$E$65:$AH$65</definedName>
    <definedName name="BFL_D">[14]DA!$E$49:$AH$49</definedName>
    <definedName name="BFO">[14]QQ!$E$90:$AH$90</definedName>
    <definedName name="BFOA">[14]Q6!$E$98:$AH$98</definedName>
    <definedName name="BFOAG">[14]QQ!$E$100:$AH$100</definedName>
    <definedName name="BFOAP">[14]Q6!$E$101:$AH$101</definedName>
    <definedName name="BFOG">[14]Q6!$E$93:$AH$93</definedName>
    <definedName name="BFOL">[14]QQ!$E$104:$AH$104</definedName>
    <definedName name="BFOL_B">[14]QQ!$E$118:$AH$118</definedName>
    <definedName name="BFOL_G">[14]QQ!$E$113:$AH$113</definedName>
    <definedName name="BFOL_L">#REF!</definedName>
    <definedName name="BFOL_O">[14]Q6!$E$120:$AH$120</definedName>
    <definedName name="BFOL_S">#REF!</definedName>
    <definedName name="BFOLB">#REF!</definedName>
    <definedName name="BFOLG">[14]Q6!$E$107:$AH$107</definedName>
    <definedName name="BFOLG_L">#REF!</definedName>
    <definedName name="BFOLP">[14]Q6!$E$109:$AH$109</definedName>
    <definedName name="BFOP">[14]Q6!$E$95:$AH$95</definedName>
    <definedName name="BFP">[14]QQ!$E$68:$AH$68</definedName>
    <definedName name="BFPA">[14]Q6!$E$75:$AH$75</definedName>
    <definedName name="BFPAG">[14]QQ!$E$77:$AH$77</definedName>
    <definedName name="BFPG">[14]Q6!$E$72:$AH$72</definedName>
    <definedName name="BFPL">[14]Q6!$E$78:$AH$78</definedName>
    <definedName name="BFPLBN">#REF!</definedName>
    <definedName name="BFPLD">[14]QQ!$E$83:$AH$83</definedName>
    <definedName name="BFPLD_G">#REF!</definedName>
    <definedName name="BFPLDG">[14]Q6!$E$88:$AH$88</definedName>
    <definedName name="BFPLDP">[14]Q6!$E$86:$AH$86</definedName>
    <definedName name="BFPLE">[14]Q6!$E$81:$AH$81</definedName>
    <definedName name="BFPLE_G">#REF!</definedName>
    <definedName name="BFPLMM">#REF!</definedName>
    <definedName name="BFPP">[14]Q6!$E$70:$AH$70</definedName>
    <definedName name="BFRA">[14]QQ!$E$123:$AH$123</definedName>
    <definedName name="BFUND">[14]Q6!$E$115:$AH$115</definedName>
    <definedName name="BGS">[14]Q6!$E$13:$AH$13</definedName>
    <definedName name="BI">[14]Q6!$E$32:$AH$32</definedName>
    <definedName name="BIC">[14]Q6!$E$35:$AH$35</definedName>
    <definedName name="BID">[14]Q6!$E$38:$AH$38</definedName>
    <definedName name="BIL">[19]Work!$B$26:$AG$97</definedName>
    <definedName name="BIP">#REF!</definedName>
    <definedName name="BK">[14]Q6!$E$48:$AH$48</definedName>
    <definedName name="BKF">[14]QQ!$E$51:$AH$51</definedName>
    <definedName name="BKF_6">[14]Q6!$E$139:$AH$139</definedName>
    <definedName name="BKFA">#REF!</definedName>
    <definedName name="BKO">[14]Q6!$E$52:$AH$52</definedName>
    <definedName name="BM">[14]Q6!$E$24:$AH$24</definedName>
    <definedName name="BMG">[14]Q6!$E$27:$AH$27</definedName>
    <definedName name="BMII">[14]QQ!$E$40:$AH$40</definedName>
    <definedName name="BMII_7">[14]Q7!$E$40:$AH$40</definedName>
    <definedName name="BMS">[14]Q6!$E$29:$AH$29</definedName>
    <definedName name="BOP">[14]Q6!$E$130:$AH$130</definedName>
    <definedName name="BOP_GDP">[14]Q6!$E$131:$AH$131</definedName>
    <definedName name="BRASS">[14]QQ!$E$150:$AH$150</definedName>
    <definedName name="BRASS_6">[14]Q6!$E$126:$AH$126</definedName>
    <definedName name="BRO">#REF!</definedName>
    <definedName name="BTR">[14]Q6!$E$42:$AH$42</definedName>
    <definedName name="BTRG">[14]Q6!$E$44:$AH$44</definedName>
    <definedName name="BTRP">[14]Q6!$E$45:$AH$45</definedName>
    <definedName name="budfin">#REF!</definedName>
    <definedName name="budget_financing">#REF!</definedName>
    <definedName name="BX">[14]Q6!$E$16:$AH$16</definedName>
    <definedName name="BXG">[14]Q6!$E$19:$AH$19</definedName>
    <definedName name="BXS">[14]Q6!$E$21:$AH$21</definedName>
    <definedName name="CAD">#REF!</definedName>
    <definedName name="CalcMCV_4">[14]Q4!$E$58:$AH$58</definedName>
    <definedName name="categories">#REF!</definedName>
    <definedName name="CCODE">#REF!</definedName>
    <definedName name="Ceiling_on_net_domestic_credit_to_the_government">#REF!</definedName>
    <definedName name="CHANGESWRITE">#REF!</definedName>
    <definedName name="CHART_4">[19]RED98DATA!$B$62:$CG$74</definedName>
    <definedName name="CHART1_3">[19]RED98DATA!$B$2:$BY$78</definedName>
    <definedName name="CHART10_11">[19]RED98DATA!$A$160:$CJ$249</definedName>
    <definedName name="CHART11">[19]RED98DATA!$A$253:$U$258</definedName>
    <definedName name="CHART14">[19]RED98DATA!$A$178:$F$197</definedName>
    <definedName name="CHART5_6">[19]RED98DATA!$A$79:$J$129</definedName>
    <definedName name="CHART7_8">[19]RED98DATA!$A$130:$BA$158</definedName>
    <definedName name="CHART9">[19]RED98DATA!$A$159:$AM$185</definedName>
    <definedName name="CHF">#REF!</definedName>
    <definedName name="CHK1.1">[14]Q1!$E$61:$AH$61</definedName>
    <definedName name="CHK2.1">[14]Main!$E$67:$AH$67</definedName>
    <definedName name="CHK2.2">[14]Main!$E$70:$AH$70</definedName>
    <definedName name="CHK2.3">[14]Main!$E$75:$AH$75</definedName>
    <definedName name="CHK3.1">[14]Q3!$E$61:$AH$61</definedName>
    <definedName name="CHK5.1">[14]Q5!$E$107:$AH$107</definedName>
    <definedName name="CNY">#REF!</definedName>
    <definedName name="cont">#REF!</definedName>
    <definedName name="CONTENTS">#REF!</definedName>
    <definedName name="Copyfrom">#REF!</definedName>
    <definedName name="COUNTER">#REF!</definedName>
    <definedName name="CPF">[11]CPFs!$F$13:$AF$84</definedName>
    <definedName name="cpi">[19]Work!$ER$4:$FK$97</definedName>
    <definedName name="cpi_cmp">#REF!</definedName>
    <definedName name="cpi_nsa">[19]Work!$FM$5:$GF$97</definedName>
    <definedName name="Current_account">#REF!</definedName>
    <definedName name="CurrVintage">'[20]A Current Data'!$D$60</definedName>
    <definedName name="D">[14]DA!$E$9:$AH$9</definedName>
    <definedName name="D_ALTBCA_GDP">[21]DA!$E$78:$AH$78</definedName>
    <definedName name="D_ALTNGDP_R">[21]DA!$E$26:$AH$26</definedName>
    <definedName name="D_ALTNGDP_RG">[21]DA!$E$27:$AH$27</definedName>
    <definedName name="D_ALTPCPI">[21]DA!$E$50:$AH$50</definedName>
    <definedName name="D_ALTPCPIG">[21]DA!$E$51:$AH$51</definedName>
    <definedName name="D_B">[14]DA!$E$22:$AH$22</definedName>
    <definedName name="D_BCA_GDP">[21]DA!$E$77:$AH$77</definedName>
    <definedName name="D_BFD">[21]DA!$E$85:$AH$85</definedName>
    <definedName name="D_BFL">[21]DA!$E$120:$AH$120</definedName>
    <definedName name="D_BFL_D">#REF!</definedName>
    <definedName name="D_BFL_S">[21]DA!$E$121:$AH$121</definedName>
    <definedName name="D_BFLG">[21]DA!$E$122:$AH$122</definedName>
    <definedName name="D_BFOP">[21]DA!$E$87:$AH$87</definedName>
    <definedName name="D_BFPP">[21]DA!$E$86:$AH$86</definedName>
    <definedName name="D_BFRA1">[21]DA!$E$93:$AH$93</definedName>
    <definedName name="D_BFX">[21]DA!$E$91:$AH$91</definedName>
    <definedName name="D_BFXG">[21]DA!$E$89:$AH$89</definedName>
    <definedName name="D_BFXP">[21]DA!$E$84:$AH$84</definedName>
    <definedName name="D_BRASS">[21]DA!$E$118:$AH$118</definedName>
    <definedName name="D_CalcNGS">[21]DA!$E$46:$AH$46</definedName>
    <definedName name="D_CalcNMG_R">[21]DA!$E$73:$AH$73</definedName>
    <definedName name="D_CalcNXG_R">[21]DA!$E$70:$AH$70</definedName>
    <definedName name="D_D">[21]DA!$E$117:$AH$117</definedName>
    <definedName name="D_D_B">[21]DA!$E$114:$AH$114</definedName>
    <definedName name="D_D_Bdiff">[21]DA!$E$105:$AH$105</definedName>
    <definedName name="D_D_Bdiff1">[21]DA!$E$106:$AH$106</definedName>
    <definedName name="D_D_G">[21]DA!$E$115:$AH$115</definedName>
    <definedName name="D_D_Gdiff">[21]DA!$E$102:$AH$102</definedName>
    <definedName name="D_D_Gdiff1">[21]DA!$E$103:$AH$103</definedName>
    <definedName name="D_D_S">[21]DA!$E$116:$AH$116</definedName>
    <definedName name="D_D_Sdiff">#REF!</definedName>
    <definedName name="D_D_Sdiff1">#REF!</definedName>
    <definedName name="D_DA">[21]DA!$E$119:$AH$119</definedName>
    <definedName name="D_DAdiff">[21]DA!$E$111:$AH$111</definedName>
    <definedName name="D_DAdiff1">[21]DA!$E$112:$AH$112</definedName>
    <definedName name="D_Ddiff">[21]DA!$E$99:$AH$99</definedName>
    <definedName name="D_Ddiff1">[21]DA!$E$100:$AH$100</definedName>
    <definedName name="D_DSdiff">[21]DA!$E$108:$AH$108</definedName>
    <definedName name="D_DSdiff1">[21]DA!$E$109:$AH$109</definedName>
    <definedName name="D_EDNA">[21]DA!$E$17:$AH$17</definedName>
    <definedName name="D_ENDA">[21]DA!$E$16:$AH$16</definedName>
    <definedName name="D_G">[14]DA!$E$21:$AH$21</definedName>
    <definedName name="D_GCB">[21]DA!$E$62:$AH$62</definedName>
    <definedName name="D_GGB">[21]DA!$E$63:$AH$63</definedName>
    <definedName name="D_Ind">[11]DSA!$G$7:$AU$96</definedName>
    <definedName name="D_L">[14]Q7!$E$13:$AH$13</definedName>
    <definedName name="D_MCV">[21]DA!$E$10:$AH$10</definedName>
    <definedName name="D_MCV_B">[21]DA!$E$12:$AH$12</definedName>
    <definedName name="D_MCV_D">[21]DA!$E$13:$AH$13</definedName>
    <definedName name="D_MCV_N">[21]DA!$E$9:$AH$9</definedName>
    <definedName name="D_MCV_T">[21]DA!$E$11:$AH$11</definedName>
    <definedName name="D_NGDP">[21]DA!$E$35:$AH$35</definedName>
    <definedName name="D_NGDP_D">[21]DA!$E$57:$AH$57</definedName>
    <definedName name="D_NGDP_DAQ">[21]DA!$E$59:$AH$59</definedName>
    <definedName name="D_NGDP_DQ">#REF!</definedName>
    <definedName name="D_NGDP_RG">[21]DA!$E$28:$AH$28</definedName>
    <definedName name="D_NGDP_RGAQ">[21]DA!$E$30:$AH$30</definedName>
    <definedName name="D_NGDP_RGQ">[21]DA!$E$29:$AH$29</definedName>
    <definedName name="D_NGDPD">[21]DA!$E$36:$AH$36</definedName>
    <definedName name="D_NGDPDPC">[21]DA!$E$39:$AH$39</definedName>
    <definedName name="D_NGS">[21]DA!$E$44:$AH$44</definedName>
    <definedName name="D_NMG_R">[21]DA!$E$72:$AH$72</definedName>
    <definedName name="D_NSDGDP">[21]DA!$E$42:$AH$42</definedName>
    <definedName name="D_NSDGDP_R">[21]DA!$E$32:$AH$32</definedName>
    <definedName name="D_NTDD_RG">[21]DA!$E$21:$AH$21</definedName>
    <definedName name="D_NTDD_RGAQ">[21]DA!$E$23:$AH$23</definedName>
    <definedName name="D_NTDD_RGQ">[21]DA!$E$22:$AH$22</definedName>
    <definedName name="D_NXG_R">[21]DA!$E$69:$AH$69</definedName>
    <definedName name="D_O">[14]Q7!$E$23:$AH$23</definedName>
    <definedName name="D_OTB">[21]DA!$E$67:$AH$67</definedName>
    <definedName name="D_PCPI">#REF!</definedName>
    <definedName name="D_PCPIAQ">#REF!</definedName>
    <definedName name="D_PCPIG">[21]DA!$E$52:$AH$52</definedName>
    <definedName name="D_PCPIGAQ">[21]DA!$E$54:$AH$54</definedName>
    <definedName name="D_PCPIGQ">[21]DA!$E$53:$AH$53</definedName>
    <definedName name="D_PCPIQ">#REF!</definedName>
    <definedName name="D_PPPPC">[21]DA!$E$40:$AH$40</definedName>
    <definedName name="D_PPPWGT">[21]DA!$E$37:$AH$37</definedName>
    <definedName name="D_S">[14]Q7!$E$16:$AH$16</definedName>
    <definedName name="D_SRM">[14]Q7!$E$34:$AH$34</definedName>
    <definedName name="D_SY">#REF!</definedName>
    <definedName name="D_WPCP33_D">[21]DA!$E$66:$AH$66</definedName>
    <definedName name="DA">[14]DA!$E$33:$AH$33</definedName>
    <definedName name="date">#REF!</definedName>
    <definedName name="DATES">[19]RED98DATA!#REF!</definedName>
    <definedName name="DATES_Q">#REF!</definedName>
    <definedName name="datesreer">#REF!</definedName>
    <definedName name="datesweo">#REF!</definedName>
    <definedName name="datesweo1">#REF!</definedName>
    <definedName name="datesweo2">#REF!</definedName>
    <definedName name="DB">[14]Q7!$E$28:$AH$28</definedName>
    <definedName name="DG">[14]Q7!$E$27:$AH$27</definedName>
    <definedName name="DG_S">[14]Q7!$E$18:$AH$18</definedName>
    <definedName name="Dhjetor_Ar_TOT_Lek">'[22]2003'!#REF!</definedName>
    <definedName name="Dhjetor_Ar_TOT_Valute">'[22]2003'!#REF!</definedName>
    <definedName name="Discount_NC">'[23]Triangle private'!$C$17</definedName>
    <definedName name="DiscountRate">#REF!</definedName>
    <definedName name="DKK">#REF!</definedName>
    <definedName name="DM">#REF!</definedName>
    <definedName name="DO">[14]Q7!$E$29:$AH$29</definedName>
    <definedName name="doc">[19]DOC!$A$1:$L$43</definedName>
    <definedName name="DOCFILE">#REF!</definedName>
    <definedName name="DS">[14]DA!$E$38:$AH$38</definedName>
    <definedName name="DSA_Assumptions">[11]DSA!$G$666:$AJ$698</definedName>
    <definedName name="DSDSI">[14]Q7!$E$42:$AH$42</definedName>
    <definedName name="DSDSP">[14]Q7!$E$52:$AH$52</definedName>
    <definedName name="DSI">[14]Q7!$E$46:$AH$46</definedName>
    <definedName name="DSP">[14]Q7!$E$56:$AH$56</definedName>
    <definedName name="DSPG">[14]Q7!$E$58:$AH$58</definedName>
    <definedName name="DTS">#REF!</definedName>
    <definedName name="EBRD">[11]EBRD!$D$14:$AM$120</definedName>
    <definedName name="ECU">#REF!</definedName>
    <definedName name="EDNA">[14]QQ!$E$151:$AH$151</definedName>
    <definedName name="EdssBatchRange">#REF!</definedName>
    <definedName name="EDSSDESCRIPTOR">#REF!</definedName>
    <definedName name="EDSSFILE">#REF!</definedName>
    <definedName name="EDSSNAME">#REF!</definedName>
    <definedName name="EDSSTABLES">#REF!</definedName>
    <definedName name="EDSSTIME">#REF!</definedName>
    <definedName name="EISCODE">#REF!</definedName>
    <definedName name="empty">[14]Q5!$DZ$1</definedName>
    <definedName name="ENDA">[14]QQ!$E$147:$AH$147</definedName>
    <definedName name="endrit" localSheetId="3" hidden="1">{"Main Economic Indicators",#N/A,FALSE,"C"}</definedName>
    <definedName name="endrit" localSheetId="4" hidden="1">{"Main Economic Indicators",#N/A,FALSE,"C"}</definedName>
    <definedName name="endrit" hidden="1">{"Main Economic Indicators",#N/A,FALSE,"C"}</definedName>
    <definedName name="ergferger" localSheetId="3" hidden="1">{"Main Economic Indicators",#N/A,FALSE,"C"}</definedName>
    <definedName name="ergferger" localSheetId="4" hidden="1">{"Main Economic Indicators",#N/A,FALSE,"C"}</definedName>
    <definedName name="ergferger" hidden="1">{"Main Economic Indicators",#N/A,FALSE,"C"}</definedName>
    <definedName name="ESP">#REF!</definedName>
    <definedName name="Excel_BuiltIn_Print_Area">#REF!</definedName>
    <definedName name="ExitWRS">[14]Main!$AB$25</definedName>
    <definedName name="EXTERNAL">#REF!</definedName>
    <definedName name="F">#REF!</definedName>
    <definedName name="FIM">#REF!</definedName>
    <definedName name="FINAN">#REF!</definedName>
    <definedName name="FINANC">#REF!</definedName>
    <definedName name="Fisc">[11]BoP!$G$365:$AK$434</definedName>
    <definedName name="FLRES">#REF!</definedName>
    <definedName name="FLRESC">#REF!</definedName>
    <definedName name="FMB">[14]Q4!$E$51:$AH$51</definedName>
    <definedName name="Foreign_liabilities">#REF!</definedName>
    <definedName name="FRF">#REF!</definedName>
    <definedName name="GapDifSum">#REF!</definedName>
    <definedName name="GapRead">#REF!</definedName>
    <definedName name="GapWrite">#REF!</definedName>
    <definedName name="GBP">#REF!</definedName>
    <definedName name="GCB">[14]Q4!$E$18:$AH$18</definedName>
    <definedName name="GCB_NGDP">[14]Q7!$E$19:$AH$19</definedName>
    <definedName name="GCD">[14]Q4!$E$21:$AH$21</definedName>
    <definedName name="GCEI">[14]Q4!$E$16:$AH$16</definedName>
    <definedName name="GCENL">[14]Q4!$E$13:$AH$13</definedName>
    <definedName name="GCND">[14]Q4!$E$24:$AH$24</definedName>
    <definedName name="GCND_NGDP">[14]Q4!$E$25:$AH$25</definedName>
    <definedName name="GCRG">[14]Q4!$E$10:$AH$10</definedName>
    <definedName name="GEORED98.XLS">[19]RED98DATA!$B$2:$BW$78</definedName>
    <definedName name="GGB">[14]Q4!$E$40:$AH$40</definedName>
    <definedName name="GGB_NGDP">[14]Q7!$E$41:$AH$41</definedName>
    <definedName name="GGD">[14]Q4!$E$43:$AH$43</definedName>
    <definedName name="GGED">[14]Q4!$E$35:$AH$35</definedName>
    <definedName name="GGEI">[14]Q4!$E$38:$AH$38</definedName>
    <definedName name="GGENL">[14]Q4!$E$32:$AH$32</definedName>
    <definedName name="GGND">[14]Q4!$E$46:$AH$46</definedName>
    <definedName name="GGRG">[14]Q4!$E$29:$AH$29</definedName>
    <definedName name="GOVERNMENT">#REF!</definedName>
    <definedName name="Grac_IDA">#REF!</definedName>
    <definedName name="Grace_IDA">#REF!</definedName>
    <definedName name="Grace_NC">'[23]Triangle private'!$C$14</definedName>
    <definedName name="Gross_reserves">#REF!</definedName>
    <definedName name="Gusht_Ar_TOT_Lek">'[22]2003'!#REF!</definedName>
    <definedName name="Gusht_Ar_TOT_Valute">'[22]2003'!#REF!</definedName>
    <definedName name="HERE">#REF!</definedName>
    <definedName name="IM">[11]BoP!$G$259:$AR$307</definedName>
    <definedName name="IMF">[11]IMF!$C$5:$AP$55</definedName>
    <definedName name="In_millions_of_lei">#REF!</definedName>
    <definedName name="In_millions_of_U.S._dollars">#REF!</definedName>
    <definedName name="INDIC">#REF!</definedName>
    <definedName name="Indicators">#REF!</definedName>
    <definedName name="INTEREST">[24]Aid:Services!$A$39:$AJ$46</definedName>
    <definedName name="Interest_NC">'[23]Triangle private'!$C$16</definedName>
    <definedName name="InterestRate">#REF!</definedName>
    <definedName name="ISD">#REF!</definedName>
    <definedName name="ITL">#REF!</definedName>
    <definedName name="Janar_Ar_TOT_Lek">'[22]2003'!#REF!</definedName>
    <definedName name="Janar_Ar_TOT_Valute">'[22]2003'!#REF!</definedName>
    <definedName name="JPY">#REF!</definedName>
    <definedName name="KA">#REF!</definedName>
    <definedName name="KEND">#REF!</definedName>
    <definedName name="KMENU">#REF!</definedName>
    <definedName name="Korrik_Ar_TOT_Lek">'[22]2003'!#REF!</definedName>
    <definedName name="Korrik_Ar_TOT_Valute">'[22]2003'!#REF!</definedName>
    <definedName name="KWD">#REF!</definedName>
    <definedName name="latest1998">#REF!</definedName>
    <definedName name="LCM">[14]Q3!$E$46:$AH$46</definedName>
    <definedName name="LE">[14]Q3!$E$13:$AH$13</definedName>
    <definedName name="LEM">[14]Q3!$E$52:$AH$52</definedName>
    <definedName name="LHEM">[14]Q3!$E$34:$AH$34</definedName>
    <definedName name="LHM">[14]Q3!$E$55:$AH$55</definedName>
    <definedName name="LIPM">[14]Q3!$E$43:$AH$43</definedName>
    <definedName name="liquidity_reserve">#REF!</definedName>
    <definedName name="LLF">[14]Q3!$E$10:$AH$10</definedName>
    <definedName name="LP">[14]Q6!$E$19:$AH$19</definedName>
    <definedName name="LULCM">[14]Q3!$E$37:$AH$37</definedName>
    <definedName name="LUR">[14]Q3!$E$16:$AH$16</definedName>
    <definedName name="Lyon">[25]C!$O$1</definedName>
    <definedName name="MACRO">#REF!</definedName>
    <definedName name="MACROS">#REF!</definedName>
    <definedName name="Maj_Ar_TOT_Lek">'[22]2003'!#REF!</definedName>
    <definedName name="Maj_Ar_TOT_Valute">'[22]2003'!#REF!</definedName>
    <definedName name="Mars_Ar_TOT_Lek">#REF!</definedName>
    <definedName name="Mars_Ar_TOT_Valute">#REF!</definedName>
    <definedName name="Maturity_NC">'[23]Triangle private'!$C$15</definedName>
    <definedName name="MCV">[14]Main!$E$63:$AH$63</definedName>
    <definedName name="MCV_B">[14]QQ!$E$157:$AH$157</definedName>
    <definedName name="MCV_B1">[14]Q6!$E$158:$AH$158</definedName>
    <definedName name="MCV_D">[14]DA!$E$62:$AH$62</definedName>
    <definedName name="MCV_D1">[14]DA!$E$63:$AH$63</definedName>
    <definedName name="MCV_N">[14]Q4!$E$58:$AH$58</definedName>
    <definedName name="MCV_N1">[14]Q1!$E$59:$AH$59</definedName>
    <definedName name="MCV_T">[14]Micro!$E$103:$AH$103</definedName>
    <definedName name="MCV_T1">[14]Q5!$E$104:$AH$104</definedName>
    <definedName name="MIDDLE">#REF!</definedName>
    <definedName name="MNT_1_TB">#REF!</definedName>
    <definedName name="MNT_2_TB">#REF!</definedName>
    <definedName name="MNT_3_TB">#REF!</definedName>
    <definedName name="mod1.03">[10]ModDef!#REF!</definedName>
    <definedName name="Moldova__Balance_of_Payments__1994_98">#REF!</definedName>
    <definedName name="Monetary_Program_Parameters">#REF!</definedName>
    <definedName name="moneyprogram">#REF!</definedName>
    <definedName name="monprogparameters">#REF!</definedName>
    <definedName name="monsurvey">#REF!</definedName>
    <definedName name="MOutQ">#REF!</definedName>
    <definedName name="MS_BCA_GDP">[14]Q3!$E$27:$AH$27</definedName>
    <definedName name="MS_BMG">[14]Q3!$E$29:$AH$29</definedName>
    <definedName name="MS_BXG">[14]Q3!$E$28:$AH$28</definedName>
    <definedName name="MS_GCB_NGDP">[14]Q3!$E$19:$AH$19</definedName>
    <definedName name="MS_GGB_NGDP">[14]Q3!$E$20:$AH$20</definedName>
    <definedName name="MS_LUR">[14]Q3!$E$15:$AH$15</definedName>
    <definedName name="MS_NGDP">[14]Q3!$E$12:$AH$12</definedName>
    <definedName name="MS_NGDP_RG">[14]Q3!$E$9:$AH$9</definedName>
    <definedName name="MS_PCPIG">[14]Q3!$E$16:$AH$16</definedName>
    <definedName name="MS_TMG_RPCH">[14]Q3!$E$24:$AH$24</definedName>
    <definedName name="MS_TXG_RPCH">[14]Q3!$E$23:$AH$23</definedName>
    <definedName name="mt_moneyprog">#REF!</definedName>
    <definedName name="MTPROJ">#REF!</definedName>
    <definedName name="namehp">[26]SA_HP!#REF!</definedName>
    <definedName name="NAMES">#REF!</definedName>
    <definedName name="NAMES_Q">#REF!</definedName>
    <definedName name="namesreer">#REF!</definedName>
    <definedName name="namesweo">#REF!</definedName>
    <definedName name="NC_R">[14]Q1!$E$8:$AH$8</definedName>
    <definedName name="NCG">[14]Main!$E$8:$AH$8</definedName>
    <definedName name="NCG_R">[14]Q4!$E$11:$AH$11</definedName>
    <definedName name="NCP">[14]Main!$E$11:$AH$11</definedName>
    <definedName name="NCP_R">[14]Q4!$E$14:$AH$14</definedName>
    <definedName name="Nentor_Ar_TOT_Lek">'[22]2003'!#REF!</definedName>
    <definedName name="Nentor_Ar_TOT_Valute">'[22]2003'!#REF!</definedName>
    <definedName name="newname" hidden="1">[11]ER!#REF!</definedName>
    <definedName name="newname2" localSheetId="3" hidden="1">{#N/A,#N/A,FALSE,"I";#N/A,#N/A,FALSE,"J";#N/A,#N/A,FALSE,"K";#N/A,#N/A,FALSE,"L";#N/A,#N/A,FALSE,"M";#N/A,#N/A,FALSE,"N";#N/A,#N/A,FALSE,"O"}</definedName>
    <definedName name="newname2" localSheetId="4" hidden="1">{#N/A,#N/A,FALSE,"I";#N/A,#N/A,FALSE,"J";#N/A,#N/A,FALSE,"K";#N/A,#N/A,FALSE,"L";#N/A,#N/A,FALSE,"M";#N/A,#N/A,FALSE,"N";#N/A,#N/A,FALSE,"O"}</definedName>
    <definedName name="newname2" hidden="1">{#N/A,#N/A,FALSE,"I";#N/A,#N/A,FALSE,"J";#N/A,#N/A,FALSE,"K";#N/A,#N/A,FALSE,"L";#N/A,#N/A,FALSE,"M";#N/A,#N/A,FALSE,"N";#N/A,#N/A,FALSE,"O"}</definedName>
    <definedName name="newname3" localSheetId="3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newname3" localSheetId="4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newname3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newname4" localSheetId="3" hidden="1">{"WEO",#N/A,FALSE,"T"}</definedName>
    <definedName name="newname4" localSheetId="4" hidden="1">{"WEO",#N/A,FALSE,"T"}</definedName>
    <definedName name="newname4" hidden="1">{"WEO",#N/A,FALSE,"T"}</definedName>
    <definedName name="newname5" localSheetId="3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newname5" localSheetId="4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newname5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NFA_assumptions">#REF!</definedName>
    <definedName name="NFB_R">[14]Q1!$E$29:$AH$29</definedName>
    <definedName name="NFB_R_GDP">[14]Q1!$E$30:$AH$30</definedName>
    <definedName name="NFI">[14]Main!$E$20:$AH$20</definedName>
    <definedName name="NFI_R">[14]Q4!$E$23:$AH$23</definedName>
    <definedName name="NFIG">[14]Main!$E$23:$AH$23</definedName>
    <definedName name="NFIP">[14]Main!$E$26:$AH$26</definedName>
    <definedName name="NFP_VE">[10]Model!#REF!</definedName>
    <definedName name="NFP_VE_1">[10]Model!#REF!</definedName>
    <definedName name="NGDP">[14]Main!$E$47:$AH$47</definedName>
    <definedName name="NGDP_D">[14]Q3!$E$22:$AH$22</definedName>
    <definedName name="NGDP_D.ARQ">[14]Q2!$E$21:$CB$21</definedName>
    <definedName name="NGDP_D.Q">[14]Q2!$E$20:$CB$20</definedName>
    <definedName name="NGDP_D.YOY">[14]Q2!$E$22:$CB$22</definedName>
    <definedName name="NGDP_D.YOYAVG">[14]Q2!$L$23:$CB$23</definedName>
    <definedName name="NGDP_DG">[14]Q6!$E$23:$AH$23</definedName>
    <definedName name="NGDP_R">[14]Q4!$E$50:$AH$50</definedName>
    <definedName name="NGDP_R.ARQ">[14]Q2!$E$10:$CB$10</definedName>
    <definedName name="NGDP_R.Q">[14]Q2!$E$9:$CB$9</definedName>
    <definedName name="NGDP_R.YOY">[14]Q2!$E$11:$CB$11</definedName>
    <definedName name="NGDP_R.YOYAVG">[14]Q2!$L$12:$CB$12</definedName>
    <definedName name="NGDP_RG">[14]Q4!$E$51:$AH$51</definedName>
    <definedName name="NGK">#REF!</definedName>
    <definedName name="NGS">[14]Main!$E$50:$AH$50</definedName>
    <definedName name="NGS_NGDP">[14]Main!$E$51:$AH$51</definedName>
    <definedName name="NGSG">[14]Main!$E$53:$AH$53</definedName>
    <definedName name="NGSP">[14]Main!$E$56:$AH$56</definedName>
    <definedName name="NI">[14]Main!$E$14:$AH$14</definedName>
    <definedName name="NI_GDP">[14]Main!$E$16:$AH$16</definedName>
    <definedName name="NI_NGDP">[14]Main!$E$16:$AH$16</definedName>
    <definedName name="NI_R">[14]Q1!$E$17:$AH$17</definedName>
    <definedName name="NINV">[14]Main!$E$18:$AH$18</definedName>
    <definedName name="NINV_R">[14]Q4!$E$20:$AH$20</definedName>
    <definedName name="NINV_R_GDP">[14]Q1!$E$21:$AH$21</definedName>
    <definedName name="NM">[14]Main!$E$38:$AH$38</definedName>
    <definedName name="NM_R">[14]Q4!$E$41:$AH$41</definedName>
    <definedName name="NMG">[14]Main!$E$41:$AH$41</definedName>
    <definedName name="NMG_R">[14]Q1!$E$44:$AH$44</definedName>
    <definedName name="NMG_RG">[14]Q1!$E$45:$AH$45</definedName>
    <definedName name="NMS">[14]Main!$E$44:$AH$44</definedName>
    <definedName name="NMS_R">[14]Q1!$E$47:$AH$47</definedName>
    <definedName name="NOK">#REF!</definedName>
    <definedName name="Non_BRO">#REF!</definedName>
    <definedName name="NTDD_R">[14]Q1!$E$26:$AH$26</definedName>
    <definedName name="NTDD_R.ARQ">[14]Q2!$E$15:$CB$15</definedName>
    <definedName name="NTDD_R.Q">[14]Q2!$E$14:$CB$14</definedName>
    <definedName name="NTDD_R.YOY">[14]Q2!$E$16:$CB$16</definedName>
    <definedName name="NTDD_R.YOYAVG">[14]Q2!$L$17:$CB$17</definedName>
    <definedName name="NTDD_RG">[14]Q4!$E$27:$AH$27</definedName>
    <definedName name="NX">[14]Main!$E$29:$AH$29</definedName>
    <definedName name="NX_R">[14]Q4!$E$32:$AH$32</definedName>
    <definedName name="NXG">[14]Main!$E$32:$AH$32</definedName>
    <definedName name="NXG_R">[14]Q1!$E$35:$AH$35</definedName>
    <definedName name="NXG_RG">[14]Q1!$E$36:$AH$36</definedName>
    <definedName name="NXS">[14]Main!$E$35:$AH$35</definedName>
    <definedName name="NXS_R">[14]Q1!$E$38:$AH$38</definedName>
    <definedName name="outl">#REF!</definedName>
    <definedName name="outl2">#REF!</definedName>
    <definedName name="OUTLOOK">#REF!</definedName>
    <definedName name="OUTLOOK2">#REF!</definedName>
    <definedName name="p">[27]labels!#REF!</definedName>
    <definedName name="Paym_Cap">[11]Debt!$G$249:$AQ$309</definedName>
    <definedName name="pchBMG">#REF!</definedName>
    <definedName name="pchBXG">#REF!</definedName>
    <definedName name="pchNM_R">[14]Q1!$E$42:$AH$42</definedName>
    <definedName name="pchNMG_R">[14]Q4!$E$45:$AH$45</definedName>
    <definedName name="pchNX_R">[14]Q1!$E$33:$AH$33</definedName>
    <definedName name="pchNXG_R">[14]Q4!$E$36:$AH$36</definedName>
    <definedName name="PCPI">[14]Q3!$E$25:$AH$25</definedName>
    <definedName name="PCPI.ARQ">[14]Q2!$E$26:$CB$26</definedName>
    <definedName name="PCPI.Q">[14]Q2!$E$25:$CB$25</definedName>
    <definedName name="PCPI.YOY">[14]Q2!$E$27:$CB$27</definedName>
    <definedName name="PCPI.YOYAVG">[14]Q2!$L$28:$CB$28</definedName>
    <definedName name="PCPIE">[14]Q3!$E$29:$AH$29</definedName>
    <definedName name="PCPIG">[14]Q6!$E$26:$AH$26</definedName>
    <definedName name="PEND">#REF!</definedName>
    <definedName name="PEOP">[10]Model!#REF!</definedName>
    <definedName name="PEOP_1">[10]Model!#REF!</definedName>
    <definedName name="per931_987">#REF!</definedName>
    <definedName name="PFP">[11]PFP!$C$5:$AG$59</definedName>
    <definedName name="PMENU">#REF!</definedName>
    <definedName name="PPPWGT">[14]Main!$E$65:$AH$65</definedName>
    <definedName name="Pr_tb_5">[16]Prj_Food!$A$10:$O$40</definedName>
    <definedName name="Pr_tb_6">[16]Prj_Fuel!$A$11:$P$38</definedName>
    <definedName name="Pr_tb_7">[16]Pr_Electr!$A$10:$I$34</definedName>
    <definedName name="Pr_tb_8">'[16]JunPrg_9899&amp;beyond'!$A$1332:$AE$1383</definedName>
    <definedName name="Pr_tb_9">'[16]JunPrg_9899&amp;beyond'!$A$1389:$AE$1457</definedName>
    <definedName name="Pr_tb_food0">'[16]JunPrg_9899&amp;beyond'!$A$883:$AE$900</definedName>
    <definedName name="Pr_tb_food1">'[16]JunPrg_9899&amp;beyond'!$A$912:$AE$944</definedName>
    <definedName name="Pr_tb_food2">'[16]JunPrg_9899&amp;beyond'!$A$946:$AE$984</definedName>
    <definedName name="Pr_tb_food3">'[16]JunPrg_9899&amp;beyond'!$A$985:$AE$1028</definedName>
    <definedName name="Pr_tb1">'[16]JunPrg_9899&amp;beyond'!$A$4:$AE$75</definedName>
    <definedName name="Pr_tb1b">'[16]JunPrg_9899&amp;beyond'!$A$1105:$AE$1176</definedName>
    <definedName name="Pr_tb2">'[16]JunPrg_9899&amp;beyond'!$A$150:$AE$190</definedName>
    <definedName name="Pr_tb2b">'[16]JunPrg_9899&amp;beyond'!$A$1206:$AE$1249</definedName>
    <definedName name="Pr_tb3">'[16]JunPrg_9899&amp;beyond'!$A$198:$AE$272</definedName>
    <definedName name="Pr_tb3b">'[16]JunPrg_9899&amp;beyond'!$A$1252:$AE$1327</definedName>
    <definedName name="Pr_tb4">'[16]JunPrg_9899&amp;beyond'!$A$1032:$AE$1089</definedName>
    <definedName name="Prill_Ar_TOT_Lek">'[22]2003'!#REF!</definedName>
    <definedName name="Prill_Ar_TOT_Valute">'[22]2003'!#REF!</definedName>
    <definedName name="print">#REF!</definedName>
    <definedName name="_xlnm.Print_Area" localSheetId="3">'Aneksi nr. 4'!$A$2:$J$38</definedName>
    <definedName name="_xlnm.Print_Area" localSheetId="4">'Aneksi nr. 5'!$A$1:$K$21</definedName>
    <definedName name="_xlnm.Print_Area" localSheetId="0">'Aneksi nr.1'!$A$1:$I$28</definedName>
    <definedName name="_xlnm.Print_Area" localSheetId="1">'Aneksi nr.2'!$A$1:$I$36</definedName>
    <definedName name="_xlnm.Print_Area">#REF!</definedName>
    <definedName name="Print_Area_table10">#REF!</definedName>
    <definedName name="_xlnm.Print_Titles">[14]Micro!$A$1:$C$65536,[14]Micro!$A$1:$IV$7</definedName>
    <definedName name="PrintThis_Links">[14]Links!$A$1:$F$33</definedName>
    <definedName name="PTE">#REF!</definedName>
    <definedName name="Qershor_Ar_TOT_Lek">'[22]2003'!#REF!</definedName>
    <definedName name="Qershor_Ar_TOT_Valute">'[22]2003'!#REF!</definedName>
    <definedName name="REAL">#REF!</definedName>
    <definedName name="RED_BOP">[11]RED!$C$2:$AA$54</definedName>
    <definedName name="RED_D">[11]RED!$C$57:$AA$97</definedName>
    <definedName name="RED_DS">[11]RED!$AD$3:$AW$30</definedName>
    <definedName name="RED_TRD">[11]RED!$BC$3:$BF$45</definedName>
    <definedName name="REDBOP">#REF!</definedName>
    <definedName name="REDUC">#REF!</definedName>
    <definedName name="REER">[19]Work!$AK$26:$AV$97</definedName>
    <definedName name="REGISTERALL">#REF!</definedName>
    <definedName name="RESDEB">#REF!</definedName>
    <definedName name="RESDEBT">#REF!</definedName>
    <definedName name="revenue">[28]C!$A$747:$IV$747</definedName>
    <definedName name="Revisions">#REF!</definedName>
    <definedName name="RgFdPartCsource">#REF!</definedName>
    <definedName name="RgFdPartEseries">#REF!</definedName>
    <definedName name="RgFdPartEsource">#REF!</definedName>
    <definedName name="RgFdReptCSeries">#REF!</definedName>
    <definedName name="RgFdReptCsource">#REF!</definedName>
    <definedName name="RgFdReptEseries">#REF!</definedName>
    <definedName name="RgFdReptEsource">#REF!</definedName>
    <definedName name="RgFdSAMethod">#REF!</definedName>
    <definedName name="RgFdTbBper">#REF!</definedName>
    <definedName name="RgFdTbCreate">#REF!</definedName>
    <definedName name="RgFdTbEper">#REF!</definedName>
    <definedName name="RGFdTbFoot">#REF!</definedName>
    <definedName name="RgFdTbFreq">#REF!</definedName>
    <definedName name="RgFdTbFreqVal">#REF!</definedName>
    <definedName name="RgFdTbSendto">#REF!</definedName>
    <definedName name="RgFdWgtMethod">#REF!</definedName>
    <definedName name="right">#REF!</definedName>
    <definedName name="rngBefore">[29]Main!$AB$26</definedName>
    <definedName name="rngDepartmentDrive">[29]Main!$AB$23</definedName>
    <definedName name="rngEMailAddress">[29]Main!$AB$20</definedName>
    <definedName name="rngErrorSort">[14]ErrCheck!$A$4</definedName>
    <definedName name="rngLastSave">[14]Main!$G$19</definedName>
    <definedName name="rngLastSent">[14]Main!$G$18</definedName>
    <definedName name="rngLastUpdate">[14]Links!$D$2</definedName>
    <definedName name="rngNeedsUpdate">[14]Links!$E$2</definedName>
    <definedName name="rngNews">[29]Main!$AB$27</definedName>
    <definedName name="rngQuestChecked">[14]ErrCheck!$A$3</definedName>
    <definedName name="rtre" localSheetId="3" hidden="1">{"Main Economic Indicators",#N/A,FALSE,"C"}</definedName>
    <definedName name="rtre" localSheetId="4" hidden="1">{"Main Economic Indicators",#N/A,FALSE,"C"}</definedName>
    <definedName name="rtre" hidden="1">{"Main Economic Indicators",#N/A,FALSE,"C"}</definedName>
    <definedName name="Rwvu.Print." hidden="1">#N/A</definedName>
    <definedName name="rxrate">[19]Work!$DB$1:$DU$97</definedName>
    <definedName name="s">#REF!</definedName>
    <definedName name="SAR">#REF!</definedName>
    <definedName name="SECTORS">#REF!</definedName>
    <definedName name="SEK">#REF!</definedName>
    <definedName name="sencount" hidden="1">2</definedName>
    <definedName name="SERVICE">#REF!</definedName>
    <definedName name="Shkurt_Ar_TOT_Lek">'[22]2003'!#REF!</definedName>
    <definedName name="Shkurt_Ar_TOT_Valute">'[22]2003'!#REF!</definedName>
    <definedName name="Shtator_Ar_TOT_Lek">'[22]2003'!#REF!</definedName>
    <definedName name="Shtator_Ar_TOT_Valute">'[22]2003'!#REF!</definedName>
    <definedName name="STOP">#REF!</definedName>
    <definedName name="sum">[11]BoP!$G$174:$AR$216</definedName>
    <definedName name="SUMMARY1">#REF!</definedName>
    <definedName name="SUMMARY2">#REF!</definedName>
    <definedName name="SumSumTbl">#REF!</definedName>
    <definedName name="t_bills">'[19]T-bills2'!$A$1:$J$31</definedName>
    <definedName name="tab17bop">#REF!</definedName>
    <definedName name="Tabel">[30]Tregues!$A$1:$J$50</definedName>
    <definedName name="Table_2._Country_X___Public_Sector_Financing_1">#REF!</definedName>
    <definedName name="Table_2____Moldova___General_Government_Budget_1995_98__Mdl_millions__1">#REF!</definedName>
    <definedName name="Table_3._Moldova__Balance_of_Payments__1994_98">#REF!</definedName>
    <definedName name="Table_4.__Moldova____Monetary_Survey_and_Projections__1994_98_1">#REF!</definedName>
    <definedName name="Table_6.__Moldova__Balance_of_Payments__1994_98">#REF!</definedName>
    <definedName name="Table_baseline">#REF!</definedName>
    <definedName name="TABLE1">#REF!</definedName>
    <definedName name="TABLE10">#REF!</definedName>
    <definedName name="TABLE11">#REF!</definedName>
    <definedName name="TABLE12">#REF!</definedName>
    <definedName name="TABLE13">#REF!</definedName>
    <definedName name="TABLE14">#REF!</definedName>
    <definedName name="TABLE15">#REF!</definedName>
    <definedName name="TABLE16">#REF!</definedName>
    <definedName name="TABLE17">#REF!</definedName>
    <definedName name="TABLE17BOP">#REF!</definedName>
    <definedName name="TABLE18">#REF!</definedName>
    <definedName name="TABLE19">#REF!</definedName>
    <definedName name="TABLE2">#REF!</definedName>
    <definedName name="TABLE20">#REF!</definedName>
    <definedName name="TABLE21">#REF!</definedName>
    <definedName name="TABLE22">#REF!</definedName>
    <definedName name="TABLE23">#REF!</definedName>
    <definedName name="TABLE24">#REF!</definedName>
    <definedName name="TABLE25">#REF!</definedName>
    <definedName name="TABLE26">#REF!</definedName>
    <definedName name="TABLE27">#REF!</definedName>
    <definedName name="TABLE28">#REF!</definedName>
    <definedName name="TABLE3">#REF!</definedName>
    <definedName name="TABLE46">#REF!</definedName>
    <definedName name="TABLE5">#REF!</definedName>
    <definedName name="TABLE6">#REF!</definedName>
    <definedName name="TABLE7">#REF!</definedName>
    <definedName name="TABLE8">#REF!</definedName>
    <definedName name="TABLE9">#REF!</definedName>
    <definedName name="TableA">#REF!</definedName>
    <definedName name="TableB1">#REF!</definedName>
    <definedName name="TableB2">#REF!</definedName>
    <definedName name="TableB3">#REF!</definedName>
    <definedName name="TableC1">#REF!</definedName>
    <definedName name="TableC2">#REF!</definedName>
    <definedName name="TableC3">#REF!</definedName>
    <definedName name="TB_S2">#REF!</definedName>
    <definedName name="TB_s2b">#REF!</definedName>
    <definedName name="TB_s2c">#REF!</definedName>
    <definedName name="TB_S3">#REF!</definedName>
    <definedName name="TB_S4">#REF!</definedName>
    <definedName name="TB_Sim_2">#REF!</definedName>
    <definedName name="TB_Sim_a">#REF!</definedName>
    <definedName name="TB_Sim_b">#REF!</definedName>
    <definedName name="TB_SR_1">[31]StRp_Tbl1!$B$4:$AF$109</definedName>
    <definedName name="TB_SR_2">#REF!</definedName>
    <definedName name="TB_Sub">[16]CGExp!$B$135:$CL$192</definedName>
    <definedName name="TB_Subsd">#REF!</definedName>
    <definedName name="Tb_Tax_3year">[16]TaxRev!$A$2:$L$66</definedName>
    <definedName name="TB_Taxes">'[16]JunPrg_9899&amp;beyond'!$A$487:$AE$559</definedName>
    <definedName name="TB1_x">#REF!</definedName>
    <definedName name="TB1_xx">#REF!</definedName>
    <definedName name="TB1b">[16]SummaryCG!$A$79:$CL$150</definedName>
    <definedName name="TB1b_x">#REF!</definedName>
    <definedName name="TB2b">[16]CGRev!$A$57:$CL$99</definedName>
    <definedName name="TB3b">[16]CGExp!$B$284:$CL$356</definedName>
    <definedName name="TB5b">[16]CGAuthMeth!$B$174:$CL$223</definedName>
    <definedName name="TB6b">[16]CGAuthMeth!$B$231:$CL$297</definedName>
    <definedName name="TB7b">[16]CGFin_Monthly!$B$92:$AC$142</definedName>
    <definedName name="tblChecks">[14]ErrCheck!$A$3:$E$5</definedName>
    <definedName name="tblLinks">[14]Links!$A$4:$F$33</definedName>
    <definedName name="TBPRJ4">#REF!</definedName>
    <definedName name="Tbs1thr4">#REF!</definedName>
    <definedName name="Tetor_Ar_TOT_Lek">'[22]2003'!#REF!</definedName>
    <definedName name="Tetor_Ar_TOT_Valute">'[22]2003'!#REF!</definedName>
    <definedName name="TM">[14]Q5!$E$19:$AH$19</definedName>
    <definedName name="TM_D">[14]Q5!$E$23:$AH$23</definedName>
    <definedName name="TM_DPCH">[14]Q5!$E$24:$AH$24</definedName>
    <definedName name="TM_R">[14]Q5!$E$22:$AH$22</definedName>
    <definedName name="TM_RPCH">[14]Q5!$E$21:$AH$21</definedName>
    <definedName name="TMG">[14]Q5!$E$38:$AH$38</definedName>
    <definedName name="TMG_D">[14]Q5!$E$42:$AH$42</definedName>
    <definedName name="TMG_DPCH">[14]Q5!$E$43:$AH$43</definedName>
    <definedName name="TMG_R">[14]Q5!$E$41:$AH$41</definedName>
    <definedName name="TMG_RPCH">[14]Micro!$E$40:$AH$40</definedName>
    <definedName name="TMGO">[14]Micro!$E$58:$AH$58</definedName>
    <definedName name="TMGO_D">[14]Q5!$E$63:$AH$63</definedName>
    <definedName name="TMGO_DPCH">[14]Q5!$E$64:$AH$64</definedName>
    <definedName name="TMGO_R">[14]Q5!$E$62:$AH$62</definedName>
    <definedName name="TMGO_RPCH">[14]Q5!$E$60:$AH$60</definedName>
    <definedName name="TMGXO">[14]Q5!$E$82:$AH$82</definedName>
    <definedName name="TMGXO_D">[14]Q5!$E$88:$AH$88</definedName>
    <definedName name="TMGXO_DPCH">[14]Q5!$E$89:$AH$89</definedName>
    <definedName name="TMGXO_R">[14]Q5!$E$87:$AH$87</definedName>
    <definedName name="TMGXO_RPCH">[14]Q5!$E$84:$AH$84</definedName>
    <definedName name="TMS">[14]Q5!$E$97:$AH$97</definedName>
    <definedName name="Trade">[11]BoP!$G$218:$AR$256</definedName>
    <definedName name="Trade_balance">#REF!</definedName>
    <definedName name="TRANSFERTEST">#REF!</definedName>
    <definedName name="TX">[14]Q5!$E$11:$AH$11</definedName>
    <definedName name="TX_D">[14]Q5!$E$15:$AH$15</definedName>
    <definedName name="TX_DPCH">[14]Q5!$E$16:$AH$16</definedName>
    <definedName name="TX_R">[14]Q5!$E$14:$AH$14</definedName>
    <definedName name="TX_RPCH">[14]Q5!$E$13:$AH$13</definedName>
    <definedName name="TXG">[14]Q5!$E$30:$AH$30</definedName>
    <definedName name="TXG_D">[14]Q5!$E$34:$AH$34</definedName>
    <definedName name="TXG_DPCH">[14]Q5!$E$35:$AH$35</definedName>
    <definedName name="TXG_R">[14]Q5!$E$33:$AH$33</definedName>
    <definedName name="TXG_RPCH">[14]Micro!$E$32:$AH$32</definedName>
    <definedName name="TXGO">[14]Micro!$E$49:$AH$49</definedName>
    <definedName name="TXGO_D">[14]Q5!$E$54:$AH$54</definedName>
    <definedName name="TXGO_DPCH">[14]Q5!$E$55:$AH$55</definedName>
    <definedName name="TXGO_R">[14]Q5!$E$53:$AH$53</definedName>
    <definedName name="TXGO_RPCH">[14]Q5!$E$51:$AH$51</definedName>
    <definedName name="TXGXO">[14]Q5!$E$72:$AH$72</definedName>
    <definedName name="TXGXO_D">[14]Q5!$E$78:$AH$78</definedName>
    <definedName name="TXGXO_DPCH">[14]Q5!$E$79:$AH$79</definedName>
    <definedName name="TXGXO_R">[14]Q5!$E$77:$AH$77</definedName>
    <definedName name="TXGXO_RPCH">[14]Q5!$E$74:$AH$74</definedName>
    <definedName name="TXS">[14]Q5!$E$95:$AH$95</definedName>
    <definedName name="UCC">#REF!</definedName>
    <definedName name="USD">#REF!</definedName>
    <definedName name="USERNAME">#REF!</definedName>
    <definedName name="ValidationList">#REF!</definedName>
    <definedName name="viti2006">[32]kursi!$A$27:$M$37</definedName>
    <definedName name="viti2007">[32]kursi!$A$41:$M$51</definedName>
    <definedName name="WEO">#REF!</definedName>
    <definedName name="WEODATES">#REF!</definedName>
    <definedName name="weonames">#REF!</definedName>
    <definedName name="what" localSheetId="3" hidden="1">{"ca",#N/A,FALSE,"Detailed BOP";"ka",#N/A,FALSE,"Detailed BOP";"btl",#N/A,FALSE,"Detailed BOP";#N/A,#N/A,FALSE,"Debt  Stock TBL";"imfprint",#N/A,FALSE,"IMF";"imfdebtservice",#N/A,FALSE,"IMF";"tradeprint",#N/A,FALSE,"Trade"}</definedName>
    <definedName name="what" localSheetId="4" hidden="1">{"ca",#N/A,FALSE,"Detailed BOP";"ka",#N/A,FALSE,"Detailed BOP";"btl",#N/A,FALSE,"Detailed BOP";#N/A,#N/A,FALSE,"Debt  Stock TBL";"imfprint",#N/A,FALSE,"IMF";"imfdebtservice",#N/A,FALSE,"IMF";"tradeprint",#N/A,FALSE,"Trade"}</definedName>
    <definedName name="what" hidden="1">{"ca",#N/A,FALSE,"Detailed BOP";"ka",#N/A,FALSE,"Detailed BOP";"btl",#N/A,FALSE,"Detailed BOP";#N/A,#N/A,FALSE,"Debt  Stock TBL";"imfprint",#N/A,FALSE,"IMF";"imfdebtservice",#N/A,FALSE,"IMF";"tradeprint",#N/A,FALSE,"Trade"}</definedName>
    <definedName name="WPCP33_D">[14]Micro!$E$67:$AH$67</definedName>
    <definedName name="WPCP33pch">[14]Q5!$E$68:$AH$68</definedName>
    <definedName name="wrn.BOP_MIDTERM." localSheetId="3" hidden="1">{"BOP_TAB",#N/A,FALSE,"N";"MIDTERM_TAB",#N/A,FALSE,"O"}</definedName>
    <definedName name="wrn.BOP_MIDTERM." localSheetId="4" hidden="1">{"BOP_TAB",#N/A,FALSE,"N";"MIDTERM_TAB",#N/A,FALSE,"O"}</definedName>
    <definedName name="wrn.BOP_MIDTERM." hidden="1">{"BOP_TAB",#N/A,FALSE,"N";"MIDTERM_TAB",#N/A,FALSE,"O"}</definedName>
    <definedName name="wrn.formula." localSheetId="3" hidden="1">{#N/A,#N/A,FALSE,"MS"}</definedName>
    <definedName name="wrn.formula." localSheetId="4" hidden="1">{#N/A,#N/A,FALSE,"MS"}</definedName>
    <definedName name="wrn.formula." hidden="1">{#N/A,#N/A,FALSE,"MS"}</definedName>
    <definedName name="wrn.IMF._.RR._.Office." localSheetId="3" hidden="1">{"ca",#N/A,FALSE,"Detailed BOP";"ka",#N/A,FALSE,"Detailed BOP";"btl",#N/A,FALSE,"Detailed BOP";#N/A,#N/A,FALSE,"Debt  Stock TBL";"imfprint",#N/A,FALSE,"IMF";"imfdebtservice",#N/A,FALSE,"IMF";"tradeprint",#N/A,FALSE,"Trade"}</definedName>
    <definedName name="wrn.IMF._.RR._.Office." localSheetId="4" hidden="1">{"ca",#N/A,FALSE,"Detailed BOP";"ka",#N/A,FALSE,"Detailed BOP";"btl",#N/A,FALSE,"Detailed BOP";#N/A,#N/A,FALSE,"Debt  Stock TBL";"imfprint",#N/A,FALSE,"IMF";"imfdebtservice",#N/A,FALSE,"IMF";"tradeprint",#N/A,FALSE,"Trade"}</definedName>
    <definedName name="wrn.IMF._.RR._.Office." hidden="1">{"ca",#N/A,FALSE,"Detailed BOP";"ka",#N/A,FALSE,"Detailed BOP";"btl",#N/A,FALSE,"Detailed BOP";#N/A,#N/A,FALSE,"Debt  Stock TBL";"imfprint",#N/A,FALSE,"IMF";"imfdebtservice",#N/A,FALSE,"IMF";"tradeprint",#N/A,FALSE,"Trade"}</definedName>
    <definedName name="wrn.Input._.and._.output._.tables." localSheetId="3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4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Main._.Economic._.Indicators." localSheetId="3" hidden="1">{"Main Economic Indicators",#N/A,FALSE,"C"}</definedName>
    <definedName name="wrn.Main._.Economic._.Indicators." localSheetId="4" hidden="1">{"Main Economic Indicators",#N/A,FALSE,"C"}</definedName>
    <definedName name="wrn.Main._.Economic._.Indicators." hidden="1">{"Main Economic Indicators",#N/A,FALSE,"C"}</definedName>
    <definedName name="wrn.MDABOP." localSheetId="3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4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localSheetId="3" hidden="1">{"MONA",#N/A,FALSE,"S"}</definedName>
    <definedName name="wrn.MONA." localSheetId="4" hidden="1">{"MONA",#N/A,FALSE,"S"}</definedName>
    <definedName name="wrn.MONA." hidden="1">{"MONA",#N/A,FALSE,"S"}</definedName>
    <definedName name="wrn.Output._.tables." localSheetId="3" hidden="1">{#N/A,#N/A,FALSE,"I";#N/A,#N/A,FALSE,"J";#N/A,#N/A,FALSE,"K";#N/A,#N/A,FALSE,"L";#N/A,#N/A,FALSE,"M";#N/A,#N/A,FALSE,"N";#N/A,#N/A,FALSE,"O"}</definedName>
    <definedName name="wrn.Output._.tables." localSheetId="4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Print._.Detailed._.Tables." localSheetId="3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int._.Detailed._.Tables." localSheetId="4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int._.Detailed._.Tables.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WEO." localSheetId="3" hidden="1">{"WEO",#N/A,FALSE,"T"}</definedName>
    <definedName name="wrn.WEO." localSheetId="4" hidden="1">{"WEO",#N/A,FALSE,"T"}</definedName>
    <definedName name="wrn.WEO." hidden="1">{"WEO",#N/A,FALSE,"T"}</definedName>
    <definedName name="wvu.Print." localSheetId="3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Print." localSheetId="4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Print.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XGS">#REF!</definedName>
    <definedName name="xrate_lari">[19]Work!$DW$5:$EP$97</definedName>
    <definedName name="xrates">[19]Work!$CG$5:$CZ$97</definedName>
    <definedName name="xxWRS_1">#REF!</definedName>
    <definedName name="xxWRS_2">#REF!</definedName>
    <definedName name="xxWRS_3">#REF!</definedName>
    <definedName name="Year">#REF!</definedName>
    <definedName name="YEAR2009">#REF!</definedName>
    <definedName name="YEAR2013">#REF!</definedName>
    <definedName name="Years">#REF!</definedName>
  </definedNames>
  <calcPr calcId="152511"/>
</workbook>
</file>

<file path=xl/calcChain.xml><?xml version="1.0" encoding="utf-8"?>
<calcChain xmlns="http://schemas.openxmlformats.org/spreadsheetml/2006/main">
  <c r="K11" i="17" l="1"/>
  <c r="L9" i="17" l="1"/>
  <c r="I9" i="17"/>
  <c r="O9" i="17"/>
  <c r="P9" i="17" s="1"/>
  <c r="R9" i="17" l="1"/>
  <c r="Q9" i="17"/>
  <c r="H13" i="14"/>
  <c r="I13" i="14"/>
  <c r="J13" i="14"/>
  <c r="I48" i="7" l="1"/>
  <c r="I47" i="7"/>
  <c r="H46" i="7"/>
  <c r="H49" i="7" s="1"/>
  <c r="G46" i="7"/>
  <c r="G49" i="7" s="1"/>
  <c r="F46" i="7"/>
  <c r="F49" i="7" s="1"/>
  <c r="E46" i="7"/>
  <c r="E49" i="7" s="1"/>
  <c r="D46" i="7"/>
  <c r="D49" i="7" s="1"/>
  <c r="C46" i="7"/>
  <c r="C49" i="7" s="1"/>
  <c r="I40" i="7"/>
  <c r="I46" i="7" s="1"/>
  <c r="I11" i="15"/>
  <c r="I9" i="15"/>
  <c r="I7" i="15"/>
  <c r="I16" i="15"/>
  <c r="I12" i="15"/>
  <c r="I8" i="15"/>
  <c r="I49" i="7" l="1"/>
  <c r="G13" i="14"/>
  <c r="C13" i="14"/>
  <c r="I10" i="15"/>
  <c r="H11" i="17"/>
  <c r="E11" i="17"/>
  <c r="O8" i="17" l="1"/>
  <c r="I8" i="17"/>
  <c r="F8" i="17"/>
  <c r="R8" i="17" l="1"/>
  <c r="Q8" i="17"/>
  <c r="P8" i="17"/>
  <c r="I22" i="4" l="1"/>
  <c r="I23" i="4"/>
  <c r="I24" i="4"/>
  <c r="C25" i="4"/>
  <c r="I66" i="4" l="1"/>
  <c r="I65" i="4"/>
  <c r="F63" i="4"/>
  <c r="E63" i="4"/>
  <c r="D63" i="4"/>
  <c r="C63" i="4"/>
  <c r="I62" i="4"/>
  <c r="I61" i="4"/>
  <c r="I60" i="4"/>
  <c r="H59" i="4"/>
  <c r="H64" i="4" s="1"/>
  <c r="G59" i="4"/>
  <c r="G64" i="4" s="1"/>
  <c r="F59" i="4"/>
  <c r="E59" i="4"/>
  <c r="E64" i="4" s="1"/>
  <c r="D59" i="4"/>
  <c r="C64" i="4"/>
  <c r="I58" i="4"/>
  <c r="I57" i="4"/>
  <c r="I56" i="4"/>
  <c r="H55" i="4"/>
  <c r="G55" i="4"/>
  <c r="F55" i="4"/>
  <c r="E55" i="4"/>
  <c r="D55" i="4"/>
  <c r="C55" i="4"/>
  <c r="I54" i="4"/>
  <c r="I53" i="4"/>
  <c r="I52" i="4"/>
  <c r="I51" i="4"/>
  <c r="I50" i="4"/>
  <c r="I49" i="4"/>
  <c r="I48" i="4"/>
  <c r="F67" i="4" l="1"/>
  <c r="E67" i="4"/>
  <c r="F64" i="4"/>
  <c r="D64" i="4"/>
  <c r="D67" i="4" s="1"/>
  <c r="I55" i="4"/>
  <c r="H67" i="4"/>
  <c r="C67" i="4"/>
  <c r="G67" i="4"/>
  <c r="I59" i="4"/>
  <c r="I64" i="4" s="1"/>
  <c r="H17" i="4"/>
  <c r="I13" i="15"/>
  <c r="I14" i="15"/>
  <c r="I15" i="15"/>
  <c r="I67" i="4" l="1"/>
  <c r="I28" i="4"/>
  <c r="I27" i="4"/>
  <c r="I20" i="7"/>
  <c r="I19" i="7"/>
  <c r="G18" i="7"/>
  <c r="G21" i="7" s="1"/>
  <c r="H26" i="4"/>
  <c r="H20" i="14" l="1"/>
  <c r="I28" i="15"/>
  <c r="I27" i="15"/>
  <c r="I26" i="15"/>
  <c r="I25" i="15"/>
  <c r="D3" i="15"/>
  <c r="C17" i="4" l="1"/>
  <c r="C21" i="4"/>
  <c r="C26" i="4" s="1"/>
  <c r="I19" i="4"/>
  <c r="I20" i="4"/>
  <c r="I18" i="4"/>
  <c r="I11" i="4"/>
  <c r="I12" i="4"/>
  <c r="I13" i="4"/>
  <c r="I14" i="4"/>
  <c r="I15" i="4"/>
  <c r="I16" i="4"/>
  <c r="I10" i="4"/>
  <c r="E21" i="4"/>
  <c r="E26" i="4" s="1"/>
  <c r="F21" i="4"/>
  <c r="F26" i="4" s="1"/>
  <c r="G21" i="4"/>
  <c r="G26" i="4" s="1"/>
  <c r="I26" i="4" s="1"/>
  <c r="D21" i="4"/>
  <c r="D26" i="4" s="1"/>
  <c r="E17" i="4"/>
  <c r="F17" i="4"/>
  <c r="G17" i="4"/>
  <c r="H29" i="4"/>
  <c r="D17" i="4"/>
  <c r="G29" i="4" l="1"/>
  <c r="C29" i="4"/>
  <c r="C18" i="7" s="1"/>
  <c r="C21" i="7" s="1"/>
  <c r="F29" i="4"/>
  <c r="F18" i="7" s="1"/>
  <c r="F21" i="7" s="1"/>
  <c r="I17" i="4"/>
  <c r="I21" i="4"/>
  <c r="D29" i="4"/>
  <c r="D18" i="7" s="1"/>
  <c r="D21" i="7" s="1"/>
  <c r="E29" i="4"/>
  <c r="E18" i="7" s="1"/>
  <c r="E21" i="7" s="1"/>
  <c r="I29" i="4" l="1"/>
  <c r="I12" i="7"/>
  <c r="I18" i="7" s="1"/>
  <c r="I21" i="7" s="1"/>
  <c r="H18" i="7"/>
  <c r="H21" i="7" s="1"/>
</calcChain>
</file>

<file path=xl/sharedStrings.xml><?xml version="1.0" encoding="utf-8"?>
<sst xmlns="http://schemas.openxmlformats.org/spreadsheetml/2006/main" count="403" uniqueCount="202">
  <si>
    <t>Kodi</t>
  </si>
  <si>
    <t>Programi</t>
  </si>
  <si>
    <t>Titulli</t>
  </si>
  <si>
    <t>(1)</t>
  </si>
  <si>
    <t>(2)</t>
  </si>
  <si>
    <t>(3)</t>
  </si>
  <si>
    <t>(4)</t>
  </si>
  <si>
    <t>Fakti</t>
  </si>
  <si>
    <t>Diferenca</t>
  </si>
  <si>
    <t>Emri</t>
  </si>
  <si>
    <t>Paga</t>
  </si>
  <si>
    <t>Sigurime Shoqërore</t>
  </si>
  <si>
    <t>Mallra dhe Shërbime të Tjera</t>
  </si>
  <si>
    <t>Subvencione</t>
  </si>
  <si>
    <t>Transferta Korente të Brendshme</t>
  </si>
  <si>
    <t>Transferta Korente të Huaja</t>
  </si>
  <si>
    <t>Trans per Buxh. Fam. &amp; Individ</t>
  </si>
  <si>
    <t>Shpenzime Korrente</t>
  </si>
  <si>
    <t>Kapitale të Patrupëzuara</t>
  </si>
  <si>
    <t>Kapitale të Trupëzuara</t>
  </si>
  <si>
    <t>Transferta Kapitale</t>
  </si>
  <si>
    <t>Totali</t>
  </si>
  <si>
    <t>Drejtuesi i Ekipit Menaxhues të Programit</t>
  </si>
  <si>
    <t>Firma</t>
  </si>
  <si>
    <t>Data</t>
  </si>
  <si>
    <t>Emri i Grupit</t>
  </si>
  <si>
    <t>Kodi i Grupit</t>
  </si>
  <si>
    <t>Programet</t>
  </si>
  <si>
    <t>PBA</t>
  </si>
  <si>
    <t>Komente</t>
  </si>
  <si>
    <t>e</t>
  </si>
  <si>
    <t>projektit</t>
  </si>
  <si>
    <t>Kontraktuar</t>
  </si>
  <si>
    <t>Kodi projektit</t>
  </si>
  <si>
    <t>(5)</t>
  </si>
  <si>
    <t>C</t>
  </si>
  <si>
    <t>D</t>
  </si>
  <si>
    <t>Programi: Arsimi Baze</t>
  </si>
  <si>
    <t>Emertimi i programit:</t>
  </si>
  <si>
    <t>Objektivat e politikës*:</t>
  </si>
  <si>
    <t>Raporti nxenes per klase</t>
  </si>
  <si>
    <t>Mesues te trainuar</t>
  </si>
  <si>
    <t>Siperfaqe ambientesh te rikonstruktuara (ne m2)</t>
  </si>
  <si>
    <t>E</t>
  </si>
  <si>
    <t>Kurrikula te permiresuara</t>
  </si>
  <si>
    <t>Emertimi i projektit</t>
  </si>
  <si>
    <t xml:space="preserve">Vlera e plotë </t>
  </si>
  <si>
    <t>Viti i fillimit</t>
  </si>
  <si>
    <t>të</t>
  </si>
  <si>
    <t>Buxheti Vjetor</t>
  </si>
  <si>
    <t>Emertimi</t>
  </si>
  <si>
    <t>Kodi i Programit</t>
  </si>
  <si>
    <t>Shpenzime Kapitale</t>
  </si>
  <si>
    <t xml:space="preserve">Totali </t>
  </si>
  <si>
    <t>Permiresimi i cilesise se mesimdhenies ne sistemin arsimor parauniversitar</t>
  </si>
  <si>
    <t>………</t>
  </si>
  <si>
    <t xml:space="preserve"> ………..</t>
  </si>
  <si>
    <t>Qellimi 1</t>
  </si>
  <si>
    <t>Objektivi 1.1</t>
  </si>
  <si>
    <t xml:space="preserve">Objektivi 1.2 </t>
  </si>
  <si>
    <t>Objektivi 1.3</t>
  </si>
  <si>
    <t>........</t>
  </si>
  <si>
    <t>Shembull</t>
  </si>
  <si>
    <t>Viti i përfundimit</t>
  </si>
  <si>
    <t>.....</t>
  </si>
  <si>
    <t>Kodi i
Treguesit te Performances/Produktit</t>
  </si>
  <si>
    <t>% e realizimit te Treguesit te Performances/Produktit</t>
  </si>
  <si>
    <t>F</t>
  </si>
  <si>
    <t>**Treguesit e performancës/Produktet:</t>
  </si>
  <si>
    <t>Treguesit e performancës/Produktet:</t>
  </si>
  <si>
    <t>Emertimi i Treguesit te Performances/Produktit</t>
  </si>
  <si>
    <t>A</t>
  </si>
  <si>
    <t>B</t>
  </si>
  <si>
    <t>(6)</t>
  </si>
  <si>
    <t>(7)=(6)-(5)</t>
  </si>
  <si>
    <t>ANEKSI nr.1 "Raporti i Shpenzimeve sipas Programeve"</t>
  </si>
  <si>
    <t>ANEKSI nr.2 "Raporti i Shpenzimeve  të Programit sipas Shpenzimeve"</t>
  </si>
  <si>
    <t>Art.</t>
  </si>
  <si>
    <t>I</t>
  </si>
  <si>
    <t>II</t>
  </si>
  <si>
    <t>III</t>
  </si>
  <si>
    <t>IV</t>
  </si>
  <si>
    <t xml:space="preserve">V = IV - I
</t>
  </si>
  <si>
    <t xml:space="preserve">V = IV - II
</t>
  </si>
  <si>
    <t xml:space="preserve">V = IV - III
</t>
  </si>
  <si>
    <t>01110</t>
  </si>
  <si>
    <t>Planifikim -menaxhim-administrim</t>
  </si>
  <si>
    <t>Titullari</t>
  </si>
  <si>
    <t>Planifikim-menaxhim-administrim</t>
  </si>
  <si>
    <t>nr.</t>
  </si>
  <si>
    <t>TITULLARI</t>
  </si>
  <si>
    <t xml:space="preserve">Njësia matëse </t>
  </si>
  <si>
    <t>Luhatjet në Koston për Njësi</t>
  </si>
  <si>
    <t>në 000/lekë</t>
  </si>
  <si>
    <t>ANEKSI nr.3 "Raporti përmbledhës i realizimit të treguesve të performancës/produkteve të programit"</t>
  </si>
  <si>
    <t>Nën-Totali 1</t>
  </si>
  <si>
    <t>Nën -Totali 2</t>
  </si>
  <si>
    <t>Nën -Totali 3</t>
  </si>
  <si>
    <t>Shpenzime Kapitale me financim të huaj</t>
  </si>
  <si>
    <t>Totali (korrente + kapitale + Shp nga të ardh.jashtë limiti)</t>
  </si>
  <si>
    <t>Buxheti  i</t>
  </si>
  <si>
    <t>Projektet me financim të brendshëm (në 000/lekë)</t>
  </si>
  <si>
    <t>ANEKSI nr.5  "Projektet  e investimeve me financim të brendshëm dhe me financim të huaj"</t>
  </si>
  <si>
    <t>ANEKSI nr.4 "Raporti i realizimit të objektivave të politikës së programit"</t>
  </si>
  <si>
    <t>Emërtimi i programit:</t>
  </si>
  <si>
    <t>Qëllimi 1</t>
  </si>
  <si>
    <t>Kodi i
Treguesit të Performancës/Produktit</t>
  </si>
  <si>
    <t>% e Realizimit të Treguesit të Performancës/Produktit</t>
  </si>
  <si>
    <t>*Objektivat e politikës*:</t>
  </si>
  <si>
    <r>
      <t>Emërtimi i Treguesit të Performancës***         /Produktit</t>
    </r>
    <r>
      <rPr>
        <b/>
        <sz val="12"/>
        <color indexed="60"/>
        <rFont val="Calibri"/>
        <family val="2"/>
        <charset val="238"/>
      </rPr>
      <t/>
    </r>
  </si>
  <si>
    <t>Shpenzime Kapitale me financim të brendshëm</t>
  </si>
  <si>
    <t>TITULLAR</t>
  </si>
  <si>
    <r>
      <t xml:space="preserve">Niveli faktik i  vitit </t>
    </r>
    <r>
      <rPr>
        <b/>
        <u/>
        <sz val="12"/>
        <rFont val="Times New Roman"/>
        <family val="1"/>
        <charset val="238"/>
      </rPr>
      <t>2015</t>
    </r>
  </si>
  <si>
    <r>
      <t xml:space="preserve">Niveli i planifikuar ne vitin </t>
    </r>
    <r>
      <rPr>
        <b/>
        <u/>
        <sz val="12"/>
        <rFont val="Times New Roman"/>
        <family val="1"/>
        <charset val="238"/>
      </rPr>
      <t>2016</t>
    </r>
  </si>
  <si>
    <r>
      <t xml:space="preserve">Niveli i rishikuar ne vitin </t>
    </r>
    <r>
      <rPr>
        <b/>
        <u/>
        <sz val="12"/>
        <rFont val="Times New Roman"/>
        <family val="1"/>
        <charset val="238"/>
      </rPr>
      <t>2016</t>
    </r>
  </si>
  <si>
    <r>
      <t xml:space="preserve">Niveli faktik ne fund te vitit </t>
    </r>
    <r>
      <rPr>
        <b/>
        <u/>
        <sz val="12"/>
        <rFont val="Times New Roman"/>
        <family val="1"/>
        <charset val="238"/>
      </rPr>
      <t>2016</t>
    </r>
  </si>
  <si>
    <t xml:space="preserve">Totali i Shpenzimeve </t>
  </si>
  <si>
    <t>Shpenzimet e Institucionit</t>
  </si>
  <si>
    <t>Kod i Programit</t>
  </si>
  <si>
    <t>Emërtimi I Produktit</t>
  </si>
  <si>
    <t xml:space="preserve">Komisioneri për te Drejten e Informimit dhe Mbrojtjen e te Dhenave Personale </t>
  </si>
  <si>
    <t xml:space="preserve">Besnik  Dervishi </t>
  </si>
  <si>
    <t xml:space="preserve">Shpenzime nga të Ardhurat Jashtë limitit </t>
  </si>
  <si>
    <t xml:space="preserve">Investime nga te ardhurat jashte limitit </t>
  </si>
  <si>
    <t xml:space="preserve">Emri:            Lindita  Morina /Nepunes Zbatues </t>
  </si>
  <si>
    <t xml:space="preserve">KDIMDP </t>
  </si>
  <si>
    <t xml:space="preserve">Mbikqyrje dhe inspektime </t>
  </si>
  <si>
    <t xml:space="preserve">Besnik Dervishi </t>
  </si>
  <si>
    <t xml:space="preserve">A </t>
  </si>
  <si>
    <t xml:space="preserve">Lindita  Morina / Nzbatues </t>
  </si>
  <si>
    <t xml:space="preserve"> Mbrojtja dhe garantimi i dy të drejtave themelore, e drejta për informim dhe ruajtja e privatësisë.  </t>
  </si>
  <si>
    <r>
      <t>Trajtim i ankesave brenda afateve</t>
    </r>
    <r>
      <rPr>
        <sz val="12"/>
        <rFont val="Times New Roman"/>
        <family val="1"/>
      </rPr>
      <t xml:space="preserve"> </t>
    </r>
  </si>
  <si>
    <t>Objektivi 1</t>
  </si>
  <si>
    <t xml:space="preserve">D </t>
  </si>
  <si>
    <t xml:space="preserve">Lindita  Morina /N.Zbatues </t>
  </si>
  <si>
    <t>1089001</t>
  </si>
  <si>
    <t>M890001</t>
  </si>
  <si>
    <t>M890002</t>
  </si>
  <si>
    <t xml:space="preserve">Pajisje te tjera Zyre </t>
  </si>
  <si>
    <t xml:space="preserve">Pajisje kompjuterike/elektronike </t>
  </si>
  <si>
    <t xml:space="preserve">Lindita  Morina / N.Zbatues </t>
  </si>
  <si>
    <t>89</t>
  </si>
  <si>
    <t>Kosto për Njësi Faktike në fund të tetëmujorit të vitit 2018</t>
  </si>
  <si>
    <t>KDIMDP</t>
  </si>
  <si>
    <t xml:space="preserve">Perfunduar </t>
  </si>
  <si>
    <t xml:space="preserve">Të dhëna të mbrojtura </t>
  </si>
  <si>
    <t>i vitit paraardhës
Viti 2018</t>
  </si>
  <si>
    <t>Plan                   Viti 2019</t>
  </si>
  <si>
    <t>Plan Fillestar Viti  2019</t>
  </si>
  <si>
    <t xml:space="preserve"> Plani  Periudhës vjetor 2019</t>
  </si>
  <si>
    <t>Viti 2019</t>
  </si>
  <si>
    <t>i
vitit paraardhes
Viti   2018</t>
  </si>
  <si>
    <t>Plan Fillestar Viti 2019</t>
  </si>
  <si>
    <t>Plan i Rishikuar Viti 2019</t>
  </si>
  <si>
    <t xml:space="preserve"> Plani I Periudhës viti  2019</t>
  </si>
  <si>
    <t xml:space="preserve"> Mbikëqyrje/ inspektime të kryera&amp;ankesa te trajtuara   </t>
  </si>
  <si>
    <t>Sasia Faktike (sipas vitit 2018)</t>
  </si>
  <si>
    <t>Shpenzimet 
(sipas vitit 2018)</t>
  </si>
  <si>
    <t>Kosto për Njësi (sipas vitit 2018)</t>
  </si>
  <si>
    <t xml:space="preserve">Rikonstruksion </t>
  </si>
  <si>
    <t xml:space="preserve">Rritja e zbatimit të ligjit për qasjen në informacion, transparencë dhe llogaridhënie, nëpërmjet rritjes së përgjegjshmërisë së Autoriteteve Publike. </t>
  </si>
  <si>
    <t xml:space="preserve">Fuqizimi i funksionit mbikqyrës/monitorues  në funksion të   zbatimit të kuadrit ligjor në fuqi, për garantimin  e mbrojtjes së të dhënave personale dhe ruajtjen e privatësisë, në balancë me të drejtën informimit, duke garantuar qasje në informacion, transparencë dhe llogaridhënie maksimale
</t>
  </si>
  <si>
    <t xml:space="preserve">Mbikëqyrje/ inspektime të kryera&amp;ankesa te trajtuara   </t>
  </si>
  <si>
    <r>
      <t>Transparence e mbikqyrur /Trajtim i ankesave brenda afateve</t>
    </r>
    <r>
      <rPr>
        <sz val="12"/>
        <rFont val="Times New Roman"/>
        <family val="1"/>
      </rPr>
      <t xml:space="preserve"> </t>
    </r>
  </si>
  <si>
    <r>
      <t xml:space="preserve">Niveli faktik i  vitit </t>
    </r>
    <r>
      <rPr>
        <b/>
        <u/>
        <sz val="12"/>
        <rFont val="Times New Roman"/>
        <family val="1"/>
        <charset val="238"/>
      </rPr>
      <t>2018</t>
    </r>
  </si>
  <si>
    <r>
      <t xml:space="preserve">Niveli i planifikuar në vitin </t>
    </r>
    <r>
      <rPr>
        <b/>
        <u/>
        <sz val="12"/>
        <rFont val="Times New Roman"/>
        <family val="1"/>
        <charset val="238"/>
      </rPr>
      <t>2019</t>
    </r>
  </si>
  <si>
    <r>
      <t xml:space="preserve">Niveli i rishikuar në vitin </t>
    </r>
    <r>
      <rPr>
        <b/>
        <u/>
        <sz val="12"/>
        <rFont val="Times New Roman"/>
        <family val="1"/>
        <charset val="238"/>
      </rPr>
      <t>2019</t>
    </r>
  </si>
  <si>
    <t>M890006</t>
  </si>
  <si>
    <t>Rikonstruksion ( Projekt,Zbatim,Mbikqyrje,Kolaudim</t>
  </si>
  <si>
    <t>18AC202</t>
  </si>
  <si>
    <t>*Blerje pajisje zyre&amp;Kompjuterike/elektronike/vegla e instrumente"</t>
  </si>
  <si>
    <t>Plani i buxhetit viti 2019</t>
  </si>
  <si>
    <t>Sasia (sipas planit të vitit 2019)</t>
  </si>
  <si>
    <t>Shpenzimet Faktike  të vitit 2019</t>
  </si>
  <si>
    <t xml:space="preserve">Në proces </t>
  </si>
  <si>
    <t>Transparencë e mbikqyrur</t>
  </si>
  <si>
    <t>A+B+C+D</t>
  </si>
  <si>
    <t>A+B</t>
  </si>
  <si>
    <t>C+D</t>
  </si>
  <si>
    <t xml:space="preserve">Monitorim Autoritete Publike me programe dhe transparencë të plotë </t>
  </si>
  <si>
    <t xml:space="preserve">“Përmirësimi i zbatimit të ligjit për mbrojtjen e të dhënave personale, reduktimi i cënimit të privatësisë nëpërmjet rritjes së përgjegjshmërisë së kontrollueseve publik e privat në zbatimin e rregullave konkrete të përpunimit, duke zbatuar standardet evropiane në këtë fushë”, 
</t>
  </si>
  <si>
    <t>Janar-Gusht  2019</t>
  </si>
  <si>
    <t>27.09.2019</t>
  </si>
  <si>
    <t>Data: 27.09.2019</t>
  </si>
  <si>
    <t xml:space="preserve">
Janar- Gusht   2019 </t>
  </si>
  <si>
    <t>Plan Fillestar Janar-Gusht l   2019</t>
  </si>
  <si>
    <t xml:space="preserve"> Plani  Periudhës Janar-Gusht 2019</t>
  </si>
  <si>
    <t xml:space="preserve">
Janar-Gusht  2019 </t>
  </si>
  <si>
    <t>Sasia Faktike në fund të 8 mujorit   2019</t>
  </si>
  <si>
    <r>
      <t xml:space="preserve">Niveli faktik Janar-Gusht  </t>
    </r>
    <r>
      <rPr>
        <b/>
        <u/>
        <sz val="12"/>
        <rFont val="Times New Roman"/>
        <family val="1"/>
        <charset val="238"/>
      </rPr>
      <t>2019</t>
    </r>
  </si>
  <si>
    <t>REALIZIMI PROGRESIV  per Janar- Gusht   2019</t>
  </si>
  <si>
    <t>REALIZIMI për periudhën e raportimit 8- mujori 2019</t>
  </si>
  <si>
    <t>REALIZIMI PROGRESIV  nga fillimi i projektit deri në fund të vitit 2019</t>
  </si>
  <si>
    <t xml:space="preserve"> Fakti I Periudhës Janar-Gusht  2019</t>
  </si>
  <si>
    <t>Vjetor</t>
  </si>
  <si>
    <t>I gatshem per prokurim</t>
  </si>
  <si>
    <t>ne proces prokurimi, per here te dyte</t>
  </si>
  <si>
    <t>Shpenzimet 
(sipas planit të vitit 2019)</t>
  </si>
  <si>
    <t>Kosto për Njësi 
(sipas planit të vitit 2019)</t>
  </si>
  <si>
    <t>Sasia (sipas planit të rishikuar të vitit 2019)</t>
  </si>
  <si>
    <t>Shpenzime 
(sipas planit të rishikuar të vitit 2019)</t>
  </si>
  <si>
    <t>Kosto për Njësi 
(sipas planit të rishikuar të vitit 2019)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</si>
</sst>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0">
    <numFmt numFmtId="5" formatCode="&quot;$&quot;#,##0_);\(&quot;$&quot;#,##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L_e_k_-;\-* #,##0.00_L_e_k_-;_-* &quot;-&quot;??_L_e_k_-;_-@_-"/>
    <numFmt numFmtId="165" formatCode="#,##0.0"/>
    <numFmt numFmtId="166" formatCode="_-* #,##0_-;\-* #,##0_-;_-* &quot;-&quot;_-;_-@_-"/>
    <numFmt numFmtId="167" formatCode="_-* #,##0.00_-;\-* #,##0.00_-;_-* &quot;-&quot;??_-;_-@_-"/>
    <numFmt numFmtId="168" formatCode="0.0%"/>
    <numFmt numFmtId="169" formatCode="0.0"/>
    <numFmt numFmtId="170" formatCode="#,##0.000"/>
    <numFmt numFmtId="171" formatCode="&quot;   &quot;@"/>
    <numFmt numFmtId="172" formatCode="&quot;      &quot;@"/>
    <numFmt numFmtId="173" formatCode="&quot;         &quot;@"/>
    <numFmt numFmtId="174" formatCode="&quot;            &quot;@"/>
    <numFmt numFmtId="175" formatCode="&quot;               &quot;@"/>
    <numFmt numFmtId="176" formatCode="_([$€]* #,##0.00_);_([$€]* \(#,##0.00\);_([$€]* &quot;-&quot;??_);_(@_)"/>
    <numFmt numFmtId="177" formatCode="[&gt;=0.05]#,##0.0;[&lt;=-0.05]\-#,##0.0;?0.0"/>
    <numFmt numFmtId="178" formatCode="[Black]#,##0.0;[Black]\-#,##0.0;;"/>
    <numFmt numFmtId="179" formatCode="[Black][&gt;0.05]#,##0.0;[Black][&lt;-0.05]\-#,##0.0;;"/>
    <numFmt numFmtId="180" formatCode="[Black][&gt;0.5]#,##0;[Black][&lt;-0.5]\-#,##0;;"/>
    <numFmt numFmtId="181" formatCode="General\ \ \ \ \ \ "/>
    <numFmt numFmtId="182" formatCode="0.0\ \ \ \ \ \ \ \ "/>
    <numFmt numFmtId="183" formatCode="mmmm\ yyyy"/>
    <numFmt numFmtId="184" formatCode="#,##0\ &quot;Kč&quot;;\-#,##0\ &quot;Kč&quot;"/>
    <numFmt numFmtId="185" formatCode="#,##0.0____"/>
    <numFmt numFmtId="186" formatCode="\$#,##0.00\ ;\(\$#,##0.00\)"/>
    <numFmt numFmtId="187" formatCode="_-&quot;¢&quot;* #,##0_-;\-&quot;¢&quot;* #,##0_-;_-&quot;¢&quot;* &quot;-&quot;_-;_-@_-"/>
    <numFmt numFmtId="188" formatCode="_-&quot;¢&quot;* #,##0.00_-;\-&quot;¢&quot;* #,##0.00_-;_-&quot;¢&quot;* &quot;-&quot;??_-;_-@_-"/>
  </numFmts>
  <fonts count="68">
    <font>
      <sz val="10"/>
      <name val="Arial"/>
      <charset val="238"/>
    </font>
    <font>
      <sz val="10"/>
      <name val="Arial"/>
      <charset val="238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2"/>
      <name val="Times New Roman"/>
      <family val="1"/>
    </font>
    <font>
      <sz val="10"/>
      <color indexed="8"/>
      <name val="Arial"/>
      <family val="2"/>
    </font>
    <font>
      <sz val="9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sz val="10"/>
      <name val="Arial CE"/>
      <charset val="238"/>
    </font>
    <font>
      <b/>
      <sz val="11"/>
      <color indexed="9"/>
      <name val="Calibri"/>
      <family val="2"/>
    </font>
    <font>
      <sz val="12"/>
      <name val="Times"/>
      <family val="1"/>
    </font>
    <font>
      <sz val="9"/>
      <name val="Times"/>
      <family val="1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0"/>
      <name val="CTimesRoman"/>
    </font>
    <font>
      <sz val="11"/>
      <color indexed="52"/>
      <name val="Calibri"/>
      <family val="2"/>
    </font>
    <font>
      <sz val="10"/>
      <name val="Times New Roman"/>
      <family val="1"/>
    </font>
    <font>
      <sz val="11"/>
      <color indexed="60"/>
      <name val="Calibri"/>
      <family val="2"/>
    </font>
    <font>
      <sz val="10"/>
      <name val="Tms Rmn"/>
    </font>
    <font>
      <sz val="12"/>
      <name val="Tms Rmn"/>
    </font>
    <font>
      <sz val="10"/>
      <name val="Times New Roman"/>
      <family val="1"/>
    </font>
    <font>
      <b/>
      <sz val="11"/>
      <color indexed="63"/>
      <name val="Calibri"/>
      <family val="2"/>
    </font>
    <font>
      <sz val="10"/>
      <color indexed="8"/>
      <name val="Arial"/>
      <family val="2"/>
    </font>
    <font>
      <b/>
      <sz val="10"/>
      <name val="Tms Rmn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0"/>
      <name val="Times New Roman"/>
      <family val="1"/>
    </font>
    <font>
      <b/>
      <i/>
      <sz val="10"/>
      <name val="Times New Roman"/>
      <family val="1"/>
    </font>
    <font>
      <vertAlign val="superscript"/>
      <sz val="9"/>
      <color indexed="8"/>
      <name val="Times New Roman"/>
      <family val="1"/>
    </font>
    <font>
      <sz val="9"/>
      <color indexed="8"/>
      <name val="Times New Roman"/>
      <family val="1"/>
    </font>
    <font>
      <b/>
      <sz val="18"/>
      <name val="Arial CE"/>
      <charset val="238"/>
    </font>
    <font>
      <b/>
      <sz val="12"/>
      <name val="Arial CE"/>
      <charset val="238"/>
    </font>
    <font>
      <sz val="12"/>
      <name val="Times New Roman"/>
      <family val="1"/>
    </font>
    <font>
      <sz val="12"/>
      <color indexed="24"/>
      <name val="Modern"/>
      <family val="3"/>
      <charset val="255"/>
    </font>
    <font>
      <b/>
      <sz val="18"/>
      <color indexed="24"/>
      <name val="Modern"/>
      <family val="3"/>
      <charset val="255"/>
    </font>
    <font>
      <b/>
      <sz val="12"/>
      <color indexed="24"/>
      <name val="Modern"/>
      <family val="3"/>
      <charset val="255"/>
    </font>
    <font>
      <sz val="10"/>
      <name val="Arial"/>
      <family val="2"/>
      <charset val="238"/>
    </font>
    <font>
      <b/>
      <sz val="12"/>
      <color indexed="60"/>
      <name val="Calibri"/>
      <family val="2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0"/>
      <name val="Times New Roman"/>
      <family val="1"/>
      <charset val="238"/>
    </font>
    <font>
      <b/>
      <u/>
      <sz val="12"/>
      <name val="Times New Roman"/>
      <family val="1"/>
      <charset val="238"/>
    </font>
    <font>
      <u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u/>
      <sz val="11"/>
      <name val="Times New Roman"/>
      <family val="1"/>
      <charset val="238"/>
    </font>
    <font>
      <u/>
      <sz val="11"/>
      <name val="Times New Roman"/>
      <family val="1"/>
      <charset val="238"/>
    </font>
    <font>
      <sz val="11"/>
      <name val="Times New Roman"/>
      <family val="1"/>
    </font>
    <font>
      <b/>
      <i/>
      <sz val="11"/>
      <name val="Times New Roman"/>
      <family val="1"/>
    </font>
    <font>
      <b/>
      <sz val="12"/>
      <name val="Times New Roman"/>
      <family val="1"/>
    </font>
    <font>
      <b/>
      <sz val="12"/>
      <color theme="1"/>
      <name val="Times New Roman"/>
      <family val="1"/>
    </font>
    <font>
      <b/>
      <i/>
      <sz val="12"/>
      <name val="Times New Roman"/>
      <family val="1"/>
    </font>
    <font>
      <b/>
      <sz val="12"/>
      <color theme="1"/>
      <name val="Times New Roman"/>
      <family val="1"/>
      <charset val="238"/>
    </font>
    <font>
      <b/>
      <sz val="12"/>
      <color theme="1" tint="4.9989318521683403E-2"/>
      <name val="Times New Roman"/>
      <family val="1"/>
      <charset val="238"/>
    </font>
    <font>
      <sz val="11"/>
      <color theme="1" tint="4.9989318521683403E-2"/>
      <name val="Times New Roman"/>
      <family val="1"/>
    </font>
  </fonts>
  <fills count="3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4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</fills>
  <borders count="88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double">
        <color indexed="8"/>
      </top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37">
    <xf numFmtId="0" fontId="0" fillId="0" borderId="0"/>
    <xf numFmtId="0" fontId="7" fillId="0" borderId="0">
      <alignment vertical="top"/>
    </xf>
    <xf numFmtId="0" fontId="6" fillId="0" borderId="0"/>
    <xf numFmtId="0" fontId="6" fillId="0" borderId="0"/>
    <xf numFmtId="0" fontId="6" fillId="0" borderId="0"/>
    <xf numFmtId="171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173" fontId="8" fillId="0" borderId="0" applyFont="0" applyFill="0" applyBorder="0" applyAlignment="0" applyProtection="0"/>
    <xf numFmtId="174" fontId="8" fillId="0" borderId="0" applyFont="0" applyFill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175" fontId="8" fillId="0" borderId="0" applyFont="0" applyFill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1" fillId="3" borderId="0" applyNumberFormat="0" applyBorder="0" applyAlignment="0" applyProtection="0"/>
    <xf numFmtId="3" fontId="2" fillId="20" borderId="1" applyNumberFormat="0"/>
    <xf numFmtId="0" fontId="12" fillId="21" borderId="2" applyNumberFormat="0" applyAlignment="0" applyProtection="0"/>
    <xf numFmtId="0" fontId="13" fillId="0" borderId="3" applyNumberFormat="0" applyFont="0" applyFill="0" applyAlignment="0" applyProtection="0"/>
    <xf numFmtId="0" fontId="14" fillId="22" borderId="4" applyNumberFormat="0" applyAlignment="0" applyProtection="0"/>
    <xf numFmtId="0" fontId="15" fillId="0" borderId="0"/>
    <xf numFmtId="170" fontId="16" fillId="0" borderId="0">
      <alignment horizontal="right" vertical="top"/>
    </xf>
    <xf numFmtId="0" fontId="15" fillId="0" borderId="0"/>
    <xf numFmtId="0" fontId="15" fillId="0" borderId="0"/>
    <xf numFmtId="0" fontId="13" fillId="0" borderId="0" applyFont="0" applyFill="0" applyBorder="0" applyAlignment="0" applyProtection="0"/>
    <xf numFmtId="0" fontId="2" fillId="23" borderId="0" applyNumberFormat="0" applyBorder="0" applyProtection="0"/>
    <xf numFmtId="176" fontId="2" fillId="0" borderId="0" applyFont="0" applyFill="0" applyBorder="0" applyAlignment="0" applyProtection="0"/>
    <xf numFmtId="168" fontId="4" fillId="24" borderId="5" applyNumberFormat="0" applyFont="0" applyBorder="0" applyAlignment="0" applyProtection="0">
      <alignment horizontal="right"/>
    </xf>
    <xf numFmtId="0" fontId="17" fillId="0" borderId="0" applyNumberFormat="0" applyFill="0" applyBorder="0" applyAlignment="0" applyProtection="0"/>
    <xf numFmtId="3" fontId="13" fillId="0" borderId="0" applyFont="0" applyFill="0" applyBorder="0" applyAlignment="0" applyProtection="0"/>
    <xf numFmtId="3" fontId="13" fillId="0" borderId="0" applyFont="0" applyFill="0" applyBorder="0" applyAlignment="0" applyProtection="0"/>
    <xf numFmtId="0" fontId="18" fillId="4" borderId="0" applyNumberFormat="0" applyBorder="0" applyAlignment="0" applyProtection="0"/>
    <xf numFmtId="38" fontId="5" fillId="23" borderId="0" applyNumberFormat="0" applyBorder="0" applyAlignment="0" applyProtection="0"/>
    <xf numFmtId="0" fontId="19" fillId="0" borderId="6" applyNumberFormat="0" applyFill="0" applyAlignment="0" applyProtection="0"/>
    <xf numFmtId="0" fontId="20" fillId="0" borderId="7" applyNumberFormat="0" applyFill="0" applyAlignment="0" applyProtection="0"/>
    <xf numFmtId="0" fontId="21" fillId="0" borderId="8" applyNumberFormat="0" applyFill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2" fillId="25" borderId="1" applyNumberFormat="0" applyBorder="0" applyProtection="0"/>
    <xf numFmtId="165" fontId="8" fillId="0" borderId="0" applyFont="0" applyFill="0" applyBorder="0" applyAlignment="0" applyProtection="0"/>
    <xf numFmtId="3" fontId="8" fillId="0" borderId="0" applyFont="0" applyFill="0" applyBorder="0" applyAlignment="0" applyProtection="0"/>
    <xf numFmtId="0" fontId="23" fillId="7" borderId="2" applyNumberFormat="0" applyAlignment="0" applyProtection="0"/>
    <xf numFmtId="10" fontId="5" fillId="26" borderId="9" applyNumberFormat="0" applyBorder="0" applyAlignment="0" applyProtection="0"/>
    <xf numFmtId="3" fontId="2" fillId="27" borderId="0" applyNumberFormat="0" applyBorder="0"/>
    <xf numFmtId="165" fontId="24" fillId="0" borderId="0"/>
    <xf numFmtId="0" fontId="25" fillId="0" borderId="10" applyNumberFormat="0" applyFill="0" applyAlignment="0" applyProtection="0"/>
    <xf numFmtId="184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41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5" fontId="13" fillId="0" borderId="0" applyFont="0" applyFill="0" applyBorder="0" applyAlignment="0" applyProtection="0"/>
    <xf numFmtId="0" fontId="2" fillId="28" borderId="1" applyNumberFormat="0"/>
    <xf numFmtId="3" fontId="2" fillId="29" borderId="1" applyNumberFormat="0" applyFont="0" applyAlignment="0"/>
    <xf numFmtId="187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42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0" fontId="27" fillId="30" borderId="0" applyNumberFormat="0" applyBorder="0" applyAlignment="0" applyProtection="0"/>
    <xf numFmtId="0" fontId="28" fillId="0" borderId="0"/>
    <xf numFmtId="0" fontId="29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" fillId="0" borderId="0"/>
    <xf numFmtId="177" fontId="30" fillId="0" borderId="0" applyFill="0" applyBorder="0" applyAlignment="0" applyProtection="0">
      <alignment horizontal="right"/>
    </xf>
    <xf numFmtId="0" fontId="1" fillId="31" borderId="1" applyNumberFormat="0" applyFont="0" applyAlignment="0" applyProtection="0"/>
    <xf numFmtId="0" fontId="31" fillId="21" borderId="11" applyNumberFormat="0" applyAlignment="0" applyProtection="0"/>
    <xf numFmtId="40" fontId="32" fillId="26" borderId="0">
      <alignment horizontal="right"/>
    </xf>
    <xf numFmtId="10" fontId="2" fillId="0" borderId="0" applyFont="0" applyFill="0" applyBorder="0" applyAlignment="0" applyProtection="0"/>
    <xf numFmtId="178" fontId="8" fillId="0" borderId="0" applyFont="0" applyFill="0" applyBorder="0" applyAlignment="0" applyProtection="0"/>
    <xf numFmtId="179" fontId="8" fillId="0" borderId="0" applyFont="0" applyFill="0" applyBorder="0" applyAlignment="0" applyProtection="0"/>
    <xf numFmtId="180" fontId="8" fillId="0" borderId="0" applyFont="0" applyFill="0" applyBorder="0" applyAlignment="0" applyProtection="0"/>
    <xf numFmtId="2" fontId="13" fillId="0" borderId="0" applyFont="0" applyFill="0" applyBorder="0" applyAlignment="0" applyProtection="0"/>
    <xf numFmtId="185" fontId="30" fillId="0" borderId="0" applyFill="0" applyBorder="0" applyAlignment="0">
      <alignment horizontal="centerContinuous"/>
    </xf>
    <xf numFmtId="3" fontId="2" fillId="32" borderId="1" applyNumberFormat="0"/>
    <xf numFmtId="0" fontId="8" fillId="0" borderId="0"/>
    <xf numFmtId="0" fontId="33" fillId="0" borderId="0"/>
    <xf numFmtId="0" fontId="7" fillId="0" borderId="0">
      <alignment vertical="top"/>
    </xf>
    <xf numFmtId="0" fontId="2" fillId="0" borderId="0" applyNumberFormat="0"/>
    <xf numFmtId="0" fontId="34" fillId="0" borderId="0" applyNumberFormat="0" applyFill="0" applyBorder="0" applyAlignment="0" applyProtection="0"/>
    <xf numFmtId="0" fontId="35" fillId="0" borderId="12" applyNumberFormat="0" applyFill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ont="0" applyFill="0" applyBorder="0" applyAlignment="0" applyProtection="0">
      <alignment vertical="top"/>
    </xf>
    <xf numFmtId="0" fontId="38" fillId="0" borderId="0" applyNumberFormat="0" applyFont="0" applyFill="0" applyBorder="0" applyAlignment="0" applyProtection="0">
      <alignment vertical="top"/>
    </xf>
    <xf numFmtId="0" fontId="38" fillId="0" borderId="0" applyNumberFormat="0" applyFont="0" applyFill="0" applyBorder="0" applyAlignment="0" applyProtection="0">
      <alignment vertical="top"/>
    </xf>
    <xf numFmtId="0" fontId="37" fillId="0" borderId="0" applyNumberFormat="0" applyFont="0" applyFill="0" applyBorder="0" applyAlignment="0" applyProtection="0"/>
    <xf numFmtId="0" fontId="37" fillId="0" borderId="0" applyNumberFormat="0" applyFont="0" applyFill="0" applyBorder="0" applyAlignment="0" applyProtection="0">
      <alignment horizontal="left" vertical="top"/>
    </xf>
    <xf numFmtId="0" fontId="37" fillId="0" borderId="0" applyNumberFormat="0" applyFont="0" applyFill="0" applyBorder="0" applyAlignment="0" applyProtection="0">
      <alignment horizontal="left" vertical="top"/>
    </xf>
    <xf numFmtId="0" fontId="37" fillId="0" borderId="0" applyNumberFormat="0" applyFont="0" applyFill="0" applyBorder="0" applyAlignment="0" applyProtection="0">
      <alignment horizontal="left" vertical="top"/>
    </xf>
    <xf numFmtId="0" fontId="30" fillId="0" borderId="0"/>
    <xf numFmtId="0" fontId="39" fillId="0" borderId="0">
      <alignment horizontal="left" wrapText="1"/>
    </xf>
    <xf numFmtId="0" fontId="40" fillId="0" borderId="13" applyNumberFormat="0" applyFont="0" applyFill="0" applyBorder="0" applyAlignment="0" applyProtection="0">
      <alignment horizontal="center" wrapText="1"/>
    </xf>
    <xf numFmtId="181" fontId="8" fillId="0" borderId="0" applyNumberFormat="0" applyFont="0" applyFill="0" applyBorder="0" applyAlignment="0" applyProtection="0">
      <alignment horizontal="right"/>
    </xf>
    <xf numFmtId="0" fontId="40" fillId="0" borderId="0" applyNumberFormat="0" applyFont="0" applyFill="0" applyBorder="0" applyAlignment="0" applyProtection="0">
      <alignment horizontal="left" indent="1"/>
    </xf>
    <xf numFmtId="182" fontId="40" fillId="0" borderId="0" applyNumberFormat="0" applyFont="0" applyFill="0" applyBorder="0" applyAlignment="0" applyProtection="0"/>
    <xf numFmtId="0" fontId="30" fillId="0" borderId="13" applyNumberFormat="0" applyFont="0" applyFill="0" applyAlignment="0" applyProtection="0">
      <alignment horizontal="center"/>
    </xf>
    <xf numFmtId="0" fontId="30" fillId="0" borderId="0" applyNumberFormat="0" applyFont="0" applyFill="0" applyBorder="0" applyAlignment="0" applyProtection="0">
      <alignment horizontal="left" wrapText="1" indent="1"/>
    </xf>
    <xf numFmtId="0" fontId="40" fillId="0" borderId="0" applyNumberFormat="0" applyFont="0" applyFill="0" applyBorder="0" applyAlignment="0" applyProtection="0">
      <alignment horizontal="left" indent="1"/>
    </xf>
    <xf numFmtId="0" fontId="30" fillId="0" borderId="0" applyNumberFormat="0" applyFont="0" applyFill="0" applyBorder="0" applyAlignment="0" applyProtection="0">
      <alignment horizontal="left" wrapText="1" indent="2"/>
    </xf>
    <xf numFmtId="183" fontId="30" fillId="0" borderId="0">
      <alignment horizontal="right"/>
    </xf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169" fontId="43" fillId="0" borderId="0">
      <alignment horizontal="right"/>
    </xf>
    <xf numFmtId="0" fontId="44" fillId="0" borderId="0" applyProtection="0"/>
    <xf numFmtId="186" fontId="44" fillId="0" borderId="0" applyProtection="0"/>
    <xf numFmtId="0" fontId="45" fillId="0" borderId="0" applyProtection="0"/>
    <xf numFmtId="0" fontId="46" fillId="0" borderId="0" applyProtection="0"/>
    <xf numFmtId="0" fontId="44" fillId="0" borderId="14" applyProtection="0"/>
    <xf numFmtId="0" fontId="44" fillId="0" borderId="0"/>
    <xf numFmtId="10" fontId="44" fillId="0" borderId="0" applyProtection="0"/>
    <xf numFmtId="0" fontId="44" fillId="0" borderId="0"/>
    <xf numFmtId="2" fontId="44" fillId="0" borderId="0" applyProtection="0"/>
    <xf numFmtId="4" fontId="44" fillId="0" borderId="0" applyProtection="0"/>
    <xf numFmtId="9" fontId="47" fillId="0" borderId="0" applyFont="0" applyFill="0" applyBorder="0" applyAlignment="0" applyProtection="0"/>
    <xf numFmtId="164" fontId="47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21">
    <xf numFmtId="0" fontId="0" fillId="0" borderId="0" xfId="0"/>
    <xf numFmtId="0" fontId="49" fillId="0" borderId="0" xfId="0" applyFont="1" applyFill="1"/>
    <xf numFmtId="0" fontId="49" fillId="0" borderId="17" xfId="0" applyFont="1" applyFill="1" applyBorder="1" applyAlignment="1"/>
    <xf numFmtId="0" fontId="49" fillId="0" borderId="18" xfId="0" applyFont="1" applyFill="1" applyBorder="1" applyAlignment="1"/>
    <xf numFmtId="0" fontId="49" fillId="0" borderId="18" xfId="0" applyFont="1" applyFill="1" applyBorder="1" applyAlignment="1">
      <alignment horizontal="center"/>
    </xf>
    <xf numFmtId="0" fontId="49" fillId="0" borderId="31" xfId="0" applyFont="1" applyFill="1" applyBorder="1" applyAlignment="1">
      <alignment horizontal="center"/>
    </xf>
    <xf numFmtId="0" fontId="50" fillId="0" borderId="15" xfId="0" applyFont="1" applyFill="1" applyBorder="1" applyAlignment="1"/>
    <xf numFmtId="0" fontId="50" fillId="0" borderId="9" xfId="0" applyFont="1" applyFill="1" applyBorder="1" applyAlignment="1">
      <alignment horizontal="center"/>
    </xf>
    <xf numFmtId="0" fontId="50" fillId="0" borderId="19" xfId="0" applyFont="1" applyFill="1" applyBorder="1" applyAlignment="1"/>
    <xf numFmtId="0" fontId="49" fillId="0" borderId="0" xfId="0" applyFont="1" applyFill="1" applyBorder="1" applyAlignment="1">
      <alignment horizontal="left"/>
    </xf>
    <xf numFmtId="0" fontId="50" fillId="0" borderId="0" xfId="0" applyFont="1" applyFill="1" applyBorder="1" applyAlignment="1">
      <alignment horizontal="center"/>
    </xf>
    <xf numFmtId="0" fontId="49" fillId="0" borderId="27" xfId="0" applyFont="1" applyFill="1" applyBorder="1" applyAlignment="1">
      <alignment horizontal="center"/>
    </xf>
    <xf numFmtId="0" fontId="50" fillId="0" borderId="21" xfId="0" applyFont="1" applyFill="1" applyBorder="1" applyAlignment="1">
      <alignment horizontal="center" vertical="center"/>
    </xf>
    <xf numFmtId="0" fontId="50" fillId="0" borderId="22" xfId="0" applyFont="1" applyFill="1" applyBorder="1" applyAlignment="1">
      <alignment horizontal="center" vertical="center"/>
    </xf>
    <xf numFmtId="0" fontId="49" fillId="0" borderId="0" xfId="0" applyFont="1" applyFill="1" applyBorder="1" applyAlignment="1"/>
    <xf numFmtId="0" fontId="49" fillId="0" borderId="26" xfId="0" applyFont="1" applyFill="1" applyBorder="1" applyAlignment="1">
      <alignment horizontal="center"/>
    </xf>
    <xf numFmtId="0" fontId="49" fillId="0" borderId="29" xfId="0" applyFont="1" applyFill="1" applyBorder="1" applyAlignment="1">
      <alignment horizontal="center"/>
    </xf>
    <xf numFmtId="0" fontId="50" fillId="0" borderId="15" xfId="0" applyFont="1" applyFill="1" applyBorder="1" applyAlignment="1">
      <alignment horizontal="center"/>
    </xf>
    <xf numFmtId="0" fontId="49" fillId="0" borderId="58" xfId="0" applyFont="1" applyFill="1" applyBorder="1" applyAlignment="1"/>
    <xf numFmtId="0" fontId="49" fillId="0" borderId="39" xfId="0" applyFont="1" applyFill="1" applyBorder="1" applyAlignment="1"/>
    <xf numFmtId="0" fontId="49" fillId="0" borderId="0" xfId="0" applyFont="1" applyFill="1" applyAlignment="1">
      <alignment horizontal="center"/>
    </xf>
    <xf numFmtId="0" fontId="51" fillId="0" borderId="15" xfId="0" applyFont="1" applyFill="1" applyBorder="1" applyAlignment="1">
      <alignment horizontal="center" vertical="center"/>
    </xf>
    <xf numFmtId="0" fontId="49" fillId="0" borderId="0" xfId="0" applyFont="1" applyFill="1" applyBorder="1" applyAlignment="1">
      <alignment horizontal="center"/>
    </xf>
    <xf numFmtId="49" fontId="49" fillId="0" borderId="28" xfId="0" applyNumberFormat="1" applyFont="1" applyFill="1" applyBorder="1" applyAlignment="1">
      <alignment horizontal="center"/>
    </xf>
    <xf numFmtId="0" fontId="49" fillId="0" borderId="0" xfId="0" applyFont="1" applyFill="1" applyAlignment="1">
      <alignment vertical="center"/>
    </xf>
    <xf numFmtId="0" fontId="49" fillId="0" borderId="0" xfId="0" applyFont="1" applyFill="1" applyAlignment="1">
      <alignment horizontal="center" vertical="center"/>
    </xf>
    <xf numFmtId="0" fontId="49" fillId="0" borderId="15" xfId="0" applyFont="1" applyFill="1" applyBorder="1" applyAlignment="1">
      <alignment horizontal="center"/>
    </xf>
    <xf numFmtId="0" fontId="49" fillId="0" borderId="16" xfId="0" applyFont="1" applyFill="1" applyBorder="1" applyAlignment="1">
      <alignment horizontal="left"/>
    </xf>
    <xf numFmtId="165" fontId="49" fillId="0" borderId="9" xfId="0" applyNumberFormat="1" applyFont="1" applyFill="1" applyBorder="1" applyAlignment="1">
      <alignment horizontal="center"/>
    </xf>
    <xf numFmtId="165" fontId="49" fillId="0" borderId="28" xfId="0" applyNumberFormat="1" applyFont="1" applyFill="1" applyBorder="1" applyAlignment="1">
      <alignment horizontal="center"/>
    </xf>
    <xf numFmtId="165" fontId="52" fillId="0" borderId="9" xfId="0" applyNumberFormat="1" applyFont="1" applyFill="1" applyBorder="1" applyAlignment="1">
      <alignment horizontal="center"/>
    </xf>
    <xf numFmtId="0" fontId="52" fillId="0" borderId="15" xfId="0" applyFont="1" applyFill="1" applyBorder="1" applyAlignment="1">
      <alignment horizontal="center"/>
    </xf>
    <xf numFmtId="0" fontId="52" fillId="0" borderId="16" xfId="0" applyFont="1" applyFill="1" applyBorder="1" applyAlignment="1">
      <alignment horizontal="center" wrapText="1"/>
    </xf>
    <xf numFmtId="165" fontId="50" fillId="0" borderId="28" xfId="0" applyNumberFormat="1" applyFont="1" applyFill="1" applyBorder="1" applyAlignment="1">
      <alignment horizontal="center"/>
    </xf>
    <xf numFmtId="165" fontId="50" fillId="0" borderId="9" xfId="0" applyNumberFormat="1" applyFont="1" applyFill="1" applyBorder="1" applyAlignment="1">
      <alignment horizontal="center"/>
    </xf>
    <xf numFmtId="165" fontId="50" fillId="0" borderId="0" xfId="0" applyNumberFormat="1" applyFont="1" applyFill="1" applyBorder="1" applyAlignment="1">
      <alignment wrapText="1"/>
    </xf>
    <xf numFmtId="165" fontId="50" fillId="0" borderId="0" xfId="0" applyNumberFormat="1" applyFont="1" applyFill="1" applyBorder="1" applyAlignment="1">
      <alignment horizontal="center"/>
    </xf>
    <xf numFmtId="0" fontId="50" fillId="0" borderId="9" xfId="0" applyFont="1" applyFill="1" applyBorder="1"/>
    <xf numFmtId="0" fontId="49" fillId="0" borderId="9" xfId="0" applyFont="1" applyFill="1" applyBorder="1"/>
    <xf numFmtId="0" fontId="50" fillId="0" borderId="0" xfId="0" applyFont="1" applyFill="1"/>
    <xf numFmtId="49" fontId="50" fillId="0" borderId="21" xfId="0" applyNumberFormat="1" applyFont="1" applyFill="1" applyBorder="1" applyAlignment="1">
      <alignment horizontal="center"/>
    </xf>
    <xf numFmtId="165" fontId="49" fillId="0" borderId="23" xfId="0" applyNumberFormat="1" applyFont="1" applyFill="1" applyBorder="1" applyAlignment="1">
      <alignment horizontal="center"/>
    </xf>
    <xf numFmtId="165" fontId="49" fillId="0" borderId="24" xfId="0" applyNumberFormat="1" applyFont="1" applyFill="1" applyBorder="1" applyAlignment="1">
      <alignment horizontal="center"/>
    </xf>
    <xf numFmtId="165" fontId="50" fillId="0" borderId="32" xfId="0" applyNumberFormat="1" applyFont="1" applyFill="1" applyBorder="1" applyAlignment="1">
      <alignment horizontal="center" vertical="top" wrapText="1"/>
    </xf>
    <xf numFmtId="165" fontId="50" fillId="0" borderId="33" xfId="0" applyNumberFormat="1" applyFont="1" applyFill="1" applyBorder="1" applyAlignment="1">
      <alignment horizontal="center" vertical="top" wrapText="1"/>
    </xf>
    <xf numFmtId="0" fontId="50" fillId="0" borderId="55" xfId="0" applyFont="1" applyFill="1" applyBorder="1" applyAlignment="1">
      <alignment vertical="center" wrapText="1"/>
    </xf>
    <xf numFmtId="0" fontId="51" fillId="0" borderId="9" xfId="0" applyFont="1" applyFill="1" applyBorder="1" applyAlignment="1">
      <alignment horizontal="center"/>
    </xf>
    <xf numFmtId="0" fontId="51" fillId="0" borderId="0" xfId="84" applyFont="1" applyFill="1" applyAlignment="1">
      <alignment vertical="center"/>
    </xf>
    <xf numFmtId="0" fontId="51" fillId="0" borderId="0" xfId="84" applyFont="1" applyFill="1" applyAlignment="1">
      <alignment vertical="center" wrapText="1"/>
    </xf>
    <xf numFmtId="0" fontId="51" fillId="0" borderId="45" xfId="84" applyFont="1" applyFill="1" applyBorder="1" applyAlignment="1">
      <alignment horizontal="center" vertical="center" wrapText="1"/>
    </xf>
    <xf numFmtId="0" fontId="51" fillId="0" borderId="20" xfId="84" applyFont="1" applyFill="1" applyBorder="1" applyAlignment="1">
      <alignment horizontal="center" vertical="center" wrapText="1"/>
    </xf>
    <xf numFmtId="0" fontId="51" fillId="0" borderId="0" xfId="84" applyFont="1" applyFill="1" applyBorder="1" applyAlignment="1">
      <alignment vertical="center" wrapText="1"/>
    </xf>
    <xf numFmtId="0" fontId="51" fillId="0" borderId="0" xfId="84" applyFont="1" applyFill="1" applyBorder="1" applyAlignment="1">
      <alignment vertical="center"/>
    </xf>
    <xf numFmtId="0" fontId="51" fillId="0" borderId="43" xfId="84" applyFont="1" applyFill="1" applyBorder="1" applyAlignment="1">
      <alignment vertical="center" wrapText="1"/>
    </xf>
    <xf numFmtId="0" fontId="51" fillId="0" borderId="15" xfId="84" applyFont="1" applyFill="1" applyBorder="1" applyAlignment="1">
      <alignment vertical="center" wrapText="1"/>
    </xf>
    <xf numFmtId="0" fontId="51" fillId="0" borderId="9" xfId="84" applyFont="1" applyFill="1" applyBorder="1" applyAlignment="1">
      <alignment vertical="center" wrapText="1"/>
    </xf>
    <xf numFmtId="0" fontId="51" fillId="0" borderId="36" xfId="84" applyFont="1" applyFill="1" applyBorder="1" applyAlignment="1">
      <alignment vertical="center" wrapText="1"/>
    </xf>
    <xf numFmtId="0" fontId="51" fillId="0" borderId="30" xfId="84" applyFont="1" applyFill="1" applyBorder="1" applyAlignment="1">
      <alignment vertical="center" wrapText="1"/>
    </xf>
    <xf numFmtId="0" fontId="51" fillId="0" borderId="46" xfId="0" applyFont="1" applyFill="1" applyBorder="1" applyAlignment="1">
      <alignment horizontal="center"/>
    </xf>
    <xf numFmtId="0" fontId="51" fillId="0" borderId="30" xfId="0" applyFont="1" applyFill="1" applyBorder="1" applyAlignment="1">
      <alignment horizontal="center"/>
    </xf>
    <xf numFmtId="0" fontId="54" fillId="0" borderId="0" xfId="84" applyFont="1" applyFill="1" applyAlignment="1">
      <alignment vertical="center"/>
    </xf>
    <xf numFmtId="0" fontId="54" fillId="0" borderId="0" xfId="84" applyFont="1" applyFill="1" applyAlignment="1">
      <alignment horizontal="left" vertical="center"/>
    </xf>
    <xf numFmtId="0" fontId="54" fillId="0" borderId="0" xfId="84" applyFont="1" applyFill="1" applyBorder="1" applyAlignment="1">
      <alignment vertical="center"/>
    </xf>
    <xf numFmtId="0" fontId="54" fillId="0" borderId="0" xfId="0" applyFont="1" applyFill="1" applyBorder="1"/>
    <xf numFmtId="0" fontId="54" fillId="0" borderId="0" xfId="0" applyFont="1" applyFill="1"/>
    <xf numFmtId="0" fontId="51" fillId="0" borderId="0" xfId="0" applyFont="1" applyFill="1" applyBorder="1"/>
    <xf numFmtId="0" fontId="51" fillId="0" borderId="0" xfId="0" applyFont="1" applyFill="1"/>
    <xf numFmtId="0" fontId="51" fillId="0" borderId="5" xfId="0" applyFont="1" applyFill="1" applyBorder="1" applyAlignment="1">
      <alignment horizontal="left"/>
    </xf>
    <xf numFmtId="0" fontId="51" fillId="0" borderId="0" xfId="0" applyFont="1" applyFill="1" applyBorder="1" applyAlignment="1">
      <alignment horizontal="left"/>
    </xf>
    <xf numFmtId="0" fontId="54" fillId="0" borderId="0" xfId="0" applyFont="1" applyFill="1" applyBorder="1" applyAlignment="1">
      <alignment horizontal="center"/>
    </xf>
    <xf numFmtId="0" fontId="51" fillId="0" borderId="34" xfId="0" applyFont="1" applyFill="1" applyBorder="1" applyAlignment="1">
      <alignment horizontal="center"/>
    </xf>
    <xf numFmtId="0" fontId="51" fillId="0" borderId="32" xfId="0" applyFont="1" applyFill="1" applyBorder="1" applyAlignment="1">
      <alignment horizontal="center"/>
    </xf>
    <xf numFmtId="49" fontId="51" fillId="0" borderId="15" xfId="0" applyNumberFormat="1" applyFont="1" applyFill="1" applyBorder="1" applyAlignment="1">
      <alignment horizontal="center" vertical="center"/>
    </xf>
    <xf numFmtId="0" fontId="51" fillId="0" borderId="57" xfId="0" applyFont="1" applyFill="1" applyBorder="1" applyAlignment="1">
      <alignment horizontal="center" vertical="center"/>
    </xf>
    <xf numFmtId="3" fontId="51" fillId="0" borderId="53" xfId="0" applyNumberFormat="1" applyFont="1" applyFill="1" applyBorder="1" applyAlignment="1">
      <alignment horizontal="center" vertical="center"/>
    </xf>
    <xf numFmtId="3" fontId="51" fillId="0" borderId="9" xfId="0" applyNumberFormat="1" applyFont="1" applyFill="1" applyBorder="1" applyAlignment="1">
      <alignment horizontal="center" vertical="center"/>
    </xf>
    <xf numFmtId="3" fontId="51" fillId="0" borderId="56" xfId="0" applyNumberFormat="1" applyFont="1" applyFill="1" applyBorder="1" applyAlignment="1">
      <alignment horizontal="center" vertical="center"/>
    </xf>
    <xf numFmtId="3" fontId="51" fillId="0" borderId="28" xfId="0" applyNumberFormat="1" applyFont="1" applyFill="1" applyBorder="1" applyAlignment="1">
      <alignment horizontal="center" vertical="center"/>
    </xf>
    <xf numFmtId="49" fontId="51" fillId="0" borderId="36" xfId="0" applyNumberFormat="1" applyFont="1" applyFill="1" applyBorder="1" applyAlignment="1">
      <alignment horizontal="center" vertical="center"/>
    </xf>
    <xf numFmtId="0" fontId="51" fillId="0" borderId="49" xfId="0" applyFont="1" applyFill="1" applyBorder="1" applyAlignment="1">
      <alignment horizontal="center" vertical="center"/>
    </xf>
    <xf numFmtId="0" fontId="51" fillId="0" borderId="65" xfId="0" applyFont="1" applyFill="1" applyBorder="1" applyAlignment="1">
      <alignment horizontal="center" vertical="center"/>
    </xf>
    <xf numFmtId="3" fontId="51" fillId="0" borderId="77" xfId="0" applyNumberFormat="1" applyFont="1" applyFill="1" applyBorder="1" applyAlignment="1">
      <alignment horizontal="center" vertical="center"/>
    </xf>
    <xf numFmtId="3" fontId="51" fillId="0" borderId="30" xfId="0" applyNumberFormat="1" applyFont="1" applyFill="1" applyBorder="1" applyAlignment="1">
      <alignment horizontal="center" vertical="center"/>
    </xf>
    <xf numFmtId="3" fontId="51" fillId="0" borderId="78" xfId="0" applyNumberFormat="1" applyFont="1" applyFill="1" applyBorder="1" applyAlignment="1">
      <alignment horizontal="center" vertical="center"/>
    </xf>
    <xf numFmtId="3" fontId="51" fillId="0" borderId="42" xfId="0" applyNumberFormat="1" applyFont="1" applyFill="1" applyBorder="1" applyAlignment="1">
      <alignment horizontal="center" vertical="center"/>
    </xf>
    <xf numFmtId="3" fontId="51" fillId="0" borderId="52" xfId="0" applyNumberFormat="1" applyFont="1" applyFill="1" applyBorder="1" applyAlignment="1">
      <alignment horizontal="center" vertical="center"/>
    </xf>
    <xf numFmtId="0" fontId="51" fillId="0" borderId="9" xfId="0" applyFont="1" applyFill="1" applyBorder="1" applyAlignment="1">
      <alignment vertical="center" wrapText="1"/>
    </xf>
    <xf numFmtId="0" fontId="50" fillId="0" borderId="16" xfId="0" applyFont="1" applyFill="1" applyBorder="1" applyAlignment="1">
      <alignment horizontal="center"/>
    </xf>
    <xf numFmtId="0" fontId="49" fillId="0" borderId="9" xfId="0" applyFont="1" applyFill="1" applyBorder="1" applyAlignment="1">
      <alignment horizontal="center"/>
    </xf>
    <xf numFmtId="0" fontId="50" fillId="0" borderId="20" xfId="0" applyFont="1" applyFill="1" applyBorder="1" applyAlignment="1">
      <alignment horizontal="center" vertical="center"/>
    </xf>
    <xf numFmtId="0" fontId="51" fillId="0" borderId="9" xfId="0" applyFont="1" applyFill="1" applyBorder="1" applyAlignment="1">
      <alignment horizontal="center" vertical="center" wrapText="1"/>
    </xf>
    <xf numFmtId="0" fontId="51" fillId="0" borderId="39" xfId="0" applyFont="1" applyFill="1" applyBorder="1" applyAlignment="1">
      <alignment horizontal="center" vertical="center" wrapText="1"/>
    </xf>
    <xf numFmtId="0" fontId="51" fillId="0" borderId="15" xfId="0" applyFont="1" applyFill="1" applyBorder="1" applyAlignment="1">
      <alignment horizontal="center" vertical="center" wrapText="1"/>
    </xf>
    <xf numFmtId="0" fontId="51" fillId="0" borderId="9" xfId="0" applyFont="1" applyFill="1" applyBorder="1" applyAlignment="1">
      <alignment horizontal="center" vertical="center"/>
    </xf>
    <xf numFmtId="0" fontId="51" fillId="0" borderId="16" xfId="0" applyFont="1" applyFill="1" applyBorder="1" applyAlignment="1">
      <alignment horizontal="center" vertical="center" wrapText="1"/>
    </xf>
    <xf numFmtId="164" fontId="50" fillId="0" borderId="0" xfId="136" applyFont="1" applyFill="1" applyBorder="1" applyAlignment="1">
      <alignment horizontal="center"/>
    </xf>
    <xf numFmtId="49" fontId="51" fillId="0" borderId="9" xfId="0" applyNumberFormat="1" applyFont="1" applyFill="1" applyBorder="1" applyAlignment="1">
      <alignment horizontal="center" vertical="center" wrapText="1"/>
    </xf>
    <xf numFmtId="0" fontId="51" fillId="0" borderId="82" xfId="0" applyFont="1" applyFill="1" applyBorder="1" applyAlignment="1">
      <alignment horizontal="center" vertical="center" wrapText="1"/>
    </xf>
    <xf numFmtId="0" fontId="51" fillId="0" borderId="83" xfId="0" applyFont="1" applyFill="1" applyBorder="1" applyAlignment="1">
      <alignment horizontal="center" vertical="center" wrapText="1"/>
    </xf>
    <xf numFmtId="0" fontId="51" fillId="0" borderId="28" xfId="0" applyFont="1" applyFill="1" applyBorder="1" applyAlignment="1">
      <alignment horizontal="center" vertical="center" wrapText="1"/>
    </xf>
    <xf numFmtId="0" fontId="51" fillId="0" borderId="84" xfId="0" applyFont="1" applyFill="1" applyBorder="1" applyAlignment="1">
      <alignment horizontal="center" vertical="center" wrapText="1"/>
    </xf>
    <xf numFmtId="0" fontId="57" fillId="0" borderId="9" xfId="0" applyFont="1" applyFill="1" applyBorder="1" applyAlignment="1">
      <alignment horizontal="center" vertical="center" wrapText="1"/>
    </xf>
    <xf numFmtId="9" fontId="56" fillId="0" borderId="39" xfId="134" applyFont="1" applyFill="1" applyBorder="1" applyAlignment="1">
      <alignment horizontal="center" vertical="center" wrapText="1"/>
    </xf>
    <xf numFmtId="9" fontId="51" fillId="0" borderId="9" xfId="0" applyNumberFormat="1" applyFont="1" applyFill="1" applyBorder="1" applyAlignment="1">
      <alignment horizontal="center" vertical="center" wrapText="1"/>
    </xf>
    <xf numFmtId="3" fontId="51" fillId="0" borderId="41" xfId="0" applyNumberFormat="1" applyFont="1" applyFill="1" applyBorder="1" applyAlignment="1">
      <alignment horizontal="center" vertical="center" wrapText="1"/>
    </xf>
    <xf numFmtId="0" fontId="56" fillId="0" borderId="0" xfId="0" applyFont="1" applyFill="1" applyAlignment="1">
      <alignment horizontal="center"/>
    </xf>
    <xf numFmtId="0" fontId="56" fillId="0" borderId="0" xfId="0" applyFont="1" applyFill="1"/>
    <xf numFmtId="0" fontId="54" fillId="0" borderId="0" xfId="0" applyFont="1" applyFill="1" applyAlignment="1">
      <alignment horizontal="left"/>
    </xf>
    <xf numFmtId="0" fontId="51" fillId="0" borderId="9" xfId="0" applyFont="1" applyFill="1" applyBorder="1" applyAlignment="1">
      <alignment horizontal="left" vertical="center" wrapText="1"/>
    </xf>
    <xf numFmtId="9" fontId="56" fillId="0" borderId="9" xfId="0" applyNumberFormat="1" applyFont="1" applyFill="1" applyBorder="1" applyAlignment="1">
      <alignment horizontal="center" vertical="center" wrapText="1"/>
    </xf>
    <xf numFmtId="0" fontId="56" fillId="0" borderId="9" xfId="0" applyFont="1" applyFill="1" applyBorder="1" applyAlignment="1">
      <alignment horizontal="center" vertical="center" wrapText="1"/>
    </xf>
    <xf numFmtId="0" fontId="56" fillId="0" borderId="9" xfId="0" applyFont="1" applyFill="1" applyBorder="1" applyAlignment="1">
      <alignment horizontal="center"/>
    </xf>
    <xf numFmtId="0" fontId="55" fillId="0" borderId="0" xfId="0" applyFont="1" applyFill="1" applyAlignment="1">
      <alignment horizontal="center"/>
    </xf>
    <xf numFmtId="0" fontId="54" fillId="0" borderId="0" xfId="0" applyFont="1" applyFill="1" applyAlignment="1"/>
    <xf numFmtId="0" fontId="55" fillId="0" borderId="0" xfId="0" applyFont="1" applyFill="1"/>
    <xf numFmtId="0" fontId="56" fillId="0" borderId="0" xfId="0" applyFont="1" applyFill="1" applyAlignment="1">
      <alignment vertical="center" wrapText="1"/>
    </xf>
    <xf numFmtId="0" fontId="58" fillId="0" borderId="0" xfId="0" applyFont="1" applyFill="1"/>
    <xf numFmtId="0" fontId="59" fillId="0" borderId="0" xfId="0" applyFont="1" applyFill="1"/>
    <xf numFmtId="0" fontId="59" fillId="0" borderId="0" xfId="0" applyFont="1" applyFill="1" applyAlignment="1">
      <alignment horizontal="center"/>
    </xf>
    <xf numFmtId="0" fontId="50" fillId="0" borderId="0" xfId="0" applyFont="1" applyFill="1" applyAlignment="1">
      <alignment horizontal="center"/>
    </xf>
    <xf numFmtId="49" fontId="50" fillId="0" borderId="23" xfId="0" applyNumberFormat="1" applyFont="1" applyFill="1" applyBorder="1" applyAlignment="1">
      <alignment horizontal="center" vertical="center"/>
    </xf>
    <xf numFmtId="49" fontId="50" fillId="0" borderId="24" xfId="0" applyNumberFormat="1" applyFont="1" applyFill="1" applyBorder="1" applyAlignment="1">
      <alignment horizontal="center" vertical="center"/>
    </xf>
    <xf numFmtId="165" fontId="49" fillId="0" borderId="34" xfId="0" applyNumberFormat="1" applyFont="1" applyFill="1" applyBorder="1" applyAlignment="1">
      <alignment horizontal="center"/>
    </xf>
    <xf numFmtId="0" fontId="58" fillId="0" borderId="0" xfId="0" applyFont="1" applyFill="1" applyAlignment="1">
      <alignment horizontal="left"/>
    </xf>
    <xf numFmtId="0" fontId="50" fillId="0" borderId="25" xfId="0" applyFont="1" applyFill="1" applyBorder="1" applyAlignment="1">
      <alignment horizontal="center"/>
    </xf>
    <xf numFmtId="0" fontId="50" fillId="0" borderId="18" xfId="0" applyFont="1" applyFill="1" applyBorder="1" applyAlignment="1">
      <alignment horizontal="center"/>
    </xf>
    <xf numFmtId="0" fontId="52" fillId="0" borderId="16" xfId="0" applyFont="1" applyFill="1" applyBorder="1" applyAlignment="1">
      <alignment horizontal="center"/>
    </xf>
    <xf numFmtId="165" fontId="50" fillId="0" borderId="30" xfId="0" applyNumberFormat="1" applyFont="1" applyFill="1" applyBorder="1" applyAlignment="1">
      <alignment horizontal="center"/>
    </xf>
    <xf numFmtId="0" fontId="50" fillId="0" borderId="0" xfId="0" applyFont="1" applyFill="1" applyBorder="1" applyAlignment="1">
      <alignment horizontal="center" vertical="center"/>
    </xf>
    <xf numFmtId="165" fontId="50" fillId="0" borderId="0" xfId="0" applyNumberFormat="1" applyFont="1" applyFill="1" applyBorder="1" applyAlignment="1">
      <alignment horizontal="center" vertical="center"/>
    </xf>
    <xf numFmtId="0" fontId="51" fillId="0" borderId="45" xfId="0" applyFont="1" applyFill="1" applyBorder="1" applyAlignment="1">
      <alignment horizontal="center"/>
    </xf>
    <xf numFmtId="3" fontId="51" fillId="0" borderId="16" xfId="0" applyNumberFormat="1" applyFont="1" applyFill="1" applyBorder="1" applyAlignment="1">
      <alignment horizontal="center" vertical="center"/>
    </xf>
    <xf numFmtId="3" fontId="51" fillId="0" borderId="15" xfId="0" applyNumberFormat="1" applyFont="1" applyFill="1" applyBorder="1" applyAlignment="1">
      <alignment horizontal="center" vertical="center"/>
    </xf>
    <xf numFmtId="3" fontId="51" fillId="0" borderId="39" xfId="0" applyNumberFormat="1" applyFont="1" applyFill="1" applyBorder="1" applyAlignment="1">
      <alignment horizontal="center" vertical="center"/>
    </xf>
    <xf numFmtId="3" fontId="51" fillId="0" borderId="49" xfId="0" applyNumberFormat="1" applyFont="1" applyFill="1" applyBorder="1" applyAlignment="1">
      <alignment horizontal="center" vertical="center"/>
    </xf>
    <xf numFmtId="3" fontId="51" fillId="0" borderId="36" xfId="0" applyNumberFormat="1" applyFont="1" applyFill="1" applyBorder="1" applyAlignment="1">
      <alignment horizontal="center" vertical="center"/>
    </xf>
    <xf numFmtId="3" fontId="51" fillId="0" borderId="50" xfId="0" applyNumberFormat="1" applyFont="1" applyFill="1" applyBorder="1" applyAlignment="1">
      <alignment horizontal="center" vertical="center"/>
    </xf>
    <xf numFmtId="0" fontId="50" fillId="0" borderId="20" xfId="0" applyFont="1" applyFill="1" applyBorder="1" applyAlignment="1">
      <alignment horizontal="center" vertical="center" wrapText="1"/>
    </xf>
    <xf numFmtId="0" fontId="50" fillId="0" borderId="43" xfId="0" applyFont="1" applyFill="1" applyBorder="1" applyAlignment="1">
      <alignment horizontal="center" vertical="center"/>
    </xf>
    <xf numFmtId="0" fontId="51" fillId="0" borderId="9" xfId="0" applyFont="1" applyFill="1" applyBorder="1" applyAlignment="1">
      <alignment horizontal="center" vertical="center" wrapText="1"/>
    </xf>
    <xf numFmtId="0" fontId="53" fillId="0" borderId="43" xfId="0" applyFont="1" applyFill="1" applyBorder="1" applyAlignment="1">
      <alignment horizontal="center" vertical="center"/>
    </xf>
    <xf numFmtId="3" fontId="51" fillId="0" borderId="15" xfId="0" applyNumberFormat="1" applyFont="1" applyFill="1" applyBorder="1" applyAlignment="1">
      <alignment horizontal="center" vertical="center" wrapText="1"/>
    </xf>
    <xf numFmtId="0" fontId="51" fillId="0" borderId="20" xfId="84" applyFont="1" applyFill="1" applyBorder="1" applyAlignment="1">
      <alignment horizontal="center" vertical="center" wrapText="1"/>
    </xf>
    <xf numFmtId="165" fontId="60" fillId="0" borderId="33" xfId="0" applyNumberFormat="1" applyFont="1" applyFill="1" applyBorder="1" applyAlignment="1">
      <alignment horizontal="center" vertical="top" wrapText="1"/>
    </xf>
    <xf numFmtId="165" fontId="61" fillId="0" borderId="28" xfId="0" applyNumberFormat="1" applyFont="1" applyFill="1" applyBorder="1" applyAlignment="1">
      <alignment horizontal="center"/>
    </xf>
    <xf numFmtId="0" fontId="51" fillId="0" borderId="9" xfId="0" applyFont="1" applyFill="1" applyBorder="1" applyAlignment="1">
      <alignment horizontal="center" vertical="center" wrapText="1"/>
    </xf>
    <xf numFmtId="0" fontId="6" fillId="0" borderId="0" xfId="0" applyFont="1"/>
    <xf numFmtId="165" fontId="6" fillId="33" borderId="23" xfId="0" applyNumberFormat="1" applyFont="1" applyFill="1" applyBorder="1" applyAlignment="1">
      <alignment horizontal="center"/>
    </xf>
    <xf numFmtId="0" fontId="6" fillId="0" borderId="35" xfId="0" applyFont="1" applyFill="1" applyBorder="1" applyAlignment="1">
      <alignment horizontal="center"/>
    </xf>
    <xf numFmtId="165" fontId="62" fillId="33" borderId="32" xfId="0" applyNumberFormat="1" applyFont="1" applyFill="1" applyBorder="1" applyAlignment="1">
      <alignment horizontal="center" vertical="top" wrapText="1"/>
    </xf>
    <xf numFmtId="165" fontId="6" fillId="34" borderId="24" xfId="0" applyNumberFormat="1" applyFont="1" applyFill="1" applyBorder="1" applyAlignment="1">
      <alignment horizontal="center"/>
    </xf>
    <xf numFmtId="0" fontId="62" fillId="0" borderId="37" xfId="0" applyFont="1" applyBorder="1" applyAlignment="1">
      <alignment horizontal="center"/>
    </xf>
    <xf numFmtId="0" fontId="62" fillId="0" borderId="59" xfId="0" applyFont="1" applyBorder="1" applyAlignment="1">
      <alignment horizontal="center"/>
    </xf>
    <xf numFmtId="0" fontId="6" fillId="0" borderId="81" xfId="0" applyFont="1" applyFill="1" applyBorder="1" applyAlignment="1">
      <alignment horizontal="center"/>
    </xf>
    <xf numFmtId="165" fontId="62" fillId="33" borderId="38" xfId="0" applyNumberFormat="1" applyFont="1" applyFill="1" applyBorder="1" applyAlignment="1">
      <alignment horizontal="center" vertical="top" wrapText="1"/>
    </xf>
    <xf numFmtId="165" fontId="60" fillId="33" borderId="9" xfId="0" applyNumberFormat="1" applyFont="1" applyFill="1" applyBorder="1" applyAlignment="1">
      <alignment horizontal="center"/>
    </xf>
    <xf numFmtId="165" fontId="6" fillId="33" borderId="9" xfId="0" applyNumberFormat="1" applyFont="1" applyFill="1" applyBorder="1" applyAlignment="1">
      <alignment horizontal="center"/>
    </xf>
    <xf numFmtId="49" fontId="51" fillId="0" borderId="21" xfId="0" applyNumberFormat="1" applyFont="1" applyFill="1" applyBorder="1" applyAlignment="1">
      <alignment horizontal="center" vertical="center"/>
    </xf>
    <xf numFmtId="0" fontId="51" fillId="0" borderId="22" xfId="0" applyFont="1" applyFill="1" applyBorder="1" applyAlignment="1">
      <alignment horizontal="center" vertical="center"/>
    </xf>
    <xf numFmtId="0" fontId="51" fillId="0" borderId="61" xfId="0" applyFont="1" applyFill="1" applyBorder="1" applyAlignment="1">
      <alignment horizontal="center" vertical="center"/>
    </xf>
    <xf numFmtId="3" fontId="51" fillId="0" borderId="85" xfId="0" applyNumberFormat="1" applyFont="1" applyFill="1" applyBorder="1" applyAlignment="1">
      <alignment horizontal="center" vertical="center"/>
    </xf>
    <xf numFmtId="3" fontId="51" fillId="0" borderId="23" xfId="0" applyNumberFormat="1" applyFont="1" applyFill="1" applyBorder="1" applyAlignment="1">
      <alignment horizontal="center" vertical="center"/>
    </xf>
    <xf numFmtId="3" fontId="51" fillId="0" borderId="86" xfId="0" applyNumberFormat="1" applyFont="1" applyFill="1" applyBorder="1" applyAlignment="1">
      <alignment horizontal="center" vertical="center"/>
    </xf>
    <xf numFmtId="3" fontId="51" fillId="0" borderId="62" xfId="0" applyNumberFormat="1" applyFont="1" applyFill="1" applyBorder="1" applyAlignment="1">
      <alignment horizontal="center" vertical="center"/>
    </xf>
    <xf numFmtId="3" fontId="51" fillId="0" borderId="22" xfId="0" applyNumberFormat="1" applyFont="1" applyFill="1" applyBorder="1" applyAlignment="1">
      <alignment horizontal="center" vertical="center"/>
    </xf>
    <xf numFmtId="3" fontId="51" fillId="0" borderId="21" xfId="0" applyNumberFormat="1" applyFont="1" applyFill="1" applyBorder="1" applyAlignment="1">
      <alignment horizontal="center" vertical="center"/>
    </xf>
    <xf numFmtId="3" fontId="51" fillId="0" borderId="24" xfId="0" applyNumberFormat="1" applyFont="1" applyFill="1" applyBorder="1" applyAlignment="1">
      <alignment horizontal="center" vertical="center"/>
    </xf>
    <xf numFmtId="3" fontId="51" fillId="0" borderId="87" xfId="0" applyNumberFormat="1" applyFont="1" applyFill="1" applyBorder="1" applyAlignment="1">
      <alignment horizontal="center" vertical="center"/>
    </xf>
    <xf numFmtId="0" fontId="63" fillId="33" borderId="16" xfId="0" applyFont="1" applyFill="1" applyBorder="1" applyAlignment="1">
      <alignment horizontal="center" vertical="center" wrapText="1"/>
    </xf>
    <xf numFmtId="0" fontId="62" fillId="0" borderId="0" xfId="0" applyFont="1"/>
    <xf numFmtId="0" fontId="63" fillId="33" borderId="9" xfId="0" applyFont="1" applyFill="1" applyBorder="1" applyAlignment="1">
      <alignment horizontal="center" vertical="center" wrapText="1"/>
    </xf>
    <xf numFmtId="0" fontId="56" fillId="0" borderId="9" xfId="0" applyFont="1" applyFill="1" applyBorder="1"/>
    <xf numFmtId="0" fontId="51" fillId="0" borderId="9" xfId="0" applyFont="1" applyFill="1" applyBorder="1"/>
    <xf numFmtId="0" fontId="57" fillId="0" borderId="9" xfId="0" applyFont="1" applyFill="1" applyBorder="1" applyAlignment="1">
      <alignment horizontal="left"/>
    </xf>
    <xf numFmtId="0" fontId="54" fillId="0" borderId="9" xfId="0" applyFont="1" applyFill="1" applyBorder="1" applyAlignment="1">
      <alignment horizontal="left"/>
    </xf>
    <xf numFmtId="0" fontId="51" fillId="0" borderId="9" xfId="0" applyFont="1" applyFill="1" applyBorder="1" applyAlignment="1">
      <alignment horizontal="left"/>
    </xf>
    <xf numFmtId="0" fontId="62" fillId="0" borderId="9" xfId="0" applyFont="1" applyFill="1" applyBorder="1" applyAlignment="1">
      <alignment horizontal="center"/>
    </xf>
    <xf numFmtId="0" fontId="64" fillId="0" borderId="9" xfId="0" applyFont="1" applyFill="1" applyBorder="1" applyAlignment="1">
      <alignment horizontal="center"/>
    </xf>
    <xf numFmtId="0" fontId="62" fillId="0" borderId="9" xfId="0" applyFont="1" applyBorder="1"/>
    <xf numFmtId="9" fontId="56" fillId="0" borderId="9" xfId="0" applyNumberFormat="1" applyFont="1" applyFill="1" applyBorder="1" applyAlignment="1">
      <alignment horizontal="center"/>
    </xf>
    <xf numFmtId="3" fontId="6" fillId="0" borderId="51" xfId="0" applyNumberFormat="1" applyFont="1" applyFill="1" applyBorder="1" applyAlignment="1">
      <alignment horizontal="center" vertical="center"/>
    </xf>
    <xf numFmtId="0" fontId="62" fillId="0" borderId="9" xfId="0" applyFont="1" applyFill="1" applyBorder="1"/>
    <xf numFmtId="0" fontId="56" fillId="0" borderId="9" xfId="0" applyFont="1" applyFill="1" applyBorder="1" applyAlignment="1"/>
    <xf numFmtId="0" fontId="50" fillId="0" borderId="20" xfId="0" applyFont="1" applyFill="1" applyBorder="1" applyAlignment="1">
      <alignment horizontal="center" vertical="center" wrapText="1"/>
    </xf>
    <xf numFmtId="3" fontId="65" fillId="0" borderId="9" xfId="0" applyNumberFormat="1" applyFont="1" applyFill="1" applyBorder="1" applyAlignment="1">
      <alignment horizontal="center" vertical="center"/>
    </xf>
    <xf numFmtId="3" fontId="65" fillId="0" borderId="28" xfId="0" applyNumberFormat="1" applyFont="1" applyFill="1" applyBorder="1" applyAlignment="1">
      <alignment horizontal="center" vertical="center"/>
    </xf>
    <xf numFmtId="3" fontId="66" fillId="0" borderId="41" xfId="0" applyNumberFormat="1" applyFont="1" applyFill="1" applyBorder="1" applyAlignment="1">
      <alignment horizontal="center" vertical="center" wrapText="1"/>
    </xf>
    <xf numFmtId="0" fontId="62" fillId="0" borderId="37" xfId="0" applyFont="1" applyBorder="1" applyAlignment="1">
      <alignment horizontal="center"/>
    </xf>
    <xf numFmtId="0" fontId="50" fillId="0" borderId="16" xfId="0" applyFont="1" applyFill="1" applyBorder="1" applyAlignment="1">
      <alignment horizontal="center"/>
    </xf>
    <xf numFmtId="0" fontId="49" fillId="0" borderId="9" xfId="0" applyFont="1" applyFill="1" applyBorder="1" applyAlignment="1">
      <alignment horizontal="center"/>
    </xf>
    <xf numFmtId="0" fontId="50" fillId="0" borderId="20" xfId="0" applyFont="1" applyFill="1" applyBorder="1" applyAlignment="1">
      <alignment horizontal="center" vertical="center" wrapText="1"/>
    </xf>
    <xf numFmtId="0" fontId="50" fillId="0" borderId="20" xfId="0" applyFont="1" applyFill="1" applyBorder="1" applyAlignment="1">
      <alignment horizontal="center" vertical="center"/>
    </xf>
    <xf numFmtId="0" fontId="51" fillId="0" borderId="9" xfId="0" applyFont="1" applyFill="1" applyBorder="1" applyAlignment="1">
      <alignment horizontal="center" vertical="center" wrapText="1"/>
    </xf>
    <xf numFmtId="0" fontId="51" fillId="0" borderId="20" xfId="0" applyFont="1" applyFill="1" applyBorder="1" applyAlignment="1">
      <alignment horizontal="center" vertical="center" wrapText="1"/>
    </xf>
    <xf numFmtId="0" fontId="51" fillId="0" borderId="15" xfId="0" applyFont="1" applyFill="1" applyBorder="1" applyAlignment="1">
      <alignment horizontal="center" vertical="center" wrapText="1"/>
    </xf>
    <xf numFmtId="0" fontId="51" fillId="0" borderId="21" xfId="84" applyFont="1" applyFill="1" applyBorder="1" applyAlignment="1">
      <alignment vertical="center" wrapText="1"/>
    </xf>
    <xf numFmtId="0" fontId="51" fillId="0" borderId="23" xfId="84" applyFont="1" applyFill="1" applyBorder="1" applyAlignment="1">
      <alignment vertical="center" wrapText="1"/>
    </xf>
    <xf numFmtId="0" fontId="51" fillId="0" borderId="20" xfId="84" applyFont="1" applyFill="1" applyBorder="1" applyAlignment="1">
      <alignment vertical="center" wrapText="1"/>
    </xf>
    <xf numFmtId="0" fontId="51" fillId="0" borderId="15" xfId="0" applyFont="1" applyFill="1" applyBorder="1" applyAlignment="1">
      <alignment horizontal="center" vertical="center" wrapText="1"/>
    </xf>
    <xf numFmtId="0" fontId="51" fillId="0" borderId="39" xfId="0" applyFont="1" applyFill="1" applyBorder="1" applyAlignment="1">
      <alignment horizontal="center" vertical="center" wrapText="1"/>
    </xf>
    <xf numFmtId="0" fontId="51" fillId="0" borderId="20" xfId="0" applyFont="1" applyFill="1" applyBorder="1" applyAlignment="1">
      <alignment horizontal="center" vertical="center" wrapText="1"/>
    </xf>
    <xf numFmtId="0" fontId="51" fillId="0" borderId="58" xfId="0" applyFont="1" applyFill="1" applyBorder="1" applyAlignment="1">
      <alignment horizontal="center" vertical="center" wrapText="1"/>
    </xf>
    <xf numFmtId="0" fontId="63" fillId="33" borderId="0" xfId="0" applyFont="1" applyFill="1" applyBorder="1" applyAlignment="1">
      <alignment horizontal="center" vertical="center" wrapText="1"/>
    </xf>
    <xf numFmtId="3" fontId="51" fillId="0" borderId="15" xfId="0" applyNumberFormat="1" applyFont="1" applyFill="1" applyBorder="1" applyAlignment="1">
      <alignment vertical="center" wrapText="1"/>
    </xf>
    <xf numFmtId="3" fontId="51" fillId="0" borderId="41" xfId="0" applyNumberFormat="1" applyFont="1" applyFill="1" applyBorder="1" applyAlignment="1">
      <alignment vertical="center" wrapText="1"/>
    </xf>
    <xf numFmtId="0" fontId="51" fillId="0" borderId="9" xfId="0" applyFont="1" applyFill="1" applyBorder="1" applyAlignment="1"/>
    <xf numFmtId="0" fontId="51" fillId="0" borderId="16" xfId="0" applyFont="1" applyFill="1" applyBorder="1" applyAlignment="1">
      <alignment vertical="center" wrapText="1"/>
    </xf>
    <xf numFmtId="0" fontId="51" fillId="0" borderId="58" xfId="0" applyFont="1" applyFill="1" applyBorder="1" applyAlignment="1">
      <alignment vertical="center" wrapText="1"/>
    </xf>
    <xf numFmtId="0" fontId="50" fillId="0" borderId="20" xfId="0" applyFont="1" applyFill="1" applyBorder="1" applyAlignment="1">
      <alignment horizontal="center" vertical="center" wrapText="1"/>
    </xf>
    <xf numFmtId="0" fontId="50" fillId="0" borderId="16" xfId="0" applyFont="1" applyFill="1" applyBorder="1" applyAlignment="1">
      <alignment horizontal="center"/>
    </xf>
    <xf numFmtId="0" fontId="62" fillId="0" borderId="37" xfId="0" applyFont="1" applyBorder="1" applyAlignment="1">
      <alignment horizontal="center"/>
    </xf>
    <xf numFmtId="0" fontId="50" fillId="0" borderId="43" xfId="0" applyFont="1" applyFill="1" applyBorder="1" applyAlignment="1">
      <alignment horizontal="center" vertical="center"/>
    </xf>
    <xf numFmtId="0" fontId="50" fillId="0" borderId="20" xfId="0" applyFont="1" applyFill="1" applyBorder="1" applyAlignment="1">
      <alignment horizontal="center" vertical="center" wrapText="1"/>
    </xf>
    <xf numFmtId="165" fontId="67" fillId="33" borderId="9" xfId="0" applyNumberFormat="1" applyFont="1" applyFill="1" applyBorder="1" applyAlignment="1">
      <alignment horizontal="center"/>
    </xf>
    <xf numFmtId="0" fontId="49" fillId="0" borderId="9" xfId="0" applyFont="1" applyFill="1" applyBorder="1" applyAlignment="1">
      <alignment horizontal="center"/>
    </xf>
    <xf numFmtId="0" fontId="50" fillId="0" borderId="0" xfId="0" applyFont="1" applyFill="1" applyBorder="1" applyAlignment="1">
      <alignment vertical="center" wrapText="1"/>
    </xf>
    <xf numFmtId="0" fontId="50" fillId="0" borderId="9" xfId="0" applyFont="1" applyFill="1" applyBorder="1" applyAlignment="1">
      <alignment horizontal="center"/>
    </xf>
    <xf numFmtId="0" fontId="49" fillId="0" borderId="9" xfId="0" applyFont="1" applyFill="1" applyBorder="1" applyAlignment="1">
      <alignment horizontal="center"/>
    </xf>
    <xf numFmtId="0" fontId="50" fillId="0" borderId="9" xfId="0" applyFont="1" applyFill="1" applyBorder="1" applyAlignment="1">
      <alignment horizontal="center" vertical="center" wrapText="1"/>
    </xf>
    <xf numFmtId="0" fontId="50" fillId="0" borderId="37" xfId="0" applyFont="1" applyFill="1" applyBorder="1" applyAlignment="1">
      <alignment horizontal="center"/>
    </xf>
    <xf numFmtId="0" fontId="50" fillId="0" borderId="59" xfId="0" applyFont="1" applyFill="1" applyBorder="1" applyAlignment="1">
      <alignment horizontal="center"/>
    </xf>
    <xf numFmtId="0" fontId="62" fillId="0" borderId="37" xfId="0" applyFont="1" applyBorder="1" applyAlignment="1">
      <alignment horizontal="center"/>
    </xf>
    <xf numFmtId="0" fontId="62" fillId="0" borderId="38" xfId="0" applyFont="1" applyBorder="1" applyAlignment="1">
      <alignment horizontal="center"/>
    </xf>
    <xf numFmtId="0" fontId="50" fillId="0" borderId="64" xfId="0" applyFont="1" applyFill="1" applyBorder="1" applyAlignment="1">
      <alignment horizontal="center"/>
    </xf>
    <xf numFmtId="0" fontId="62" fillId="33" borderId="16" xfId="0" applyFont="1" applyFill="1" applyBorder="1" applyAlignment="1">
      <alignment horizontal="left"/>
    </xf>
    <xf numFmtId="0" fontId="62" fillId="33" borderId="58" xfId="0" applyFont="1" applyFill="1" applyBorder="1" applyAlignment="1">
      <alignment horizontal="left"/>
    </xf>
    <xf numFmtId="0" fontId="62" fillId="33" borderId="39" xfId="0" applyFont="1" applyFill="1" applyBorder="1" applyAlignment="1">
      <alignment horizontal="left"/>
    </xf>
    <xf numFmtId="0" fontId="50" fillId="0" borderId="16" xfId="0" applyFont="1" applyFill="1" applyBorder="1" applyAlignment="1">
      <alignment horizontal="center"/>
    </xf>
    <xf numFmtId="0" fontId="50" fillId="0" borderId="51" xfId="0" applyFont="1" applyFill="1" applyBorder="1" applyAlignment="1">
      <alignment horizontal="center"/>
    </xf>
    <xf numFmtId="0" fontId="50" fillId="0" borderId="61" xfId="0" applyFont="1" applyFill="1" applyBorder="1" applyAlignment="1">
      <alignment horizontal="center" vertical="center"/>
    </xf>
    <xf numFmtId="0" fontId="50" fillId="0" borderId="62" xfId="0" applyFont="1" applyFill="1" applyBorder="1" applyAlignment="1">
      <alignment horizontal="center" vertical="center"/>
    </xf>
    <xf numFmtId="0" fontId="50" fillId="0" borderId="19" xfId="0" applyFont="1" applyFill="1" applyBorder="1" applyAlignment="1">
      <alignment horizontal="center" vertical="center"/>
    </xf>
    <xf numFmtId="0" fontId="50" fillId="0" borderId="55" xfId="0" applyFont="1" applyFill="1" applyBorder="1" applyAlignment="1">
      <alignment horizontal="center" vertical="center"/>
    </xf>
    <xf numFmtId="0" fontId="50" fillId="0" borderId="63" xfId="0" applyFont="1" applyFill="1" applyBorder="1" applyAlignment="1">
      <alignment horizontal="center" vertical="center"/>
    </xf>
    <xf numFmtId="0" fontId="50" fillId="0" borderId="48" xfId="0" applyFont="1" applyFill="1" applyBorder="1" applyAlignment="1">
      <alignment horizontal="center" vertical="center"/>
    </xf>
    <xf numFmtId="0" fontId="50" fillId="0" borderId="58" xfId="0" applyFont="1" applyFill="1" applyBorder="1" applyAlignment="1">
      <alignment horizontal="center"/>
    </xf>
    <xf numFmtId="0" fontId="50" fillId="0" borderId="16" xfId="0" applyFont="1" applyFill="1" applyBorder="1" applyAlignment="1">
      <alignment horizontal="center" vertical="center"/>
    </xf>
    <xf numFmtId="0" fontId="50" fillId="0" borderId="39" xfId="0" applyFont="1" applyFill="1" applyBorder="1" applyAlignment="1">
      <alignment horizontal="center" vertical="center"/>
    </xf>
    <xf numFmtId="0" fontId="50" fillId="0" borderId="60" xfId="0" applyFont="1" applyFill="1" applyBorder="1" applyAlignment="1">
      <alignment horizontal="center" vertical="center"/>
    </xf>
    <xf numFmtId="0" fontId="50" fillId="0" borderId="44" xfId="0" applyFont="1" applyFill="1" applyBorder="1" applyAlignment="1">
      <alignment horizontal="center" vertical="center"/>
    </xf>
    <xf numFmtId="0" fontId="50" fillId="0" borderId="65" xfId="0" applyFont="1" applyFill="1" applyBorder="1" applyAlignment="1">
      <alignment horizontal="center" vertical="center"/>
    </xf>
    <xf numFmtId="0" fontId="50" fillId="0" borderId="50" xfId="0" applyFont="1" applyFill="1" applyBorder="1" applyAlignment="1">
      <alignment horizontal="center" vertical="center"/>
    </xf>
    <xf numFmtId="0" fontId="50" fillId="0" borderId="23" xfId="0" applyFont="1" applyFill="1" applyBorder="1" applyAlignment="1">
      <alignment horizontal="center" vertical="center"/>
    </xf>
    <xf numFmtId="0" fontId="50" fillId="0" borderId="20" xfId="0" applyFont="1" applyFill="1" applyBorder="1" applyAlignment="1">
      <alignment horizontal="center" vertical="center"/>
    </xf>
    <xf numFmtId="0" fontId="50" fillId="0" borderId="43" xfId="0" applyFont="1" applyFill="1" applyBorder="1" applyAlignment="1">
      <alignment horizontal="center" vertical="center"/>
    </xf>
    <xf numFmtId="0" fontId="50" fillId="0" borderId="39" xfId="0" applyFont="1" applyFill="1" applyBorder="1" applyAlignment="1">
      <alignment horizontal="center"/>
    </xf>
    <xf numFmtId="0" fontId="49" fillId="0" borderId="16" xfId="0" applyFont="1" applyFill="1" applyBorder="1" applyAlignment="1">
      <alignment horizontal="center"/>
    </xf>
    <xf numFmtId="0" fontId="49" fillId="0" borderId="58" xfId="0" applyFont="1" applyFill="1" applyBorder="1" applyAlignment="1">
      <alignment horizontal="center"/>
    </xf>
    <xf numFmtId="0" fontId="49" fillId="0" borderId="39" xfId="0" applyFont="1" applyFill="1" applyBorder="1" applyAlignment="1">
      <alignment horizontal="center"/>
    </xf>
    <xf numFmtId="0" fontId="50" fillId="0" borderId="22" xfId="0" applyFont="1" applyFill="1" applyBorder="1" applyAlignment="1">
      <alignment horizontal="center" vertical="center" wrapText="1"/>
    </xf>
    <xf numFmtId="0" fontId="50" fillId="0" borderId="62" xfId="0" applyFont="1" applyFill="1" applyBorder="1" applyAlignment="1">
      <alignment horizontal="center" vertical="center" wrapText="1"/>
    </xf>
    <xf numFmtId="0" fontId="50" fillId="0" borderId="5" xfId="0" applyFont="1" applyFill="1" applyBorder="1" applyAlignment="1">
      <alignment horizontal="center" vertical="center" wrapText="1"/>
    </xf>
    <xf numFmtId="0" fontId="50" fillId="0" borderId="55" xfId="0" applyFont="1" applyFill="1" applyBorder="1" applyAlignment="1">
      <alignment horizontal="center" vertical="center" wrapText="1"/>
    </xf>
    <xf numFmtId="0" fontId="50" fillId="0" borderId="47" xfId="0" applyFont="1" applyFill="1" applyBorder="1" applyAlignment="1">
      <alignment horizontal="center" vertical="center" wrapText="1"/>
    </xf>
    <xf numFmtId="0" fontId="50" fillId="0" borderId="48" xfId="0" applyFont="1" applyFill="1" applyBorder="1" applyAlignment="1">
      <alignment horizontal="center" vertical="center" wrapText="1"/>
    </xf>
    <xf numFmtId="0" fontId="50" fillId="0" borderId="23" xfId="0" applyFont="1" applyFill="1" applyBorder="1" applyAlignment="1">
      <alignment horizontal="center" vertical="center" wrapText="1"/>
    </xf>
    <xf numFmtId="0" fontId="50" fillId="0" borderId="20" xfId="0" applyFont="1" applyFill="1" applyBorder="1" applyAlignment="1">
      <alignment horizontal="center" vertical="center" wrapText="1"/>
    </xf>
    <xf numFmtId="0" fontId="50" fillId="0" borderId="43" xfId="0" applyFont="1" applyFill="1" applyBorder="1" applyAlignment="1">
      <alignment horizontal="center" vertical="center" wrapText="1"/>
    </xf>
    <xf numFmtId="0" fontId="51" fillId="0" borderId="72" xfId="0" applyFont="1" applyFill="1" applyBorder="1" applyAlignment="1">
      <alignment horizontal="center"/>
    </xf>
    <xf numFmtId="0" fontId="51" fillId="0" borderId="59" xfId="0" applyFont="1" applyFill="1" applyBorder="1" applyAlignment="1">
      <alignment horizontal="center"/>
    </xf>
    <xf numFmtId="0" fontId="51" fillId="0" borderId="64" xfId="0" applyFont="1" applyFill="1" applyBorder="1" applyAlignment="1">
      <alignment horizontal="center"/>
    </xf>
    <xf numFmtId="0" fontId="51" fillId="0" borderId="69" xfId="0" applyFont="1" applyFill="1" applyBorder="1" applyAlignment="1">
      <alignment horizontal="center" vertical="center" wrapText="1"/>
    </xf>
    <xf numFmtId="0" fontId="51" fillId="0" borderId="27" xfId="0" applyFont="1" applyFill="1" applyBorder="1" applyAlignment="1">
      <alignment horizontal="center" vertical="center" wrapText="1"/>
    </xf>
    <xf numFmtId="0" fontId="51" fillId="0" borderId="70" xfId="0" applyFont="1" applyFill="1" applyBorder="1" applyAlignment="1">
      <alignment horizontal="center" vertical="center" wrapText="1"/>
    </xf>
    <xf numFmtId="0" fontId="51" fillId="0" borderId="40" xfId="0" applyFont="1" applyFill="1" applyBorder="1" applyAlignment="1">
      <alignment horizontal="center" vertical="center" wrapText="1"/>
    </xf>
    <xf numFmtId="0" fontId="51" fillId="0" borderId="15" xfId="0" applyFont="1" applyFill="1" applyBorder="1" applyAlignment="1">
      <alignment horizontal="center" vertical="center" wrapText="1"/>
    </xf>
    <xf numFmtId="0" fontId="51" fillId="0" borderId="68" xfId="0" applyFont="1" applyFill="1" applyBorder="1" applyAlignment="1">
      <alignment horizontal="center" vertical="center" wrapText="1"/>
    </xf>
    <xf numFmtId="0" fontId="51" fillId="0" borderId="16" xfId="0" applyFont="1" applyFill="1" applyBorder="1" applyAlignment="1">
      <alignment horizontal="center" vertical="center" wrapText="1"/>
    </xf>
    <xf numFmtId="0" fontId="51" fillId="0" borderId="25" xfId="0" applyFont="1" applyFill="1" applyBorder="1" applyAlignment="1">
      <alignment horizontal="center" vertical="center" wrapText="1"/>
    </xf>
    <xf numFmtId="0" fontId="51" fillId="0" borderId="57" xfId="0" applyFont="1" applyFill="1" applyBorder="1" applyAlignment="1">
      <alignment horizontal="center" vertical="center" wrapText="1"/>
    </xf>
    <xf numFmtId="0" fontId="51" fillId="0" borderId="66" xfId="0" applyFont="1" applyFill="1" applyBorder="1" applyAlignment="1">
      <alignment horizontal="center" vertical="center" wrapText="1"/>
    </xf>
    <xf numFmtId="0" fontId="51" fillId="0" borderId="53" xfId="0" applyFont="1" applyFill="1" applyBorder="1" applyAlignment="1">
      <alignment horizontal="center" vertical="center" wrapText="1"/>
    </xf>
    <xf numFmtId="0" fontId="51" fillId="0" borderId="46" xfId="0" applyFont="1" applyFill="1" applyBorder="1" applyAlignment="1">
      <alignment horizontal="center" vertical="center" wrapText="1"/>
    </xf>
    <xf numFmtId="0" fontId="51" fillId="0" borderId="9" xfId="0" applyFont="1" applyFill="1" applyBorder="1" applyAlignment="1">
      <alignment horizontal="center" vertical="center" wrapText="1"/>
    </xf>
    <xf numFmtId="0" fontId="51" fillId="0" borderId="67" xfId="0" applyFont="1" applyFill="1" applyBorder="1" applyAlignment="1">
      <alignment horizontal="center" vertical="center" wrapText="1"/>
    </xf>
    <xf numFmtId="0" fontId="51" fillId="0" borderId="56" xfId="0" applyFont="1" applyFill="1" applyBorder="1" applyAlignment="1">
      <alignment horizontal="center" vertical="center" wrapText="1"/>
    </xf>
    <xf numFmtId="0" fontId="51" fillId="0" borderId="29" xfId="0" applyFont="1" applyFill="1" applyBorder="1" applyAlignment="1">
      <alignment horizontal="center" vertical="center" wrapText="1"/>
    </xf>
    <xf numFmtId="0" fontId="51" fillId="0" borderId="51" xfId="0" applyFont="1" applyFill="1" applyBorder="1" applyAlignment="1">
      <alignment horizontal="center" vertical="center" wrapText="1"/>
    </xf>
    <xf numFmtId="0" fontId="51" fillId="0" borderId="73" xfId="0" applyFont="1" applyFill="1" applyBorder="1" applyAlignment="1">
      <alignment horizontal="center" vertical="center" wrapText="1"/>
    </xf>
    <xf numFmtId="0" fontId="51" fillId="0" borderId="39" xfId="0" applyFont="1" applyFill="1" applyBorder="1" applyAlignment="1">
      <alignment horizontal="center" vertical="center" wrapText="1"/>
    </xf>
    <xf numFmtId="0" fontId="51" fillId="0" borderId="71" xfId="0" applyFont="1" applyFill="1" applyBorder="1" applyAlignment="1">
      <alignment horizontal="center" vertical="center" wrapText="1"/>
    </xf>
    <xf numFmtId="0" fontId="51" fillId="0" borderId="54" xfId="0" applyFont="1" applyFill="1" applyBorder="1" applyAlignment="1">
      <alignment horizontal="center" vertical="center" wrapText="1"/>
    </xf>
    <xf numFmtId="0" fontId="51" fillId="0" borderId="17" xfId="0" applyFont="1" applyFill="1" applyBorder="1" applyAlignment="1">
      <alignment horizontal="center" vertical="center" wrapText="1"/>
    </xf>
    <xf numFmtId="0" fontId="51" fillId="0" borderId="79" xfId="0" applyFont="1" applyFill="1" applyBorder="1" applyAlignment="1">
      <alignment horizontal="center" vertical="center" wrapText="1"/>
    </xf>
    <xf numFmtId="0" fontId="51" fillId="0" borderId="19" xfId="0" applyFont="1" applyFill="1" applyBorder="1" applyAlignment="1">
      <alignment horizontal="center" vertical="center" wrapText="1"/>
    </xf>
    <xf numFmtId="0" fontId="51" fillId="0" borderId="55" xfId="0" applyFont="1" applyFill="1" applyBorder="1" applyAlignment="1">
      <alignment horizontal="center" vertical="center" wrapText="1"/>
    </xf>
    <xf numFmtId="0" fontId="51" fillId="0" borderId="80" xfId="0" applyFont="1" applyFill="1" applyBorder="1" applyAlignment="1">
      <alignment horizontal="center" vertical="center" wrapText="1"/>
    </xf>
    <xf numFmtId="0" fontId="51" fillId="0" borderId="81" xfId="0" applyFont="1" applyFill="1" applyBorder="1" applyAlignment="1">
      <alignment horizontal="center" vertical="center" wrapText="1"/>
    </xf>
    <xf numFmtId="0" fontId="51" fillId="0" borderId="68" xfId="0" applyFont="1" applyFill="1" applyBorder="1" applyAlignment="1">
      <alignment horizontal="center"/>
    </xf>
    <xf numFmtId="0" fontId="51" fillId="0" borderId="73" xfId="0" applyFont="1" applyFill="1" applyBorder="1" applyAlignment="1">
      <alignment horizontal="center"/>
    </xf>
    <xf numFmtId="0" fontId="51" fillId="0" borderId="45" xfId="0" applyFont="1" applyFill="1" applyBorder="1" applyAlignment="1">
      <alignment horizontal="center" vertical="center" wrapText="1"/>
    </xf>
    <xf numFmtId="0" fontId="51" fillId="0" borderId="20" xfId="0" applyFont="1" applyFill="1" applyBorder="1" applyAlignment="1">
      <alignment horizontal="center" vertical="center" wrapText="1"/>
    </xf>
    <xf numFmtId="0" fontId="51" fillId="0" borderId="35" xfId="0" applyFont="1" applyFill="1" applyBorder="1" applyAlignment="1">
      <alignment horizontal="center" vertical="center" wrapText="1"/>
    </xf>
    <xf numFmtId="0" fontId="51" fillId="0" borderId="29" xfId="0" applyFont="1" applyFill="1" applyBorder="1" applyAlignment="1">
      <alignment horizontal="center"/>
    </xf>
    <xf numFmtId="0" fontId="51" fillId="0" borderId="16" xfId="0" applyFont="1" applyFill="1" applyBorder="1" applyAlignment="1">
      <alignment horizontal="center"/>
    </xf>
    <xf numFmtId="0" fontId="51" fillId="0" borderId="39" xfId="0" applyFont="1" applyFill="1" applyBorder="1" applyAlignment="1">
      <alignment horizontal="center"/>
    </xf>
    <xf numFmtId="0" fontId="51" fillId="0" borderId="51" xfId="0" applyFont="1" applyFill="1" applyBorder="1" applyAlignment="1">
      <alignment horizontal="center"/>
    </xf>
    <xf numFmtId="0" fontId="51" fillId="0" borderId="49" xfId="0" applyFont="1" applyFill="1" applyBorder="1" applyAlignment="1">
      <alignment horizontal="center"/>
    </xf>
    <xf numFmtId="0" fontId="51" fillId="0" borderId="52" xfId="0" applyFont="1" applyFill="1" applyBorder="1" applyAlignment="1">
      <alignment horizontal="center"/>
    </xf>
    <xf numFmtId="0" fontId="51" fillId="0" borderId="0" xfId="0" applyFont="1" applyFill="1" applyBorder="1" applyAlignment="1">
      <alignment horizontal="center" vertical="center"/>
    </xf>
    <xf numFmtId="0" fontId="56" fillId="0" borderId="0" xfId="0" applyFont="1" applyFill="1" applyBorder="1" applyAlignment="1">
      <alignment horizontal="center"/>
    </xf>
    <xf numFmtId="0" fontId="56" fillId="0" borderId="16" xfId="0" applyFont="1" applyFill="1" applyBorder="1" applyAlignment="1">
      <alignment horizontal="center"/>
    </xf>
    <xf numFmtId="0" fontId="56" fillId="0" borderId="39" xfId="0" applyFont="1" applyFill="1" applyBorder="1" applyAlignment="1">
      <alignment horizontal="center"/>
    </xf>
    <xf numFmtId="0" fontId="51" fillId="0" borderId="22" xfId="0" applyFont="1" applyFill="1" applyBorder="1" applyAlignment="1">
      <alignment horizontal="center" vertical="center" wrapText="1"/>
    </xf>
    <xf numFmtId="0" fontId="51" fillId="0" borderId="5" xfId="0" applyFont="1" applyFill="1" applyBorder="1" applyAlignment="1">
      <alignment horizontal="center" vertical="center" wrapText="1"/>
    </xf>
    <xf numFmtId="0" fontId="51" fillId="0" borderId="47" xfId="0" applyFont="1" applyFill="1" applyBorder="1" applyAlignment="1">
      <alignment horizontal="center" vertical="center" wrapText="1"/>
    </xf>
    <xf numFmtId="0" fontId="51" fillId="0" borderId="74" xfId="0" applyFont="1" applyFill="1" applyBorder="1" applyAlignment="1">
      <alignment horizontal="center" vertical="center" wrapText="1"/>
    </xf>
    <xf numFmtId="0" fontId="51" fillId="0" borderId="62" xfId="0" applyFont="1" applyFill="1" applyBorder="1" applyAlignment="1">
      <alignment horizontal="center" vertical="center" wrapText="1"/>
    </xf>
    <xf numFmtId="0" fontId="51" fillId="0" borderId="0" xfId="0" applyFont="1" applyFill="1" applyBorder="1" applyAlignment="1">
      <alignment horizontal="center" vertical="center" wrapText="1"/>
    </xf>
    <xf numFmtId="0" fontId="51" fillId="0" borderId="13" xfId="0" applyFont="1" applyFill="1" applyBorder="1" applyAlignment="1">
      <alignment horizontal="center" vertical="center" wrapText="1"/>
    </xf>
    <xf numFmtId="0" fontId="51" fillId="0" borderId="48" xfId="0" applyFont="1" applyFill="1" applyBorder="1" applyAlignment="1">
      <alignment horizontal="center" vertical="center" wrapText="1"/>
    </xf>
    <xf numFmtId="0" fontId="51" fillId="0" borderId="58" xfId="0" applyFont="1" applyFill="1" applyBorder="1" applyAlignment="1">
      <alignment horizontal="center" vertical="center" wrapText="1"/>
    </xf>
    <xf numFmtId="0" fontId="51" fillId="0" borderId="76" xfId="84" applyFont="1" applyFill="1" applyBorder="1" applyAlignment="1">
      <alignment horizontal="center" vertical="center" wrapText="1"/>
    </xf>
    <xf numFmtId="0" fontId="51" fillId="0" borderId="41" xfId="84" applyFont="1" applyFill="1" applyBorder="1" applyAlignment="1">
      <alignment horizontal="center" vertical="center" wrapText="1"/>
    </xf>
    <xf numFmtId="0" fontId="51" fillId="0" borderId="75" xfId="84" applyFont="1" applyFill="1" applyBorder="1" applyAlignment="1">
      <alignment horizontal="center" vertical="center" wrapText="1"/>
    </xf>
    <xf numFmtId="0" fontId="51" fillId="0" borderId="60" xfId="84" applyFont="1" applyFill="1" applyBorder="1" applyAlignment="1">
      <alignment horizontal="center" vertical="center" wrapText="1"/>
    </xf>
    <xf numFmtId="0" fontId="51" fillId="0" borderId="44" xfId="84" applyFont="1" applyFill="1" applyBorder="1" applyAlignment="1">
      <alignment horizontal="center" vertical="center" wrapText="1"/>
    </xf>
    <xf numFmtId="0" fontId="51" fillId="0" borderId="20" xfId="84" applyFont="1" applyFill="1" applyBorder="1" applyAlignment="1">
      <alignment horizontal="center" vertical="center" wrapText="1"/>
    </xf>
    <xf numFmtId="0" fontId="51" fillId="0" borderId="45" xfId="84" applyFont="1" applyFill="1" applyBorder="1" applyAlignment="1">
      <alignment horizontal="center" vertical="center" wrapText="1"/>
    </xf>
    <xf numFmtId="0" fontId="51" fillId="0" borderId="43" xfId="84" applyFont="1" applyFill="1" applyBorder="1" applyAlignment="1">
      <alignment horizontal="center" vertical="center" wrapText="1"/>
    </xf>
    <xf numFmtId="0" fontId="51" fillId="0" borderId="50" xfId="0" applyFont="1" applyFill="1" applyBorder="1" applyAlignment="1">
      <alignment horizontal="center"/>
    </xf>
  </cellXfs>
  <cellStyles count="137">
    <cellStyle name="_ALB content sheet" xfId="1"/>
    <cellStyle name="_ALB_StructPC tables" xfId="2"/>
    <cellStyle name="_Output to team May 12 2008 10pm" xfId="3"/>
    <cellStyle name="_PC Table Summary fror Gramoz May 13 2008" xfId="4"/>
    <cellStyle name="1 indent" xfId="5"/>
    <cellStyle name="2 indents" xfId="6"/>
    <cellStyle name="20% - Accent1" xfId="7" builtinId="30" customBuiltin="1"/>
    <cellStyle name="20% - Accent2" xfId="8" builtinId="34" customBuiltin="1"/>
    <cellStyle name="20% - Accent3" xfId="9" builtinId="38" customBuiltin="1"/>
    <cellStyle name="20% - Accent4" xfId="10" builtinId="42" customBuiltin="1"/>
    <cellStyle name="20% - Accent5" xfId="11" builtinId="46" customBuiltin="1"/>
    <cellStyle name="20% - Accent6" xfId="12" builtinId="50" customBuiltin="1"/>
    <cellStyle name="3 indents" xfId="13"/>
    <cellStyle name="4 indents" xfId="14"/>
    <cellStyle name="40% - Accent1" xfId="15" builtinId="31" customBuiltin="1"/>
    <cellStyle name="40% - Accent2" xfId="16" builtinId="35" customBuiltin="1"/>
    <cellStyle name="40% - Accent3" xfId="17" builtinId="39" customBuiltin="1"/>
    <cellStyle name="40% - Accent4" xfId="18" builtinId="43" customBuiltin="1"/>
    <cellStyle name="40% - Accent5" xfId="19" builtinId="47" customBuiltin="1"/>
    <cellStyle name="40% - Accent6" xfId="20" builtinId="51" customBuiltin="1"/>
    <cellStyle name="5 indents" xfId="21"/>
    <cellStyle name="60% - Accent1" xfId="22" builtinId="32" customBuiltin="1"/>
    <cellStyle name="60% - Accent2" xfId="23" builtinId="36" customBuiltin="1"/>
    <cellStyle name="60% - Accent3" xfId="24" builtinId="40" customBuiltin="1"/>
    <cellStyle name="60% - Accent4" xfId="25" builtinId="44" customBuiltin="1"/>
    <cellStyle name="60% - Accent5" xfId="26" builtinId="48" customBuiltin="1"/>
    <cellStyle name="60% - Accent6" xfId="27" builtinId="52" customBuiltin="1"/>
    <cellStyle name="Accent1" xfId="28" builtinId="29" customBuiltin="1"/>
    <cellStyle name="Accent2" xfId="29" builtinId="33" customBuiltin="1"/>
    <cellStyle name="Accent3" xfId="30" builtinId="37" customBuiltin="1"/>
    <cellStyle name="Accent4" xfId="31" builtinId="41" customBuiltin="1"/>
    <cellStyle name="Accent5" xfId="32" builtinId="45" customBuiltin="1"/>
    <cellStyle name="Accent6" xfId="33" builtinId="49" customBuiltin="1"/>
    <cellStyle name="Bad" xfId="34" builtinId="27" customBuiltin="1"/>
    <cellStyle name="BoA" xfId="35"/>
    <cellStyle name="Calculation" xfId="36" builtinId="22" customBuiltin="1"/>
    <cellStyle name="Celkem" xfId="37"/>
    <cellStyle name="Check Cell" xfId="38" builtinId="23" customBuiltin="1"/>
    <cellStyle name="Comma" xfId="136" builtinId="3"/>
    <cellStyle name="Comma  - Style1" xfId="39"/>
    <cellStyle name="Comma 2" xfId="135"/>
    <cellStyle name="Comma(3)" xfId="40"/>
    <cellStyle name="Curren - Style3" xfId="41"/>
    <cellStyle name="Curren - Style4" xfId="42"/>
    <cellStyle name="Datum" xfId="43"/>
    <cellStyle name="Defl/Infl" xfId="44"/>
    <cellStyle name="Euro" xfId="45"/>
    <cellStyle name="Exogenous" xfId="46"/>
    <cellStyle name="Explanatory Text" xfId="47" builtinId="53" customBuiltin="1"/>
    <cellStyle name="Finanční0" xfId="48"/>
    <cellStyle name="Finanèní0" xfId="49"/>
    <cellStyle name="Good" xfId="50" builtinId="26" customBuiltin="1"/>
    <cellStyle name="Grey" xfId="51"/>
    <cellStyle name="Heading 1" xfId="52" builtinId="16" customBuiltin="1"/>
    <cellStyle name="Heading 2" xfId="53" builtinId="17" customBuiltin="1"/>
    <cellStyle name="Heading 3" xfId="54" builtinId="18" customBuiltin="1"/>
    <cellStyle name="Heading 4" xfId="55" builtinId="19" customBuiltin="1"/>
    <cellStyle name="Hipervínculo_IIF" xfId="56"/>
    <cellStyle name="IMF" xfId="57"/>
    <cellStyle name="imf-one decimal" xfId="58"/>
    <cellStyle name="imf-zero decimal" xfId="59"/>
    <cellStyle name="Input" xfId="60" builtinId="20" customBuiltin="1"/>
    <cellStyle name="Input [yellow]" xfId="61"/>
    <cellStyle name="INSTAT" xfId="62"/>
    <cellStyle name="Label" xfId="63"/>
    <cellStyle name="Linked Cell" xfId="64" builtinId="24" customBuiltin="1"/>
    <cellStyle name="Měna0" xfId="65"/>
    <cellStyle name="Millares [0]_BALPROGRAMA2001R" xfId="66"/>
    <cellStyle name="Millares_BALPROGRAMA2001R" xfId="67"/>
    <cellStyle name="Milliers [0]_Encours - Apr rééch" xfId="68"/>
    <cellStyle name="Milliers_Encours - Apr rééch" xfId="69"/>
    <cellStyle name="Mìna0" xfId="70"/>
    <cellStyle name="Model" xfId="71"/>
    <cellStyle name="MoF" xfId="72"/>
    <cellStyle name="Moneda [0]_BALPROGRAMA2001R" xfId="73"/>
    <cellStyle name="Moneda_BALPROGRAMA2001R" xfId="74"/>
    <cellStyle name="Monétaire [0]_Encours - Apr rééch" xfId="75"/>
    <cellStyle name="Monétaire_Encours - Apr rééch" xfId="76"/>
    <cellStyle name="Neutral" xfId="77" builtinId="28" customBuiltin="1"/>
    <cellStyle name="Normal" xfId="0" builtinId="0"/>
    <cellStyle name="Normal - Style1" xfId="78"/>
    <cellStyle name="Normal - Style2" xfId="79"/>
    <cellStyle name="Normal - Style5" xfId="80"/>
    <cellStyle name="Normal - Style6" xfId="81"/>
    <cellStyle name="Normal - Style7" xfId="82"/>
    <cellStyle name="Normal - Style8" xfId="83"/>
    <cellStyle name="Normal 2" xfId="84"/>
    <cellStyle name="Normal Table" xfId="85"/>
    <cellStyle name="Note" xfId="86" builtinId="10" customBuiltin="1"/>
    <cellStyle name="Output" xfId="87" builtinId="21" customBuiltin="1"/>
    <cellStyle name="Output Amounts" xfId="88"/>
    <cellStyle name="Percent [2]" xfId="89"/>
    <cellStyle name="Percent 2" xfId="134"/>
    <cellStyle name="percentage difference" xfId="90"/>
    <cellStyle name="percentage difference one decimal" xfId="91"/>
    <cellStyle name="percentage difference zero decimal" xfId="92"/>
    <cellStyle name="Pevný" xfId="93"/>
    <cellStyle name="Presentation" xfId="94"/>
    <cellStyle name="Proj" xfId="95"/>
    <cellStyle name="Publication" xfId="96"/>
    <cellStyle name="STYL1 - Style1" xfId="97"/>
    <cellStyle name="Style 1" xfId="98"/>
    <cellStyle name="Text" xfId="99"/>
    <cellStyle name="Title" xfId="100" builtinId="15" customBuiltin="1"/>
    <cellStyle name="Total" xfId="101" builtinId="25" customBuiltin="1"/>
    <cellStyle name="Warning Text" xfId="102" builtinId="11" customBuiltin="1"/>
    <cellStyle name="WebAnchor1" xfId="103"/>
    <cellStyle name="WebAnchor2" xfId="104"/>
    <cellStyle name="WebAnchor3" xfId="105"/>
    <cellStyle name="WebAnchor4" xfId="106"/>
    <cellStyle name="WebAnchor5" xfId="107"/>
    <cellStyle name="WebAnchor6" xfId="108"/>
    <cellStyle name="WebAnchor7" xfId="109"/>
    <cellStyle name="Webexclude" xfId="110"/>
    <cellStyle name="WebFN" xfId="111"/>
    <cellStyle name="WebFN1" xfId="112"/>
    <cellStyle name="WebFN2" xfId="113"/>
    <cellStyle name="WebFN3" xfId="114"/>
    <cellStyle name="WebFN4" xfId="115"/>
    <cellStyle name="WebHR" xfId="116"/>
    <cellStyle name="WebIndent1" xfId="117"/>
    <cellStyle name="WebIndent1wFN3" xfId="118"/>
    <cellStyle name="WebIndent2" xfId="119"/>
    <cellStyle name="WebNoBR" xfId="120"/>
    <cellStyle name="Záhlaví 1" xfId="121"/>
    <cellStyle name="Záhlaví 2" xfId="122"/>
    <cellStyle name="zero" xfId="123"/>
    <cellStyle name="ДАТА" xfId="124"/>
    <cellStyle name="ДЕНЕЖНЫЙ_BOPENGC" xfId="125"/>
    <cellStyle name="ЗАГОЛОВОК1" xfId="126"/>
    <cellStyle name="ЗАГОЛОВОК2" xfId="127"/>
    <cellStyle name="ИТОГОВЫЙ" xfId="128"/>
    <cellStyle name="Обычный_BOPENGC" xfId="129"/>
    <cellStyle name="ПРОЦЕНТНЫЙ_BOPENGC" xfId="130"/>
    <cellStyle name="ТЕКСТ" xfId="131"/>
    <cellStyle name="ФИКСИРОВАННЫЙ" xfId="132"/>
    <cellStyle name="ФИНАНСОВЫЙ_BOPENGC" xfId="13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7.xml"/><Relationship Id="rId18" Type="http://schemas.openxmlformats.org/officeDocument/2006/relationships/externalLink" Target="externalLinks/externalLink12.xml"/><Relationship Id="rId26" Type="http://schemas.openxmlformats.org/officeDocument/2006/relationships/externalLink" Target="externalLinks/externalLink20.xml"/><Relationship Id="rId39" Type="http://schemas.openxmlformats.org/officeDocument/2006/relationships/externalLink" Target="externalLinks/externalLink33.xml"/><Relationship Id="rId21" Type="http://schemas.openxmlformats.org/officeDocument/2006/relationships/externalLink" Target="externalLinks/externalLink15.xml"/><Relationship Id="rId34" Type="http://schemas.openxmlformats.org/officeDocument/2006/relationships/externalLink" Target="externalLinks/externalLink28.xml"/><Relationship Id="rId42" Type="http://schemas.openxmlformats.org/officeDocument/2006/relationships/sharedStrings" Target="sharedStrings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0.xml"/><Relationship Id="rId20" Type="http://schemas.openxmlformats.org/officeDocument/2006/relationships/externalLink" Target="externalLinks/externalLink14.xml"/><Relationship Id="rId29" Type="http://schemas.openxmlformats.org/officeDocument/2006/relationships/externalLink" Target="externalLinks/externalLink23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24" Type="http://schemas.openxmlformats.org/officeDocument/2006/relationships/externalLink" Target="externalLinks/externalLink18.xml"/><Relationship Id="rId32" Type="http://schemas.openxmlformats.org/officeDocument/2006/relationships/externalLink" Target="externalLinks/externalLink26.xml"/><Relationship Id="rId37" Type="http://schemas.openxmlformats.org/officeDocument/2006/relationships/externalLink" Target="externalLinks/externalLink31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9.xml"/><Relationship Id="rId23" Type="http://schemas.openxmlformats.org/officeDocument/2006/relationships/externalLink" Target="externalLinks/externalLink17.xml"/><Relationship Id="rId28" Type="http://schemas.openxmlformats.org/officeDocument/2006/relationships/externalLink" Target="externalLinks/externalLink22.xml"/><Relationship Id="rId36" Type="http://schemas.openxmlformats.org/officeDocument/2006/relationships/externalLink" Target="externalLinks/externalLink30.xml"/><Relationship Id="rId10" Type="http://schemas.openxmlformats.org/officeDocument/2006/relationships/externalLink" Target="externalLinks/externalLink4.xml"/><Relationship Id="rId19" Type="http://schemas.openxmlformats.org/officeDocument/2006/relationships/externalLink" Target="externalLinks/externalLink13.xml"/><Relationship Id="rId31" Type="http://schemas.openxmlformats.org/officeDocument/2006/relationships/externalLink" Target="externalLinks/externalLink2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externalLink" Target="externalLinks/externalLink8.xml"/><Relationship Id="rId22" Type="http://schemas.openxmlformats.org/officeDocument/2006/relationships/externalLink" Target="externalLinks/externalLink16.xml"/><Relationship Id="rId27" Type="http://schemas.openxmlformats.org/officeDocument/2006/relationships/externalLink" Target="externalLinks/externalLink21.xml"/><Relationship Id="rId30" Type="http://schemas.openxmlformats.org/officeDocument/2006/relationships/externalLink" Target="externalLinks/externalLink24.xml"/><Relationship Id="rId35" Type="http://schemas.openxmlformats.org/officeDocument/2006/relationships/externalLink" Target="externalLinks/externalLink29.xml"/><Relationship Id="rId43" Type="http://schemas.openxmlformats.org/officeDocument/2006/relationships/calcChain" Target="calcChain.xml"/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6.xml"/><Relationship Id="rId17" Type="http://schemas.openxmlformats.org/officeDocument/2006/relationships/externalLink" Target="externalLinks/externalLink11.xml"/><Relationship Id="rId25" Type="http://schemas.openxmlformats.org/officeDocument/2006/relationships/externalLink" Target="externalLinks/externalLink19.xml"/><Relationship Id="rId33" Type="http://schemas.openxmlformats.org/officeDocument/2006/relationships/externalLink" Target="externalLinks/externalLink27.xml"/><Relationship Id="rId38" Type="http://schemas.openxmlformats.org/officeDocument/2006/relationships/externalLink" Target="externalLinks/externalLink3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ATA\O2\ALB\Exchange%20rate\alb%20Ex%20rate%20and%20reserves%202004%20to%202005%20ctest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Moldova\FPmodel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WINDOWS\TEMP\GeoBop0900_BseLine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ATA\Rwanda\Bref1098\RWBOP998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ATA\O1\ALB\FIS\alfisc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6p\wrs2\eur\system\WRSTAB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indo\Indonesia\Real\indo-jan\medium-term\mission\Indonesia\Real\IScalc4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WIN\TEMP\fiscal%20122999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ocuments%20and%20Settings\ptumbarello\My%20Local%20Documents\Documents\PDR\JANUARY\september\data\BOPoctober4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ocuments%20and%20Settings\Ivladkovahollar\My%20Local%20Documents\infl_900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ATA\US\GEO\REP\Geored99\geored99_chart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ATA\O2\ALB\Exchange%20rate\alb%20Ex%20rate%20and%20reserves%202004%20to%202005%20ctest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.imf.org/depts/res/weo/GEE/current/G914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ocuments%20and%20Settings\MEDWARDS\Local%20Settings\Temporary%20Internet%20Files\OLK9\wrs9141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ocuments%20and%20Settings\ptumbarello\My%20Local%20Documents\Documents\PDR\albania\data\gov.grants&amp;loans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WIN\TEMP\may\russia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ATA\O2\ALB\BOP\AL%20BOP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TEMP\BOP9703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ATA\O1\ALB\REAL\AL%20CPI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ocuments%20and%20Settings\CSONG\Local%20Settings\Temporary%20Internet%20Files\OLK3\BOPmda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TEMP\DEBT9703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1s\vol1\data\wrs\eu2\system2000\WRSTAB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My%20Documents\Albania\Monpol\AL%20MONETARY%20PROJECTIONS_Apr-12-02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/My_data/Redi/redi/2005/2005%20buletini%20Korrik%202006/Sample%20Buletini%202005%20Prill_2006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posed%20MOF%20budget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/My_data/Redi/redi/2007/File-i%20i%20punes/buletini%202007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hefe%20Ollga/Desktop/Monitorimi%202016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WINDOWS\TEMP\GeoBop0900_BseLine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ATA\O2\ALB\MON\Archive\ALB-Monetary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TGSI\DATA\SEN\Current\Framework%20WEO%20june%202003\SNFISC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000\RWA\AAA\Frame\RwHub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ATA\US\GEO\MON\GEOINTER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WIN\TEMP\MFLOW9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idated"/>
      <sheetName val="Chart for para 9 of staff repor"/>
      <sheetName val="DAILY from archive"/>
      <sheetName val="Oct 1-Dec 8 2003"/>
      <sheetName val="October 2003"/>
      <sheetName val="Nov 2003"/>
      <sheetName val="Dec 2-8 2003"/>
      <sheetName val="DAILY from archive (2)"/>
      <sheetName val="SDR"/>
      <sheetName val="Annual"/>
      <sheetName val="Monthly"/>
      <sheetName val="Sheet1"/>
      <sheetName val="August05"/>
      <sheetName val="July 2005"/>
      <sheetName val="June05"/>
      <sheetName val="May05"/>
      <sheetName val="Apr05"/>
      <sheetName val="Mar05"/>
      <sheetName val="fEB05"/>
      <sheetName val="jan 05"/>
      <sheetName val="January"/>
      <sheetName val="Feb"/>
      <sheetName val="March"/>
      <sheetName val="April"/>
      <sheetName val="May"/>
      <sheetName val="June"/>
      <sheetName val="July"/>
      <sheetName val="Aug"/>
      <sheetName val="Sep"/>
      <sheetName val="Oct"/>
      <sheetName val="Nov"/>
      <sheetName val="De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Real"/>
      <sheetName val="BOP"/>
      <sheetName val="Public"/>
      <sheetName val="Monetary"/>
      <sheetName val="Interaction"/>
      <sheetName val="SimInp1"/>
      <sheetName val="SimInp2"/>
      <sheetName val="SimOut1"/>
      <sheetName val="SimOut2"/>
      <sheetName val="SimOut3"/>
      <sheetName val="SimOut4"/>
      <sheetName val="SimOut5"/>
      <sheetName val="SimOut6"/>
      <sheetName val="SimOut7"/>
      <sheetName val="SimBase1"/>
      <sheetName val="SimBase2"/>
      <sheetName val="SimBase3"/>
      <sheetName val="SimBase4"/>
      <sheetName val="SimBase5"/>
      <sheetName val="SimBase6"/>
      <sheetName val="Model"/>
      <sheetName val="Model2"/>
      <sheetName val="PE"/>
      <sheetName val="ModDef"/>
      <sheetName val="Chart1"/>
      <sheetName val="Chart2"/>
      <sheetName val="Module1"/>
      <sheetName val="Module2"/>
      <sheetName val="Module3"/>
      <sheetName val="Module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1">
          <cell r="A1" t="str">
            <v>Table 1.  Moldova:  Input for Simulation of Financial Programming Model</v>
          </cell>
        </row>
        <row r="2">
          <cell r="A2" t="str">
            <v>(In millions of Lei, unless otherwise specified)</v>
          </cell>
        </row>
        <row r="5">
          <cell r="B5" t="str">
            <v>Name</v>
          </cell>
          <cell r="C5" t="str">
            <v>Status 1/</v>
          </cell>
          <cell r="D5">
            <v>1996</v>
          </cell>
          <cell r="E5">
            <v>1997</v>
          </cell>
          <cell r="F5">
            <v>1998</v>
          </cell>
          <cell r="G5">
            <v>1999</v>
          </cell>
          <cell r="H5">
            <v>2000</v>
          </cell>
          <cell r="I5">
            <v>2001</v>
          </cell>
          <cell r="J5">
            <v>2002</v>
          </cell>
          <cell r="K5">
            <v>2003</v>
          </cell>
          <cell r="L5">
            <v>2004</v>
          </cell>
        </row>
        <row r="8">
          <cell r="A8" t="str">
            <v>Real Sector:</v>
          </cell>
        </row>
        <row r="10">
          <cell r="A10" t="str">
            <v>Total resources</v>
          </cell>
          <cell r="C10" t="str">
            <v>END</v>
          </cell>
          <cell r="E10">
            <v>16728.952043956888</v>
          </cell>
          <cell r="F10">
            <v>16752.595008888773</v>
          </cell>
        </row>
        <row r="11">
          <cell r="A11" t="str">
            <v xml:space="preserve">   Gross domestic product </v>
          </cell>
          <cell r="B11" t="str">
            <v>Q</v>
          </cell>
          <cell r="C11" t="str">
            <v>END</v>
          </cell>
          <cell r="E11">
            <v>10118.517443956885</v>
          </cell>
          <cell r="F11">
            <v>10121.128308888774</v>
          </cell>
        </row>
        <row r="12">
          <cell r="A12" t="str">
            <v xml:space="preserve">   Imports of goods and services</v>
          </cell>
          <cell r="B12" t="str">
            <v>M</v>
          </cell>
          <cell r="C12" t="str">
            <v>END</v>
          </cell>
          <cell r="E12">
            <v>6610.4346000000005</v>
          </cell>
          <cell r="F12">
            <v>6631.4666999999999</v>
          </cell>
        </row>
        <row r="13">
          <cell r="A13" t="str">
            <v>Total expenditures</v>
          </cell>
          <cell r="C13" t="str">
            <v>END</v>
          </cell>
          <cell r="E13">
            <v>16728.952043956888</v>
          </cell>
          <cell r="F13">
            <v>16752.595008888773</v>
          </cell>
        </row>
        <row r="14">
          <cell r="A14" t="str">
            <v xml:space="preserve">   Private consumption </v>
          </cell>
          <cell r="B14" t="str">
            <v>CP</v>
          </cell>
          <cell r="C14" t="str">
            <v>END</v>
          </cell>
          <cell r="E14">
            <v>6243.0685354465459</v>
          </cell>
          <cell r="F14">
            <v>6879.992387598686</v>
          </cell>
        </row>
        <row r="15">
          <cell r="A15" t="str">
            <v xml:space="preserve">   Public consumption</v>
          </cell>
          <cell r="B15" t="str">
            <v>CG</v>
          </cell>
          <cell r="C15" t="str">
            <v>END</v>
          </cell>
          <cell r="E15">
            <v>2664</v>
          </cell>
          <cell r="F15">
            <v>2288</v>
          </cell>
        </row>
        <row r="16">
          <cell r="A16" t="str">
            <v xml:space="preserve">   Private investment</v>
          </cell>
          <cell r="B16" t="str">
            <v>IP</v>
          </cell>
          <cell r="C16" t="str">
            <v>END</v>
          </cell>
          <cell r="E16">
            <v>2418.7003085103406</v>
          </cell>
          <cell r="F16">
            <v>2830.7592212900868</v>
          </cell>
        </row>
        <row r="17">
          <cell r="A17" t="str">
            <v xml:space="preserve">   Public investment</v>
          </cell>
          <cell r="B17" t="str">
            <v>IG</v>
          </cell>
          <cell r="C17" t="str">
            <v>END</v>
          </cell>
          <cell r="E17">
            <v>234.2</v>
          </cell>
          <cell r="F17">
            <v>206</v>
          </cell>
        </row>
        <row r="18">
          <cell r="A18" t="str">
            <v xml:space="preserve">   Changes in inventories  2/  5/</v>
          </cell>
          <cell r="B18" t="str">
            <v>IS</v>
          </cell>
          <cell r="C18" t="str">
            <v>EXOG</v>
          </cell>
          <cell r="E18">
            <v>438.75000000000006</v>
          </cell>
          <cell r="F18">
            <v>450.15750000000008</v>
          </cell>
          <cell r="G18">
            <v>450.15750000000008</v>
          </cell>
          <cell r="H18">
            <v>450.15750000000008</v>
          </cell>
          <cell r="I18">
            <v>450.15750000000008</v>
          </cell>
          <cell r="J18">
            <v>450.15750000000008</v>
          </cell>
          <cell r="K18">
            <v>450.15750000000008</v>
          </cell>
          <cell r="L18">
            <v>450.15750000000008</v>
          </cell>
        </row>
        <row r="19">
          <cell r="A19" t="str">
            <v xml:space="preserve">   Export of goods and services</v>
          </cell>
          <cell r="B19" t="str">
            <v>X</v>
          </cell>
          <cell r="C19" t="str">
            <v>END</v>
          </cell>
          <cell r="E19">
            <v>4730.2332000000006</v>
          </cell>
          <cell r="F19">
            <v>4097.6858999999995</v>
          </cell>
        </row>
        <row r="21">
          <cell r="A21" t="str">
            <v>Memorandum items:</v>
          </cell>
        </row>
        <row r="22">
          <cell r="A22" t="str">
            <v>National disposable income</v>
          </cell>
          <cell r="B22" t="str">
            <v>YD</v>
          </cell>
          <cell r="C22" t="str">
            <v>END</v>
          </cell>
          <cell r="E22">
            <v>10759.403843956885</v>
          </cell>
          <cell r="F22">
            <v>10862.779008888774</v>
          </cell>
        </row>
        <row r="23">
          <cell r="A23" t="str">
            <v>Private disposable income</v>
          </cell>
          <cell r="B23" t="str">
            <v>YDP</v>
          </cell>
          <cell r="C23" t="str">
            <v>END</v>
          </cell>
          <cell r="E23">
            <v>8145.4038439568849</v>
          </cell>
          <cell r="F23">
            <v>8217.7790088887741</v>
          </cell>
        </row>
        <row r="24">
          <cell r="A24" t="str">
            <v>Growth of real export of goods and services</v>
          </cell>
          <cell r="B24" t="str">
            <v>ZX</v>
          </cell>
          <cell r="C24" t="str">
            <v>END</v>
          </cell>
          <cell r="E24">
            <v>6.8426197458455684E-2</v>
          </cell>
          <cell r="F24">
            <v>-0.26644936846219303</v>
          </cell>
          <cell r="G24">
            <v>-0.32524229057870202</v>
          </cell>
          <cell r="H24">
            <v>9.5520563754657228E-2</v>
          </cell>
          <cell r="I24">
            <v>8.4970389010702294E-2</v>
          </cell>
          <cell r="J24">
            <v>0.10715030227225351</v>
          </cell>
          <cell r="K24">
            <v>0.11692786715101189</v>
          </cell>
          <cell r="L24">
            <v>0.11692786715101189</v>
          </cell>
        </row>
        <row r="25">
          <cell r="A25" t="str">
            <v>Growth of real GDP, short-term</v>
          </cell>
          <cell r="B25" t="str">
            <v>ZQ</v>
          </cell>
          <cell r="C25" t="str">
            <v>END</v>
          </cell>
          <cell r="E25">
            <v>1.3283464188091738E-2</v>
          </cell>
          <cell r="F25">
            <v>-8.6150024392002547E-2</v>
          </cell>
        </row>
        <row r="26">
          <cell r="A26" t="str">
            <v>Growth of real GDP, long-term</v>
          </cell>
          <cell r="B26" t="str">
            <v>ZQL</v>
          </cell>
          <cell r="C26" t="str">
            <v>EXOG</v>
          </cell>
          <cell r="E26">
            <v>0</v>
          </cell>
          <cell r="F26">
            <v>0</v>
          </cell>
          <cell r="G26">
            <v>-1.4999999999999999E-2</v>
          </cell>
          <cell r="H26">
            <v>-0.01</v>
          </cell>
          <cell r="I26">
            <v>0</v>
          </cell>
          <cell r="J26">
            <v>0.01</v>
          </cell>
          <cell r="K26">
            <v>0.02</v>
          </cell>
          <cell r="L26">
            <v>0.05</v>
          </cell>
        </row>
        <row r="27">
          <cell r="A27" t="str">
            <v>Growth of total factor productivity</v>
          </cell>
          <cell r="B27" t="str">
            <v>ZQT</v>
          </cell>
          <cell r="C27" t="str">
            <v>EXOG</v>
          </cell>
          <cell r="E27">
            <v>0</v>
          </cell>
          <cell r="F27">
            <v>0</v>
          </cell>
          <cell r="G27">
            <v>0</v>
          </cell>
          <cell r="H27">
            <v>5.0000000000000001E-3</v>
          </cell>
          <cell r="I27">
            <v>0.01</v>
          </cell>
          <cell r="J27">
            <v>1.4999999999999999E-2</v>
          </cell>
          <cell r="K27">
            <v>0.02</v>
          </cell>
          <cell r="L27">
            <v>0.02</v>
          </cell>
        </row>
        <row r="28">
          <cell r="A28" t="str">
            <v>Maximum sustainable GDP growth</v>
          </cell>
          <cell r="C28" t="str">
            <v>END</v>
          </cell>
          <cell r="E28">
            <v>1.4999999999999999E-2</v>
          </cell>
          <cell r="F28">
            <v>1.4999999999999999E-2</v>
          </cell>
          <cell r="G28">
            <v>1.4999999999999999E-2</v>
          </cell>
          <cell r="H28">
            <v>2.3333333333333331E-2</v>
          </cell>
          <cell r="I28">
            <v>3.1666666666666669E-2</v>
          </cell>
          <cell r="J28">
            <v>0.04</v>
          </cell>
          <cell r="K28">
            <v>4.8333333333333332E-2</v>
          </cell>
          <cell r="L28">
            <v>4.8333333333333332E-2</v>
          </cell>
        </row>
        <row r="29">
          <cell r="A29" t="str">
            <v>Growth of world real GDP</v>
          </cell>
          <cell r="B29" t="str">
            <v>ZQW</v>
          </cell>
          <cell r="C29" t="str">
            <v>EXOG</v>
          </cell>
          <cell r="G29">
            <v>0.02</v>
          </cell>
          <cell r="H29">
            <v>0.02</v>
          </cell>
          <cell r="I29">
            <v>0.02</v>
          </cell>
          <cell r="J29">
            <v>0.02</v>
          </cell>
          <cell r="K29">
            <v>0.02</v>
          </cell>
          <cell r="L29">
            <v>0.02</v>
          </cell>
        </row>
        <row r="31">
          <cell r="A31" t="str">
            <v>External Sector:</v>
          </cell>
        </row>
        <row r="33">
          <cell r="A33" t="str">
            <v xml:space="preserve">Current account </v>
          </cell>
          <cell r="B33" t="str">
            <v>CAB</v>
          </cell>
          <cell r="C33" t="str">
            <v>END</v>
          </cell>
          <cell r="E33">
            <v>-1059.0643316612591</v>
          </cell>
          <cell r="F33">
            <v>-1514.5852682364416</v>
          </cell>
        </row>
        <row r="34">
          <cell r="A34" t="str">
            <v xml:space="preserve">   Export of goods services</v>
          </cell>
          <cell r="B34" t="str">
            <v>X</v>
          </cell>
          <cell r="C34" t="str">
            <v>END</v>
          </cell>
          <cell r="E34">
            <v>4730.2332000000006</v>
          </cell>
          <cell r="F34">
            <v>4097.6858999999995</v>
          </cell>
        </row>
        <row r="35">
          <cell r="A35" t="str">
            <v xml:space="preserve">   Imports of goods and services</v>
          </cell>
          <cell r="B35" t="str">
            <v>-M</v>
          </cell>
          <cell r="C35" t="str">
            <v>END</v>
          </cell>
          <cell r="E35">
            <v>-6610.4346000000005</v>
          </cell>
          <cell r="F35">
            <v>-6631.4666999999999</v>
          </cell>
        </row>
        <row r="36">
          <cell r="A36" t="str">
            <v xml:space="preserve">   Net income  3/</v>
          </cell>
          <cell r="B36" t="str">
            <v>FS</v>
          </cell>
          <cell r="C36" t="str">
            <v>EXOG</v>
          </cell>
          <cell r="E36">
            <v>287.73359999999997</v>
          </cell>
          <cell r="F36">
            <v>217.86090000000007</v>
          </cell>
          <cell r="G36">
            <v>338.18486219480872</v>
          </cell>
          <cell r="H36">
            <v>202.15325673104908</v>
          </cell>
          <cell r="I36">
            <v>217.00227489751421</v>
          </cell>
          <cell r="J36">
            <v>222.25156965539813</v>
          </cell>
          <cell r="K36">
            <v>234.18254593236708</v>
          </cell>
          <cell r="L36">
            <v>234.18254593236708</v>
          </cell>
        </row>
        <row r="37">
          <cell r="A37" t="str">
            <v xml:space="preserve">    Of which: Public sector interest due</v>
          </cell>
          <cell r="B37" t="str">
            <v>IFG</v>
          </cell>
          <cell r="C37" t="str">
            <v>EXOG</v>
          </cell>
          <cell r="E37">
            <v>180.2506683387407</v>
          </cell>
          <cell r="F37">
            <v>277.5448317635587</v>
          </cell>
          <cell r="G37">
            <v>251.90442088886221</v>
          </cell>
          <cell r="H37">
            <v>299.2065134832892</v>
          </cell>
          <cell r="I37">
            <v>331.28277115964607</v>
          </cell>
          <cell r="J37">
            <v>321.96755774764222</v>
          </cell>
          <cell r="K37">
            <v>298.47920291630862</v>
          </cell>
          <cell r="L37">
            <v>293.37814907804432</v>
          </cell>
        </row>
        <row r="38">
          <cell r="A38" t="str">
            <v xml:space="preserve">   Foreign grants  3/</v>
          </cell>
          <cell r="B38" t="str">
            <v>G</v>
          </cell>
          <cell r="C38" t="str">
            <v>EXOG</v>
          </cell>
          <cell r="E38">
            <v>353.15280000000001</v>
          </cell>
          <cell r="F38">
            <v>523.78980000000001</v>
          </cell>
          <cell r="G38">
            <v>506.39100000000008</v>
          </cell>
          <cell r="H38">
            <v>579.96</v>
          </cell>
          <cell r="I38">
            <v>510.15000000000003</v>
          </cell>
          <cell r="J38">
            <v>499.41000000000008</v>
          </cell>
          <cell r="K38">
            <v>488.67</v>
          </cell>
          <cell r="L38">
            <v>488.67</v>
          </cell>
        </row>
        <row r="39">
          <cell r="A39" t="str">
            <v>Capital and finacial account</v>
          </cell>
          <cell r="C39" t="str">
            <v>EXOG</v>
          </cell>
          <cell r="E39">
            <v>1297.2715316612591</v>
          </cell>
          <cell r="F39">
            <v>302.01190168882636</v>
          </cell>
          <cell r="G39">
            <v>757.14622394243213</v>
          </cell>
          <cell r="H39">
            <v>737.98592831972951</v>
          </cell>
          <cell r="I39">
            <v>761.65677314887773</v>
          </cell>
          <cell r="J39">
            <v>828.56203930673598</v>
          </cell>
          <cell r="K39">
            <v>861.82643282404342</v>
          </cell>
          <cell r="L39">
            <v>861.82643282404342</v>
          </cell>
        </row>
        <row r="40">
          <cell r="A40" t="str">
            <v xml:space="preserve">   Public financing  3/</v>
          </cell>
          <cell r="B40" t="str">
            <v>CFCG</v>
          </cell>
          <cell r="C40" t="str">
            <v>EXOG</v>
          </cell>
          <cell r="E40">
            <v>268.2493316612593</v>
          </cell>
          <cell r="F40">
            <v>-404.5448317635587</v>
          </cell>
          <cell r="G40">
            <v>115.62987123774747</v>
          </cell>
          <cell r="H40">
            <v>205.75077893389206</v>
          </cell>
          <cell r="I40">
            <v>107.34445749314727</v>
          </cell>
          <cell r="J40">
            <v>69.870952027308775</v>
          </cell>
          <cell r="K40">
            <v>64.912196744700168</v>
          </cell>
          <cell r="L40">
            <v>64.912196744700168</v>
          </cell>
        </row>
        <row r="41">
          <cell r="A41" t="str">
            <v xml:space="preserve">   Central bank financing  3/</v>
          </cell>
          <cell r="B41" t="str">
            <v>CFCCB</v>
          </cell>
          <cell r="C41" t="str">
            <v>EXOG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A42" t="str">
            <v xml:space="preserve">   Private financing and other 3/</v>
          </cell>
          <cell r="B42" t="str">
            <v>CFCP</v>
          </cell>
          <cell r="C42" t="str">
            <v>EXOG</v>
          </cell>
          <cell r="E42">
            <v>1029.0221999999999</v>
          </cell>
          <cell r="F42">
            <v>706.55673345238506</v>
          </cell>
          <cell r="G42">
            <v>641.51635270468466</v>
          </cell>
          <cell r="H42">
            <v>532.23514938583742</v>
          </cell>
          <cell r="I42">
            <v>654.31231565573046</v>
          </cell>
          <cell r="J42">
            <v>758.69108727942717</v>
          </cell>
          <cell r="K42">
            <v>796.91423607934325</v>
          </cell>
          <cell r="L42">
            <v>796.91423607934325</v>
          </cell>
        </row>
        <row r="43">
          <cell r="A43" t="str">
            <v xml:space="preserve">Change in net international reserves </v>
          </cell>
          <cell r="B43" t="str">
            <v>CNIR</v>
          </cell>
          <cell r="C43" t="str">
            <v>END</v>
          </cell>
          <cell r="E43">
            <v>238.20719999999997</v>
          </cell>
          <cell r="F43">
            <v>-1212.5733665476153</v>
          </cell>
        </row>
        <row r="45">
          <cell r="A45" t="str">
            <v>Memorandum items:</v>
          </cell>
        </row>
        <row r="46">
          <cell r="A46" t="str">
            <v>Direct foreign financed project import  3/</v>
          </cell>
          <cell r="B46" t="str">
            <v>MP</v>
          </cell>
          <cell r="C46" t="str">
            <v>EXOG</v>
          </cell>
          <cell r="E46">
            <v>134.12466583062965</v>
          </cell>
          <cell r="F46">
            <v>392.84235000000001</v>
          </cell>
          <cell r="G46">
            <v>379.79325000000006</v>
          </cell>
          <cell r="H46">
            <v>434.97</v>
          </cell>
          <cell r="I46">
            <v>382.61250000000001</v>
          </cell>
          <cell r="J46">
            <v>374.55750000000006</v>
          </cell>
          <cell r="K46">
            <v>366.5025</v>
          </cell>
          <cell r="L46">
            <v>366.5025</v>
          </cell>
        </row>
        <row r="47">
          <cell r="A47" t="str">
            <v>Imports to be excluded for GIR in terms of imports 3/</v>
          </cell>
          <cell r="B47" t="str">
            <v>MEA</v>
          </cell>
          <cell r="C47" t="str">
            <v>EXOG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9">
          <cell r="A49" t="str">
            <v>Public Sector:</v>
          </cell>
        </row>
        <row r="51">
          <cell r="A51" t="str">
            <v>Total revenue and grants</v>
          </cell>
          <cell r="B51" t="str">
            <v>RVN</v>
          </cell>
          <cell r="C51" t="str">
            <v>END</v>
          </cell>
          <cell r="E51">
            <v>2614</v>
          </cell>
          <cell r="F51">
            <v>2645</v>
          </cell>
        </row>
        <row r="52">
          <cell r="A52" t="str">
            <v xml:space="preserve">   Of which:  foreign grants  3/</v>
          </cell>
          <cell r="B52" t="str">
            <v>GG</v>
          </cell>
          <cell r="C52" t="str">
            <v>EXOG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A53" t="str">
            <v>Total expenditures</v>
          </cell>
          <cell r="C53" t="str">
            <v>END</v>
          </cell>
          <cell r="E53">
            <v>3305.2</v>
          </cell>
          <cell r="F53">
            <v>2945</v>
          </cell>
        </row>
        <row r="54">
          <cell r="A54" t="str">
            <v xml:space="preserve">   Consumption</v>
          </cell>
          <cell r="B54" t="str">
            <v>CG</v>
          </cell>
          <cell r="C54" t="str">
            <v>END</v>
          </cell>
          <cell r="E54">
            <v>2664</v>
          </cell>
          <cell r="F54">
            <v>2288</v>
          </cell>
        </row>
        <row r="55">
          <cell r="A55" t="str">
            <v xml:space="preserve">   Investment </v>
          </cell>
          <cell r="B55" t="str">
            <v>IG</v>
          </cell>
          <cell r="C55" t="str">
            <v>END</v>
          </cell>
          <cell r="E55">
            <v>234.2</v>
          </cell>
          <cell r="F55">
            <v>206</v>
          </cell>
        </row>
        <row r="56">
          <cell r="A56" t="str">
            <v xml:space="preserve">   Domestic interest payments </v>
          </cell>
          <cell r="B56" t="str">
            <v>INTGD</v>
          </cell>
          <cell r="C56" t="str">
            <v>EXOG</v>
          </cell>
          <cell r="E56">
            <v>212.5</v>
          </cell>
          <cell r="F56">
            <v>244</v>
          </cell>
          <cell r="G56">
            <v>256.2</v>
          </cell>
          <cell r="H56">
            <v>269.01</v>
          </cell>
          <cell r="I56">
            <v>282.46050000000002</v>
          </cell>
          <cell r="J56">
            <v>296.58352500000007</v>
          </cell>
          <cell r="K56">
            <v>311.41270125000005</v>
          </cell>
          <cell r="L56">
            <v>326.98333631250006</v>
          </cell>
        </row>
        <row r="57">
          <cell r="A57" t="str">
            <v xml:space="preserve">   Foreign interest payments  3/</v>
          </cell>
          <cell r="B57" t="str">
            <v>INTGF</v>
          </cell>
          <cell r="C57" t="str">
            <v>EXOG</v>
          </cell>
          <cell r="E57">
            <v>164.5</v>
          </cell>
          <cell r="F57">
            <v>177</v>
          </cell>
          <cell r="G57">
            <v>251.90442088886221</v>
          </cell>
          <cell r="H57">
            <v>299.2065134832892</v>
          </cell>
          <cell r="I57">
            <v>331.28277115964607</v>
          </cell>
          <cell r="J57">
            <v>321.96755774764222</v>
          </cell>
          <cell r="K57">
            <v>298.47920291630862</v>
          </cell>
          <cell r="L57">
            <v>293.37814907804432</v>
          </cell>
        </row>
        <row r="58">
          <cell r="A58" t="str">
            <v xml:space="preserve">   Net lending</v>
          </cell>
          <cell r="B58" t="str">
            <v>NL</v>
          </cell>
          <cell r="C58" t="str">
            <v>EXOG</v>
          </cell>
          <cell r="E58">
            <v>30</v>
          </cell>
          <cell r="F58">
            <v>30</v>
          </cell>
          <cell r="G58">
            <v>30</v>
          </cell>
          <cell r="H58">
            <v>30</v>
          </cell>
          <cell r="I58">
            <v>30</v>
          </cell>
          <cell r="J58">
            <v>30</v>
          </cell>
          <cell r="K58">
            <v>30</v>
          </cell>
          <cell r="L58">
            <v>30</v>
          </cell>
        </row>
        <row r="59">
          <cell r="A59" t="str">
            <v>Balance of the rest of public sector</v>
          </cell>
          <cell r="B59" t="str">
            <v>REST</v>
          </cell>
          <cell r="C59" t="str">
            <v>EXOG</v>
          </cell>
          <cell r="E59">
            <v>0.1999999999998181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1">
          <cell r="A61" t="str">
            <v>Overall balance (excl. foreign grants)</v>
          </cell>
          <cell r="C61" t="str">
            <v>END</v>
          </cell>
          <cell r="E61">
            <v>-691</v>
          </cell>
          <cell r="F61">
            <v>-300</v>
          </cell>
        </row>
        <row r="62">
          <cell r="A62" t="str">
            <v>Overall balance (incl. foreign grants)</v>
          </cell>
          <cell r="C62" t="str">
            <v>END</v>
          </cell>
          <cell r="E62">
            <v>-691</v>
          </cell>
          <cell r="F62">
            <v>-300</v>
          </cell>
        </row>
        <row r="64">
          <cell r="A64" t="str">
            <v>Total financing</v>
          </cell>
          <cell r="C64" t="str">
            <v>END</v>
          </cell>
          <cell r="E64">
            <v>691</v>
          </cell>
          <cell r="F64">
            <v>300</v>
          </cell>
        </row>
        <row r="65">
          <cell r="A65" t="str">
            <v xml:space="preserve">   Net foreign financing  3/</v>
          </cell>
          <cell r="B65" t="str">
            <v>CFCGC</v>
          </cell>
          <cell r="C65" t="str">
            <v>EXOG</v>
          </cell>
          <cell r="E65">
            <v>284</v>
          </cell>
          <cell r="F65">
            <v>-304</v>
          </cell>
          <cell r="G65">
            <v>115.62987123774747</v>
          </cell>
          <cell r="H65">
            <v>205.75077893389209</v>
          </cell>
          <cell r="I65">
            <v>107.34445749314727</v>
          </cell>
          <cell r="J65">
            <v>69.870952027308761</v>
          </cell>
          <cell r="K65">
            <v>64.912196744700168</v>
          </cell>
          <cell r="L65">
            <v>64.912196744700168</v>
          </cell>
        </row>
        <row r="66">
          <cell r="A66" t="str">
            <v xml:space="preserve">   Counterpart funds (-) 3/</v>
          </cell>
          <cell r="B66" t="str">
            <v>CDCGCBCF</v>
          </cell>
          <cell r="C66" t="str">
            <v>EXOG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A67" t="str">
            <v xml:space="preserve">   Net domestic credit, central bank</v>
          </cell>
          <cell r="B67" t="str">
            <v>CDCGCB</v>
          </cell>
          <cell r="C67" t="str">
            <v>END</v>
          </cell>
          <cell r="E67">
            <v>142</v>
          </cell>
          <cell r="F67">
            <v>824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</row>
        <row r="68">
          <cell r="A68" t="str">
            <v xml:space="preserve">   Net domestic credit, banks</v>
          </cell>
          <cell r="B68" t="str">
            <v>CDCGB</v>
          </cell>
          <cell r="C68" t="str">
            <v>EXOG</v>
          </cell>
          <cell r="E68">
            <v>189</v>
          </cell>
          <cell r="F68">
            <v>-93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A69" t="str">
            <v xml:space="preserve">   Net domestic bonds and other</v>
          </cell>
          <cell r="B69" t="str">
            <v>CB</v>
          </cell>
          <cell r="C69" t="str">
            <v>END</v>
          </cell>
          <cell r="E69">
            <v>76</v>
          </cell>
          <cell r="F69">
            <v>-127</v>
          </cell>
        </row>
        <row r="71">
          <cell r="A71" t="str">
            <v>Memorandum items:</v>
          </cell>
        </row>
        <row r="72">
          <cell r="A72" t="str">
            <v>Overall balance (incl. Grants) in percent of GDP</v>
          </cell>
          <cell r="B72" t="str">
            <v>BALG_Q</v>
          </cell>
          <cell r="C72" t="str">
            <v>EXOG</v>
          </cell>
          <cell r="E72">
            <v>-6.8290636827699314E-2</v>
          </cell>
          <cell r="F72">
            <v>-2.9640964015496984E-2</v>
          </cell>
          <cell r="G72">
            <v>-0.03</v>
          </cell>
          <cell r="H72">
            <v>-2.5000000000000001E-2</v>
          </cell>
          <cell r="I72">
            <v>-0.02</v>
          </cell>
          <cell r="J72">
            <v>-1.4999999999999999E-2</v>
          </cell>
          <cell r="K72">
            <v>-0.01</v>
          </cell>
          <cell r="L72">
            <v>-0.01</v>
          </cell>
        </row>
        <row r="73">
          <cell r="A73" t="str">
            <v>Current consumption in percent of GDP</v>
          </cell>
          <cell r="B73" t="str">
            <v>CG_Q</v>
          </cell>
          <cell r="C73" t="str">
            <v>EXOG</v>
          </cell>
          <cell r="E73">
            <v>0.26327967656872786</v>
          </cell>
          <cell r="F73">
            <v>0.226061752224857</v>
          </cell>
          <cell r="G73">
            <v>0.226061752224857</v>
          </cell>
          <cell r="H73">
            <v>0.226061752224857</v>
          </cell>
          <cell r="I73">
            <v>0.226061752224857</v>
          </cell>
          <cell r="J73">
            <v>0.226061752224857</v>
          </cell>
          <cell r="K73">
            <v>0.226061752224857</v>
          </cell>
          <cell r="L73">
            <v>0.226061752224857</v>
          </cell>
        </row>
        <row r="74">
          <cell r="A74" t="str">
            <v>Investments in percent of GDP</v>
          </cell>
          <cell r="B74" t="str">
            <v>IG_Q</v>
          </cell>
          <cell r="C74" t="str">
            <v>EXOG</v>
          </cell>
          <cell r="E74">
            <v>2.3145683277926453E-2</v>
          </cell>
          <cell r="F74">
            <v>2.0353461957307931E-2</v>
          </cell>
          <cell r="G74">
            <v>2.0353461957307931E-2</v>
          </cell>
          <cell r="H74">
            <v>2.0353461957307931E-2</v>
          </cell>
          <cell r="I74">
            <v>2.0353461957307931E-2</v>
          </cell>
          <cell r="J74">
            <v>2.0353461957307931E-2</v>
          </cell>
          <cell r="K74">
            <v>2.0353461957307931E-2</v>
          </cell>
          <cell r="L74">
            <v>2.0353461957307931E-2</v>
          </cell>
        </row>
        <row r="75">
          <cell r="A75" t="str">
            <v>Current transfers in percent of GDP</v>
          </cell>
          <cell r="C75" t="str">
            <v>EXOG</v>
          </cell>
          <cell r="E75">
            <v>0.10446194374367319</v>
          </cell>
          <cell r="F75">
            <v>8.4970763511091355E-2</v>
          </cell>
          <cell r="G75">
            <v>8.4970763511091355E-2</v>
          </cell>
          <cell r="H75">
            <v>8.4970763511091355E-2</v>
          </cell>
          <cell r="I75">
            <v>8.4970763511091355E-2</v>
          </cell>
          <cell r="J75">
            <v>8.4970763511091355E-2</v>
          </cell>
          <cell r="K75">
            <v>8.4970763511091355E-2</v>
          </cell>
          <cell r="L75">
            <v>8.4970763511091355E-2</v>
          </cell>
        </row>
        <row r="77">
          <cell r="K77" t="str">
            <v>....table continues</v>
          </cell>
        </row>
        <row r="78">
          <cell r="A78" t="str">
            <v>Table 1.  Moldova:  Input for Simulation of Financial Programming Model (concluded)</v>
          </cell>
        </row>
        <row r="79">
          <cell r="A79" t="str">
            <v>(In millions of Lei, unless otherwise specified)</v>
          </cell>
        </row>
        <row r="82">
          <cell r="B82" t="str">
            <v>Name</v>
          </cell>
          <cell r="C82" t="str">
            <v>Status  1/</v>
          </cell>
          <cell r="D82">
            <v>1996</v>
          </cell>
          <cell r="E82">
            <v>1997</v>
          </cell>
          <cell r="F82">
            <v>1998</v>
          </cell>
          <cell r="G82">
            <v>1999</v>
          </cell>
          <cell r="H82">
            <v>2000</v>
          </cell>
          <cell r="I82">
            <v>2001</v>
          </cell>
          <cell r="J82">
            <v>2002</v>
          </cell>
          <cell r="K82">
            <v>2003</v>
          </cell>
          <cell r="L82">
            <v>2004</v>
          </cell>
        </row>
        <row r="85">
          <cell r="A85" t="str">
            <v>Banking Sector:</v>
          </cell>
        </row>
        <row r="87">
          <cell r="A87" t="str">
            <v>I.   Consolidated</v>
          </cell>
        </row>
        <row r="89">
          <cell r="A89" t="str">
            <v>Total assets</v>
          </cell>
          <cell r="C89" t="str">
            <v>NM</v>
          </cell>
          <cell r="D89">
            <v>1434.3385000000001</v>
          </cell>
          <cell r="E89">
            <v>1922.8</v>
          </cell>
          <cell r="F89">
            <v>1755.7</v>
          </cell>
        </row>
        <row r="90">
          <cell r="A90" t="str">
            <v xml:space="preserve">   Net foreign assets </v>
          </cell>
          <cell r="B90" t="str">
            <v>NFA</v>
          </cell>
          <cell r="C90" t="str">
            <v>NM</v>
          </cell>
          <cell r="D90">
            <v>270.98759999999993</v>
          </cell>
          <cell r="E90">
            <v>484.19113534500025</v>
          </cell>
          <cell r="F90">
            <v>-629.40000000000009</v>
          </cell>
        </row>
        <row r="91">
          <cell r="A91" t="str">
            <v xml:space="preserve">   Net domestic assets </v>
          </cell>
          <cell r="B91" t="str">
            <v>NDA</v>
          </cell>
          <cell r="C91" t="str">
            <v>NM</v>
          </cell>
          <cell r="D91">
            <v>1658</v>
          </cell>
          <cell r="E91">
            <v>1841</v>
          </cell>
          <cell r="F91">
            <v>1435</v>
          </cell>
        </row>
        <row r="92">
          <cell r="A92" t="str">
            <v xml:space="preserve">Total liabilities to private sector </v>
          </cell>
          <cell r="B92" t="str">
            <v>MQM</v>
          </cell>
          <cell r="C92" t="str">
            <v>NM</v>
          </cell>
          <cell r="D92">
            <v>1434.3385000000001</v>
          </cell>
          <cell r="E92">
            <v>1922.8</v>
          </cell>
          <cell r="F92">
            <v>1755.7</v>
          </cell>
        </row>
        <row r="93">
          <cell r="A93" t="str">
            <v xml:space="preserve">   Ruble Money</v>
          </cell>
          <cell r="B93" t="str">
            <v>M1</v>
          </cell>
          <cell r="C93" t="str">
            <v>END</v>
          </cell>
          <cell r="D93">
            <v>1292.4000000000001</v>
          </cell>
          <cell r="E93">
            <v>1739.7</v>
          </cell>
          <cell r="F93">
            <v>1357.9</v>
          </cell>
        </row>
        <row r="94">
          <cell r="A94" t="str">
            <v xml:space="preserve">      Currency outside banks</v>
          </cell>
          <cell r="B94" t="str">
            <v>HCOB</v>
          </cell>
          <cell r="C94" t="str">
            <v>NM</v>
          </cell>
          <cell r="D94">
            <v>731.06079999999997</v>
          </cell>
          <cell r="E94">
            <v>972.1</v>
          </cell>
          <cell r="F94">
            <v>855.3</v>
          </cell>
        </row>
        <row r="95">
          <cell r="A95" t="str">
            <v xml:space="preserve">      Deposits</v>
          </cell>
          <cell r="B95" t="str">
            <v>LCD</v>
          </cell>
          <cell r="C95" t="str">
            <v>NM</v>
          </cell>
          <cell r="D95">
            <v>561.33920000000012</v>
          </cell>
          <cell r="E95">
            <v>767.6</v>
          </cell>
          <cell r="F95">
            <v>502.60000000000014</v>
          </cell>
        </row>
        <row r="96">
          <cell r="A96" t="str">
            <v xml:space="preserve">   Foreign currency deposits and other</v>
          </cell>
          <cell r="B96" t="str">
            <v>FCD</v>
          </cell>
          <cell r="C96" t="str">
            <v>NM</v>
          </cell>
          <cell r="D96">
            <v>141.93849999999998</v>
          </cell>
          <cell r="E96">
            <v>183.09999999999991</v>
          </cell>
          <cell r="F96">
            <v>397.79999999999995</v>
          </cell>
        </row>
        <row r="98">
          <cell r="A98" t="str">
            <v>II.   Central bank</v>
          </cell>
        </row>
        <row r="100">
          <cell r="A100" t="str">
            <v>Total assets</v>
          </cell>
          <cell r="C100" t="str">
            <v>END</v>
          </cell>
          <cell r="D100">
            <v>854.35199999999998</v>
          </cell>
          <cell r="E100">
            <v>1122.6300000000001</v>
          </cell>
          <cell r="F100">
            <v>1060.3</v>
          </cell>
        </row>
        <row r="101">
          <cell r="A101" t="str">
            <v xml:space="preserve">   Net foreign assets</v>
          </cell>
          <cell r="B101" t="str">
            <v>NFACB</v>
          </cell>
          <cell r="C101" t="str">
            <v>END</v>
          </cell>
          <cell r="D101">
            <v>313.90000000000009</v>
          </cell>
          <cell r="E101">
            <v>618</v>
          </cell>
          <cell r="F101">
            <v>-304</v>
          </cell>
        </row>
        <row r="102">
          <cell r="A102" t="str">
            <v xml:space="preserve">      Net international reserves</v>
          </cell>
          <cell r="B102" t="str">
            <v>NIR</v>
          </cell>
          <cell r="C102" t="str">
            <v>END</v>
          </cell>
          <cell r="D102">
            <v>1458</v>
          </cell>
          <cell r="E102">
            <v>1704</v>
          </cell>
          <cell r="F102">
            <v>1164</v>
          </cell>
        </row>
        <row r="103">
          <cell r="A103" t="str">
            <v xml:space="preserve">         Gross international reserves</v>
          </cell>
          <cell r="B103" t="str">
            <v>GIR</v>
          </cell>
          <cell r="C103" t="str">
            <v>END</v>
          </cell>
          <cell r="D103">
            <v>1487</v>
          </cell>
          <cell r="E103">
            <v>1704</v>
          </cell>
          <cell r="F103">
            <v>1166</v>
          </cell>
        </row>
        <row r="104">
          <cell r="A104" t="str">
            <v xml:space="preserve">         Gross international liabilities  3/ </v>
          </cell>
          <cell r="B104" t="str">
            <v>GIL</v>
          </cell>
          <cell r="C104" t="str">
            <v>EXOG</v>
          </cell>
          <cell r="D104" t="e">
            <v>#REF!</v>
          </cell>
          <cell r="E104">
            <v>0</v>
          </cell>
          <cell r="F104">
            <v>-2</v>
          </cell>
          <cell r="G104">
            <v>-2</v>
          </cell>
          <cell r="H104">
            <v>-2</v>
          </cell>
          <cell r="I104">
            <v>-2</v>
          </cell>
          <cell r="J104">
            <v>-2</v>
          </cell>
          <cell r="K104">
            <v>-2</v>
          </cell>
          <cell r="L104">
            <v>-2</v>
          </cell>
        </row>
        <row r="105">
          <cell r="A105" t="str">
            <v xml:space="preserve">      MLT foreign liabilities  3/</v>
          </cell>
          <cell r="B105" t="str">
            <v>FCCB</v>
          </cell>
          <cell r="C105" t="str">
            <v>EXOG</v>
          </cell>
          <cell r="D105">
            <v>-1144.0999999999999</v>
          </cell>
          <cell r="E105">
            <v>-1086</v>
          </cell>
          <cell r="F105">
            <v>-1468</v>
          </cell>
          <cell r="G105">
            <v>-1468</v>
          </cell>
          <cell r="H105">
            <v>-1468</v>
          </cell>
          <cell r="I105">
            <v>-1468</v>
          </cell>
          <cell r="J105">
            <v>-1468</v>
          </cell>
          <cell r="K105">
            <v>-1468</v>
          </cell>
          <cell r="L105">
            <v>-1468</v>
          </cell>
        </row>
        <row r="106">
          <cell r="A106" t="str">
            <v xml:space="preserve">   Net domestic assets</v>
          </cell>
          <cell r="B106" t="str">
            <v>NDACB</v>
          </cell>
          <cell r="C106" t="str">
            <v>END</v>
          </cell>
          <cell r="D106">
            <v>540.45199999999988</v>
          </cell>
          <cell r="E106">
            <v>504.63000000000011</v>
          </cell>
          <cell r="F106">
            <v>1364.3</v>
          </cell>
        </row>
        <row r="107">
          <cell r="A107" t="str">
            <v xml:space="preserve">      Net dom. credit to the public sector</v>
          </cell>
          <cell r="B107" t="str">
            <v>DCGCB</v>
          </cell>
          <cell r="C107" t="str">
            <v>EXOG</v>
          </cell>
          <cell r="D107">
            <v>369.7817</v>
          </cell>
          <cell r="E107">
            <v>517</v>
          </cell>
          <cell r="F107">
            <v>1341</v>
          </cell>
          <cell r="G107">
            <v>1341</v>
          </cell>
          <cell r="H107">
            <v>1341</v>
          </cell>
          <cell r="I107">
            <v>1341</v>
          </cell>
          <cell r="J107">
            <v>1341</v>
          </cell>
          <cell r="K107">
            <v>1341</v>
          </cell>
          <cell r="L107">
            <v>1341</v>
          </cell>
        </row>
        <row r="108">
          <cell r="A108" t="str">
            <v xml:space="preserve">      Counterpart funds (-)</v>
          </cell>
          <cell r="B108" t="str">
            <v>DCGCBCF</v>
          </cell>
          <cell r="C108" t="str">
            <v>EXOG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</row>
        <row r="109">
          <cell r="A109" t="str">
            <v xml:space="preserve">      Net dom. credit to the private sector</v>
          </cell>
          <cell r="B109" t="str">
            <v>DCPCB</v>
          </cell>
          <cell r="C109" t="str">
            <v>END</v>
          </cell>
          <cell r="D109">
            <v>362.6302</v>
          </cell>
          <cell r="E109">
            <v>270</v>
          </cell>
          <cell r="F109">
            <v>229.5</v>
          </cell>
        </row>
        <row r="110">
          <cell r="A110" t="str">
            <v xml:space="preserve">      Other assets, net</v>
          </cell>
          <cell r="B110" t="str">
            <v>OANCB</v>
          </cell>
          <cell r="C110" t="str">
            <v>END</v>
          </cell>
          <cell r="D110">
            <v>-191.95990000000012</v>
          </cell>
          <cell r="E110">
            <v>-282.36999999999989</v>
          </cell>
          <cell r="F110">
            <v>-206.20000000000005</v>
          </cell>
        </row>
        <row r="111">
          <cell r="A111" t="str">
            <v>Total liabilities</v>
          </cell>
          <cell r="C111" t="str">
            <v>END</v>
          </cell>
          <cell r="D111">
            <v>854.35199999999998</v>
          </cell>
          <cell r="E111">
            <v>1122.6300000000001</v>
          </cell>
          <cell r="F111">
            <v>1060.3</v>
          </cell>
        </row>
        <row r="112">
          <cell r="A112" t="str">
            <v xml:space="preserve">   Reserve money</v>
          </cell>
          <cell r="B112" t="str">
            <v>HM</v>
          </cell>
          <cell r="C112" t="str">
            <v>END</v>
          </cell>
          <cell r="D112">
            <v>854.35199999999998</v>
          </cell>
          <cell r="E112">
            <v>1122.6300000000001</v>
          </cell>
          <cell r="F112">
            <v>1060.3</v>
          </cell>
        </row>
        <row r="113">
          <cell r="A113" t="str">
            <v xml:space="preserve">      Currency in circulation</v>
          </cell>
          <cell r="B113" t="str">
            <v>HC</v>
          </cell>
          <cell r="C113" t="str">
            <v>NM</v>
          </cell>
          <cell r="D113">
            <v>731.06</v>
          </cell>
          <cell r="E113">
            <v>972.1</v>
          </cell>
          <cell r="F113">
            <v>855.3</v>
          </cell>
        </row>
        <row r="114">
          <cell r="A114" t="str">
            <v xml:space="preserve">      Bank reserve deposits</v>
          </cell>
          <cell r="B114" t="str">
            <v>RD</v>
          </cell>
          <cell r="C114" t="str">
            <v>NM</v>
          </cell>
          <cell r="D114">
            <v>123.292</v>
          </cell>
          <cell r="E114">
            <v>150.53</v>
          </cell>
          <cell r="F114">
            <v>205</v>
          </cell>
        </row>
        <row r="116">
          <cell r="A116" t="str">
            <v>Memorandum items:</v>
          </cell>
        </row>
        <row r="117">
          <cell r="A117" t="str">
            <v>Gross reserves in months of import</v>
          </cell>
          <cell r="B117" t="str">
            <v>GOR_M</v>
          </cell>
          <cell r="C117" t="str">
            <v>END</v>
          </cell>
          <cell r="D117" t="e">
            <v>#N/A</v>
          </cell>
          <cell r="E117">
            <v>3.0932913245976295</v>
          </cell>
          <cell r="F117">
            <v>1.3613991242646015</v>
          </cell>
        </row>
        <row r="118">
          <cell r="A118" t="str">
            <v>Bank reserves/Local curr. deposits (pct.)</v>
          </cell>
          <cell r="B118" t="str">
            <v>r'</v>
          </cell>
          <cell r="C118" t="str">
            <v>NM</v>
          </cell>
          <cell r="D118">
            <v>0.21963903465141926</v>
          </cell>
          <cell r="E118">
            <v>0.19610474205315268</v>
          </cell>
          <cell r="F118">
            <v>0.40787902904894535</v>
          </cell>
        </row>
        <row r="119">
          <cell r="A119" t="str">
            <v xml:space="preserve">   Bank reserve deposits(pct.)</v>
          </cell>
          <cell r="C119" t="str">
            <v>NM</v>
          </cell>
          <cell r="D119">
            <v>0.21963903465141926</v>
          </cell>
          <cell r="E119">
            <v>0.19610474205315268</v>
          </cell>
          <cell r="F119">
            <v>0.40787902904894535</v>
          </cell>
        </row>
        <row r="120">
          <cell r="A120" t="str">
            <v xml:space="preserve">   Bonds (pct.)</v>
          </cell>
          <cell r="C120" t="str">
            <v>NM</v>
          </cell>
          <cell r="D120">
            <v>0</v>
          </cell>
          <cell r="E120">
            <v>0</v>
          </cell>
          <cell r="F120">
            <v>0</v>
          </cell>
        </row>
        <row r="121">
          <cell r="A121" t="str">
            <v>Bank reserves/Total deposits (pct.)</v>
          </cell>
          <cell r="B121" t="str">
            <v>r</v>
          </cell>
          <cell r="C121" t="str">
            <v>EXOG</v>
          </cell>
          <cell r="D121">
            <v>0.17531054944583055</v>
          </cell>
          <cell r="E121">
            <v>0.15833596297465027</v>
          </cell>
          <cell r="F121">
            <v>0.22767658818302974</v>
          </cell>
          <cell r="G121">
            <v>0.22767658818302974</v>
          </cell>
          <cell r="H121">
            <v>0.22767658818302974</v>
          </cell>
          <cell r="I121">
            <v>0.22767658818302974</v>
          </cell>
          <cell r="J121">
            <v>0.22767658818302974</v>
          </cell>
          <cell r="K121">
            <v>0.22767658818302974</v>
          </cell>
          <cell r="L121">
            <v>0.22767658818302974</v>
          </cell>
        </row>
        <row r="122">
          <cell r="A122" t="str">
            <v>Foreign curr. dep/Local curr. dep. (pct.)</v>
          </cell>
          <cell r="B122" t="str">
            <v>d</v>
          </cell>
          <cell r="C122" t="str">
            <v>EXOG</v>
          </cell>
          <cell r="D122">
            <v>0.25285691788494363</v>
          </cell>
          <cell r="E122">
            <v>0.23853569567483052</v>
          </cell>
          <cell r="F122">
            <v>0.79148428173497776</v>
          </cell>
          <cell r="G122">
            <v>0.79148428173497776</v>
          </cell>
          <cell r="H122">
            <v>0.79148428173497776</v>
          </cell>
          <cell r="I122">
            <v>0.79148428173497776</v>
          </cell>
          <cell r="J122">
            <v>0.79148428173497776</v>
          </cell>
          <cell r="K122">
            <v>0.79148428173497776</v>
          </cell>
          <cell r="L122">
            <v>0.79148428173497776</v>
          </cell>
        </row>
        <row r="123">
          <cell r="A123" t="str">
            <v>Currency/Deposits (pct.)</v>
          </cell>
          <cell r="B123" t="str">
            <v>c</v>
          </cell>
          <cell r="C123" t="str">
            <v>EXOG</v>
          </cell>
          <cell r="D123">
            <v>1.30234980917064</v>
          </cell>
          <cell r="E123">
            <v>1.2664147993746744</v>
          </cell>
          <cell r="F123">
            <v>1.7017508953442095</v>
          </cell>
          <cell r="G123">
            <v>1.7017508953442095</v>
          </cell>
          <cell r="H123">
            <v>1.7017508953442095</v>
          </cell>
          <cell r="I123">
            <v>1.7017508953442095</v>
          </cell>
          <cell r="J123">
            <v>1.7017508953442095</v>
          </cell>
          <cell r="K123">
            <v>1.7017508953442095</v>
          </cell>
          <cell r="L123">
            <v>1.7017508953442095</v>
          </cell>
        </row>
        <row r="124">
          <cell r="A124" t="str">
            <v>Cash in vault/Local curr. dep. (pct.)</v>
          </cell>
          <cell r="B124" t="str">
            <v>v</v>
          </cell>
          <cell r="C124" t="str">
            <v>EXOG</v>
          </cell>
          <cell r="D124">
            <v>-1.4251632524978784E-6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</row>
        <row r="125">
          <cell r="A125" t="str">
            <v>Time deposits/Deposits</v>
          </cell>
          <cell r="B125" t="str">
            <v>d</v>
          </cell>
          <cell r="C125" t="str">
            <v>EXOG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</row>
        <row r="126">
          <cell r="A126" t="str">
            <v>Money multiplier</v>
          </cell>
          <cell r="B126" t="str">
            <v>mu</v>
          </cell>
          <cell r="C126" t="str">
            <v>EXOG</v>
          </cell>
          <cell r="D126">
            <v>1.5127254340131471</v>
          </cell>
          <cell r="E126">
            <v>1.5496646268138208</v>
          </cell>
          <cell r="F126">
            <v>1.2806752805809678</v>
          </cell>
          <cell r="G126">
            <v>1.2806752805809678</v>
          </cell>
          <cell r="H126">
            <v>1.2806752805809678</v>
          </cell>
          <cell r="I126">
            <v>1.2806752805809678</v>
          </cell>
          <cell r="J126">
            <v>1.2806752805809678</v>
          </cell>
          <cell r="K126">
            <v>1.2806752805809678</v>
          </cell>
          <cell r="L126">
            <v>1.2806752805809678</v>
          </cell>
        </row>
        <row r="128">
          <cell r="A128" t="str">
            <v>Price and Exchange Rate Indices:  4/</v>
          </cell>
        </row>
        <row r="130">
          <cell r="A130" t="str">
            <v>Domestic goods prices (EOP)</v>
          </cell>
          <cell r="C130" t="str">
            <v>EXOG</v>
          </cell>
          <cell r="D130">
            <v>0.5</v>
          </cell>
          <cell r="E130">
            <v>1.381431833350399</v>
          </cell>
          <cell r="F130">
            <v>0.61856816664960101</v>
          </cell>
          <cell r="G130">
            <v>0.60928964414985698</v>
          </cell>
          <cell r="H130">
            <v>0.7189617800968312</v>
          </cell>
          <cell r="I130">
            <v>0.70458254449489455</v>
          </cell>
          <cell r="J130">
            <v>0.73981167171963935</v>
          </cell>
          <cell r="K130">
            <v>0.7768022553056213</v>
          </cell>
          <cell r="L130">
            <v>0.8311784131770148</v>
          </cell>
        </row>
      </sheetData>
      <sheetData sheetId="7" refreshError="1">
        <row r="1">
          <cell r="A1" t="str">
            <v>Table 2. Moldova:  Coefficient Matrix for Financial Programming Model</v>
          </cell>
        </row>
        <row r="4">
          <cell r="B4" t="str">
            <v>Real</v>
          </cell>
          <cell r="F4" t="str">
            <v>Real</v>
          </cell>
          <cell r="G4" t="str">
            <v>Employment</v>
          </cell>
          <cell r="H4" t="str">
            <v>Real Private</v>
          </cell>
          <cell r="I4" t="str">
            <v>Real</v>
          </cell>
          <cell r="J4" t="str">
            <v>Real</v>
          </cell>
          <cell r="K4" t="str">
            <v>Real Money</v>
          </cell>
          <cell r="L4" t="str">
            <v>Consumption</v>
          </cell>
          <cell r="M4" t="str">
            <v>Investment</v>
          </cell>
          <cell r="N4" t="str">
            <v>Inflation</v>
          </cell>
        </row>
        <row r="5">
          <cell r="B5" t="str">
            <v>Capital Stock</v>
          </cell>
          <cell r="F5" t="str">
            <v>Output</v>
          </cell>
          <cell r="H5" t="str">
            <v>Consumption</v>
          </cell>
          <cell r="I5" t="str">
            <v>Import</v>
          </cell>
          <cell r="J5" t="str">
            <v>Export</v>
          </cell>
          <cell r="K5" t="str">
            <v>Demand</v>
          </cell>
          <cell r="L5" t="str">
            <v>Prices</v>
          </cell>
          <cell r="M5" t="str">
            <v>Prices</v>
          </cell>
          <cell r="N5" t="str">
            <v>Supply side</v>
          </cell>
        </row>
        <row r="7">
          <cell r="B7" t="str">
            <v>k(t)</v>
          </cell>
          <cell r="C7" t="str">
            <v>k1(t)</v>
          </cell>
          <cell r="D7" t="str">
            <v>k2(t)</v>
          </cell>
          <cell r="E7" t="str">
            <v>kg(t)</v>
          </cell>
          <cell r="F7" t="str">
            <v>ln ql(t)</v>
          </cell>
          <cell r="G7" t="str">
            <v>ln l(t)</v>
          </cell>
          <cell r="H7" t="str">
            <v>ln cp(t)</v>
          </cell>
          <cell r="I7" t="str">
            <v>ln (m(t)</v>
          </cell>
          <cell r="J7" t="str">
            <v>ln (x(t)</v>
          </cell>
          <cell r="K7" t="str">
            <v>ln m(t)</v>
          </cell>
          <cell r="L7" t="str">
            <v>PC(t)</v>
          </cell>
          <cell r="M7" t="str">
            <v>PI(t)</v>
          </cell>
          <cell r="N7" t="str">
            <v>P(t)/P(t-1)-1</v>
          </cell>
        </row>
        <row r="8">
          <cell r="F8" t="str">
            <v>-ln ql(t-1)</v>
          </cell>
          <cell r="G8" t="str">
            <v>-ln l(t-1)</v>
          </cell>
          <cell r="H8" t="str">
            <v>-ln cp(t-1)</v>
          </cell>
          <cell r="I8" t="str">
            <v>-mp(t))</v>
          </cell>
          <cell r="J8" t="str">
            <v>-ln x(t-1)</v>
          </cell>
          <cell r="K8" t="str">
            <v>-ln m(t-1),</v>
          </cell>
        </row>
        <row r="9">
          <cell r="K9" t="str">
            <v>m=M1/P</v>
          </cell>
        </row>
        <row r="12">
          <cell r="A12" t="str">
            <v>Constant</v>
          </cell>
          <cell r="F12">
            <v>0</v>
          </cell>
          <cell r="G12">
            <v>1.4999999999999999E-2</v>
          </cell>
          <cell r="H12">
            <v>-3.5536486700485169E-2</v>
          </cell>
          <cell r="J12">
            <v>0</v>
          </cell>
          <cell r="K12">
            <v>-0.35711327386683522</v>
          </cell>
        </row>
        <row r="14">
          <cell r="A14" t="str">
            <v>k1(t)</v>
          </cell>
          <cell r="B14">
            <v>1</v>
          </cell>
        </row>
        <row r="16">
          <cell r="A16" t="str">
            <v>k2(t)</v>
          </cell>
          <cell r="B16">
            <v>0.5</v>
          </cell>
        </row>
        <row r="18">
          <cell r="A18" t="str">
            <v>kg(t)</v>
          </cell>
          <cell r="B18">
            <v>0.9</v>
          </cell>
        </row>
        <row r="20">
          <cell r="A20" t="str">
            <v>i(t)</v>
          </cell>
          <cell r="C20">
            <v>1</v>
          </cell>
          <cell r="D20">
            <v>1</v>
          </cell>
          <cell r="E20">
            <v>1</v>
          </cell>
        </row>
        <row r="22">
          <cell r="A22" t="str">
            <v>k(t-1)</v>
          </cell>
          <cell r="C22">
            <v>0.9</v>
          </cell>
          <cell r="D22">
            <v>0.85</v>
          </cell>
          <cell r="E22">
            <v>0.85</v>
          </cell>
        </row>
        <row r="24">
          <cell r="A24" t="str">
            <v>ln k(t)-ln k(t-1)</v>
          </cell>
          <cell r="F24">
            <v>0.4</v>
          </cell>
        </row>
        <row r="26">
          <cell r="A26" t="str">
            <v>ln l(t)-ln l(t-1)</v>
          </cell>
          <cell r="F26">
            <v>0.6</v>
          </cell>
        </row>
        <row r="28">
          <cell r="A28" t="str">
            <v>ZQT(t)</v>
          </cell>
          <cell r="F28">
            <v>1</v>
          </cell>
        </row>
        <row r="30">
          <cell r="A30" t="str">
            <v>ln cp(t-1)-ln cp(t-2)</v>
          </cell>
          <cell r="H30">
            <v>0.1</v>
          </cell>
        </row>
        <row r="32">
          <cell r="A32" t="str">
            <v>ln ydp(t)-ln ydp(t-1)</v>
          </cell>
          <cell r="H32">
            <v>0.9</v>
          </cell>
        </row>
        <row r="34">
          <cell r="A34" t="str">
            <v>ln yd(t)-ln yd(t-1)</v>
          </cell>
          <cell r="K34">
            <v>0.7</v>
          </cell>
        </row>
        <row r="36">
          <cell r="A36" t="str">
            <v>ln(PM(t)*E(t)/P(t))</v>
          </cell>
          <cell r="I36">
            <v>-1</v>
          </cell>
          <cell r="J36">
            <v>1</v>
          </cell>
        </row>
        <row r="38">
          <cell r="A38" t="str">
            <v>ln(PM(t-1)*E(t-1)/P(t-1))</v>
          </cell>
          <cell r="J38">
            <v>-1</v>
          </cell>
        </row>
        <row r="40">
          <cell r="A40" t="str">
            <v>ln P(t)-2 ln P(t-1)+ln P(t-2)</v>
          </cell>
          <cell r="K40">
            <v>-0.3</v>
          </cell>
        </row>
        <row r="42">
          <cell r="A42" t="str">
            <v>P(t)</v>
          </cell>
          <cell r="L42">
            <v>0.87</v>
          </cell>
          <cell r="M42">
            <v>0.4</v>
          </cell>
        </row>
        <row r="44">
          <cell r="A44" t="str">
            <v>PM(t)</v>
          </cell>
          <cell r="L44">
            <v>0.13</v>
          </cell>
          <cell r="M44">
            <v>0.6</v>
          </cell>
        </row>
        <row r="46">
          <cell r="A46" t="str">
            <v>CP(t)+CG(t)</v>
          </cell>
          <cell r="I46">
            <v>0.39892910653489105</v>
          </cell>
        </row>
        <row r="48">
          <cell r="A48" t="str">
            <v>IT(t)</v>
          </cell>
          <cell r="I48">
            <v>0.85</v>
          </cell>
        </row>
        <row r="50">
          <cell r="A50" t="str">
            <v>P(t-1)/P(t-2)-1</v>
          </cell>
          <cell r="N50">
            <v>1</v>
          </cell>
        </row>
        <row r="52">
          <cell r="A52" t="str">
            <v>q(t)/ql(t)-1</v>
          </cell>
          <cell r="N52">
            <v>1000000</v>
          </cell>
        </row>
        <row r="54">
          <cell r="A54" t="str">
            <v>ZQW</v>
          </cell>
          <cell r="J54">
            <v>1</v>
          </cell>
        </row>
        <row r="56">
          <cell r="A56" t="str">
            <v>Error correction term:</v>
          </cell>
          <cell r="H56">
            <v>-0.2</v>
          </cell>
          <cell r="K56">
            <v>-0.1</v>
          </cell>
        </row>
        <row r="58">
          <cell r="A58" t="str">
            <v>ln cp(t-1)</v>
          </cell>
          <cell r="H58">
            <v>1</v>
          </cell>
        </row>
        <row r="60">
          <cell r="A60" t="str">
            <v>ln ydp(t-1)</v>
          </cell>
          <cell r="H60">
            <v>-1</v>
          </cell>
        </row>
        <row r="62">
          <cell r="A62" t="str">
            <v>ln M1(t-1)-ln P(t-1)</v>
          </cell>
          <cell r="K62">
            <v>1</v>
          </cell>
        </row>
        <row r="64">
          <cell r="A64" t="str">
            <v>ln yd(t-1)</v>
          </cell>
          <cell r="K64">
            <v>-1.2</v>
          </cell>
        </row>
        <row r="66">
          <cell r="A66" t="str">
            <v>ln P(t-1)-ln P(t-2)</v>
          </cell>
          <cell r="K66">
            <v>0.3</v>
          </cell>
        </row>
        <row r="69">
          <cell r="A69" t="str">
            <v>Explanation of variable names:</v>
          </cell>
        </row>
        <row r="71">
          <cell r="A71" t="str">
            <v>cp</v>
          </cell>
          <cell r="B71" t="str">
            <v>Real private consumption</v>
          </cell>
        </row>
        <row r="72">
          <cell r="A72" t="str">
            <v>cg</v>
          </cell>
          <cell r="B72" t="str">
            <v>Real public consumption</v>
          </cell>
        </row>
        <row r="73">
          <cell r="A73" t="str">
            <v>E</v>
          </cell>
          <cell r="B73" t="str">
            <v>Exchange rate (TR per US dollar)</v>
          </cell>
        </row>
        <row r="74">
          <cell r="A74" t="str">
            <v>M1</v>
          </cell>
          <cell r="B74" t="str">
            <v>Aggregate money supply</v>
          </cell>
        </row>
        <row r="75">
          <cell r="A75" t="str">
            <v>i</v>
          </cell>
          <cell r="B75" t="str">
            <v>Real investments</v>
          </cell>
        </row>
        <row r="76">
          <cell r="A76" t="str">
            <v>k</v>
          </cell>
          <cell r="B76" t="str">
            <v>Real capital stock</v>
          </cell>
        </row>
        <row r="77">
          <cell r="A77" t="str">
            <v>m</v>
          </cell>
          <cell r="B77" t="str">
            <v>Real imports of goods and nonfactor services</v>
          </cell>
        </row>
        <row r="78">
          <cell r="A78" t="str">
            <v>P</v>
          </cell>
          <cell r="B78" t="str">
            <v>Price level on domestic output supplied domestically.</v>
          </cell>
        </row>
        <row r="79">
          <cell r="A79" t="str">
            <v>PC</v>
          </cell>
          <cell r="B79" t="str">
            <v>Price level on consumption goods</v>
          </cell>
        </row>
        <row r="80">
          <cell r="A80" t="str">
            <v>PI</v>
          </cell>
          <cell r="B80" t="str">
            <v>Price level on investment goods</v>
          </cell>
        </row>
        <row r="81">
          <cell r="A81" t="str">
            <v>PM</v>
          </cell>
          <cell r="B81" t="str">
            <v>Price level on imported goods and nonfactor services</v>
          </cell>
        </row>
        <row r="82">
          <cell r="A82" t="str">
            <v>q</v>
          </cell>
          <cell r="B82" t="str">
            <v>Real domestic output (GDP)</v>
          </cell>
        </row>
        <row r="83">
          <cell r="A83" t="str">
            <v>ql</v>
          </cell>
          <cell r="B83" t="str">
            <v xml:space="preserve">Long-run real domestic output (GDP) </v>
          </cell>
        </row>
        <row r="84">
          <cell r="A84" t="str">
            <v>yd</v>
          </cell>
          <cell r="B84" t="str">
            <v>Real national disposable income</v>
          </cell>
        </row>
        <row r="85">
          <cell r="A85" t="str">
            <v>ydp</v>
          </cell>
          <cell r="B85" t="str">
            <v>Real private disposable income</v>
          </cell>
        </row>
        <row r="86">
          <cell r="A86" t="str">
            <v>ZQT</v>
          </cell>
          <cell r="B86" t="str">
            <v>Growth of total factor productivity</v>
          </cell>
        </row>
        <row r="87">
          <cell r="A87" t="str">
            <v>ZQW</v>
          </cell>
          <cell r="B87" t="str">
            <v>Growth of world GDP</v>
          </cell>
        </row>
      </sheetData>
      <sheetData sheetId="8" refreshError="1">
        <row r="1">
          <cell r="A1" t="str">
            <v>Table 3. Moldova:  Simulation Output of Financial Programming Model</v>
          </cell>
        </row>
        <row r="2">
          <cell r="A2" t="str">
            <v>(In millions of Lei, unless otherwise specified)</v>
          </cell>
        </row>
        <row r="4">
          <cell r="D4" t="str">
            <v>Actual</v>
          </cell>
          <cell r="E4" t="str">
            <v>Actual</v>
          </cell>
        </row>
        <row r="5">
          <cell r="B5" t="str">
            <v>Name</v>
          </cell>
          <cell r="C5" t="str">
            <v>Status 1/</v>
          </cell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8">
          <cell r="A8" t="str">
            <v>Real Sector:</v>
          </cell>
        </row>
        <row r="10">
          <cell r="A10" t="str">
            <v>Total resources</v>
          </cell>
          <cell r="C10" t="str">
            <v>END</v>
          </cell>
          <cell r="D10">
            <v>16728.952043956888</v>
          </cell>
          <cell r="E10">
            <v>16752.595008888773</v>
          </cell>
          <cell r="F10">
            <v>20435.418769050502</v>
          </cell>
          <cell r="G10">
            <v>22628.971292305752</v>
          </cell>
          <cell r="H10">
            <v>24145.636154662439</v>
          </cell>
          <cell r="I10">
            <v>25993.810079776908</v>
          </cell>
          <cell r="J10">
            <v>28217.439652933132</v>
          </cell>
          <cell r="K10">
            <v>31634.136370045919</v>
          </cell>
        </row>
        <row r="11">
          <cell r="A11" t="str">
            <v xml:space="preserve">   Gross domestic product </v>
          </cell>
          <cell r="B11" t="str">
            <v>Q</v>
          </cell>
          <cell r="C11" t="str">
            <v>END</v>
          </cell>
          <cell r="D11">
            <v>10118.517443956885</v>
          </cell>
          <cell r="E11">
            <v>10121.128308888774</v>
          </cell>
          <cell r="F11">
            <v>12965.024518876309</v>
          </cell>
          <cell r="G11">
            <v>14589.352787543006</v>
          </cell>
          <cell r="H11">
            <v>15572.476281726062</v>
          </cell>
          <cell r="I11">
            <v>16753.13999263299</v>
          </cell>
          <cell r="J11">
            <v>18177.939571815816</v>
          </cell>
          <cell r="K11">
            <v>19647.265430095147</v>
          </cell>
        </row>
        <row r="12">
          <cell r="A12" t="str">
            <v xml:space="preserve">   Imports of goods and services</v>
          </cell>
          <cell r="B12" t="str">
            <v>M</v>
          </cell>
          <cell r="C12" t="str">
            <v>END</v>
          </cell>
          <cell r="D12">
            <v>6610.4346000000005</v>
          </cell>
          <cell r="E12">
            <v>6631.4666999999999</v>
          </cell>
          <cell r="F12">
            <v>7470.3942501741922</v>
          </cell>
          <cell r="G12">
            <v>8039.6185047627459</v>
          </cell>
          <cell r="H12">
            <v>8573.1598729363759</v>
          </cell>
          <cell r="I12">
            <v>9240.6700871439152</v>
          </cell>
          <cell r="J12">
            <v>10039.500081117316</v>
          </cell>
          <cell r="K12">
            <v>11986.87093995077</v>
          </cell>
        </row>
        <row r="13">
          <cell r="A13" t="str">
            <v>Total expenditures</v>
          </cell>
          <cell r="C13" t="str">
            <v>END</v>
          </cell>
          <cell r="D13">
            <v>16293.761262138569</v>
          </cell>
          <cell r="E13">
            <v>16752.595008888773</v>
          </cell>
          <cell r="F13">
            <v>20490.30128920652</v>
          </cell>
          <cell r="G13">
            <v>23249.754626939368</v>
          </cell>
          <cell r="H13">
            <v>25020.800186920875</v>
          </cell>
          <cell r="I13">
            <v>26853.901588667621</v>
          </cell>
          <cell r="J13">
            <v>29065.682305666487</v>
          </cell>
          <cell r="K13">
            <v>32457.113681391664</v>
          </cell>
        </row>
        <row r="14">
          <cell r="A14" t="str">
            <v xml:space="preserve">   Private consumption </v>
          </cell>
          <cell r="B14" t="str">
            <v>CP</v>
          </cell>
          <cell r="C14" t="str">
            <v>END</v>
          </cell>
          <cell r="D14">
            <v>5833.8886451869821</v>
          </cell>
          <cell r="E14">
            <v>6879.992387598686</v>
          </cell>
          <cell r="F14">
            <v>9567.2808160636614</v>
          </cell>
          <cell r="G14">
            <v>10874.247096081304</v>
          </cell>
          <cell r="H14">
            <v>11617.468635431633</v>
          </cell>
          <cell r="I14">
            <v>12406.704380048493</v>
          </cell>
          <cell r="J14">
            <v>13417.719147011643</v>
          </cell>
          <cell r="K14">
            <v>14403.870188135679</v>
          </cell>
        </row>
        <row r="15">
          <cell r="A15" t="str">
            <v xml:space="preserve">   Public consumption</v>
          </cell>
          <cell r="B15" t="str">
            <v>CG</v>
          </cell>
          <cell r="C15" t="str">
            <v>END</v>
          </cell>
          <cell r="D15">
            <v>2664</v>
          </cell>
          <cell r="E15">
            <v>2288</v>
          </cell>
          <cell r="F15">
            <v>2943.7976912559543</v>
          </cell>
          <cell r="G15">
            <v>3447.5153332102036</v>
          </cell>
          <cell r="H15">
            <v>3733.1617518174867</v>
          </cell>
          <cell r="I15">
            <v>3996.7982083850534</v>
          </cell>
          <cell r="J15">
            <v>4315.7624767278803</v>
          </cell>
          <cell r="K15">
            <v>4642.0719406206454</v>
          </cell>
        </row>
        <row r="16">
          <cell r="A16" t="str">
            <v xml:space="preserve">   Private investment</v>
          </cell>
          <cell r="B16" t="str">
            <v>IP</v>
          </cell>
          <cell r="C16" t="str">
            <v>END</v>
          </cell>
          <cell r="D16">
            <v>2418.7003085103406</v>
          </cell>
          <cell r="E16">
            <v>2830.7592212900868</v>
          </cell>
          <cell r="F16">
            <v>2121.7062416006179</v>
          </cell>
          <cell r="G16">
            <v>2172.0300781027681</v>
          </cell>
          <cell r="H16">
            <v>2428.4348532814615</v>
          </cell>
          <cell r="I16">
            <v>2702.1535281782417</v>
          </cell>
          <cell r="J16">
            <v>3009.8361016730914</v>
          </cell>
          <cell r="K16">
            <v>4868.6515241813113</v>
          </cell>
        </row>
        <row r="17">
          <cell r="A17" t="str">
            <v xml:space="preserve">   Public investment</v>
          </cell>
          <cell r="B17" t="str">
            <v>IG</v>
          </cell>
          <cell r="C17" t="str">
            <v>END</v>
          </cell>
          <cell r="D17">
            <v>234.20000000000002</v>
          </cell>
          <cell r="E17">
            <v>206</v>
          </cell>
          <cell r="F17">
            <v>263.88647869662293</v>
          </cell>
          <cell r="G17">
            <v>296.94760144588724</v>
          </cell>
          <cell r="H17">
            <v>316.95782175592092</v>
          </cell>
          <cell r="I17">
            <v>340.98872033206374</v>
          </cell>
          <cell r="J17">
            <v>369.9886920028855</v>
          </cell>
          <cell r="K17">
            <v>399.89493908584984</v>
          </cell>
        </row>
        <row r="18">
          <cell r="A18" t="str">
            <v xml:space="preserve">   Changes in inventories</v>
          </cell>
          <cell r="B18" t="str">
            <v>IS</v>
          </cell>
          <cell r="C18" t="str">
            <v>EXOG</v>
          </cell>
          <cell r="D18">
            <v>412.73910844124384</v>
          </cell>
          <cell r="E18">
            <v>450.15750000000008</v>
          </cell>
          <cell r="F18">
            <v>597.91834417142718</v>
          </cell>
          <cell r="G18">
            <v>656.12587664227738</v>
          </cell>
          <cell r="H18">
            <v>677.94098789409441</v>
          </cell>
          <cell r="I18">
            <v>700.63809807421353</v>
          </cell>
          <cell r="J18">
            <v>723.83165580682225</v>
          </cell>
          <cell r="K18">
            <v>751.31211671780068</v>
          </cell>
        </row>
        <row r="19">
          <cell r="A19" t="str">
            <v xml:space="preserve">   Export of goods and services</v>
          </cell>
          <cell r="B19" t="str">
            <v>X</v>
          </cell>
          <cell r="C19" t="str">
            <v>END</v>
          </cell>
          <cell r="D19">
            <v>4730.2332000000006</v>
          </cell>
          <cell r="E19">
            <v>4097.6858999999995</v>
          </cell>
          <cell r="F19">
            <v>4995.7117174182367</v>
          </cell>
          <cell r="G19">
            <v>5802.888641456927</v>
          </cell>
          <cell r="H19">
            <v>6246.8361367402786</v>
          </cell>
          <cell r="I19">
            <v>6706.6186536495497</v>
          </cell>
          <cell r="J19">
            <v>7228.5442324441628</v>
          </cell>
          <cell r="K19">
            <v>7391.3129726503785</v>
          </cell>
        </row>
        <row r="21">
          <cell r="A21" t="str">
            <v>Memorandum items:</v>
          </cell>
        </row>
        <row r="22">
          <cell r="A22" t="str">
            <v>National disposable income</v>
          </cell>
          <cell r="B22" t="str">
            <v>YD</v>
          </cell>
          <cell r="C22" t="str">
            <v>END</v>
          </cell>
          <cell r="D22">
            <v>10121.542449946566</v>
          </cell>
          <cell r="E22">
            <v>10862.779008888774</v>
          </cell>
          <cell r="F22">
            <v>13611.880418361699</v>
          </cell>
          <cell r="G22">
            <v>15088.866071669312</v>
          </cell>
          <cell r="H22">
            <v>16077.251771748779</v>
          </cell>
          <cell r="I22">
            <v>17294.69990750917</v>
          </cell>
          <cell r="J22">
            <v>18767.132647770879</v>
          </cell>
          <cell r="K22">
            <v>20229.178329894683</v>
          </cell>
        </row>
        <row r="23">
          <cell r="A23" t="str">
            <v>Private disposable income</v>
          </cell>
          <cell r="B23" t="str">
            <v>YDP</v>
          </cell>
          <cell r="C23" t="str">
            <v>END</v>
          </cell>
          <cell r="D23">
            <v>7563.0490658838298</v>
          </cell>
          <cell r="E23">
            <v>8217.7790088887741</v>
          </cell>
          <cell r="F23">
            <v>10561.837125083572</v>
          </cell>
          <cell r="G23">
            <v>12098.419544736527</v>
          </cell>
          <cell r="H23">
            <v>12989.863687873472</v>
          </cell>
          <cell r="I23">
            <v>13910.432420989004</v>
          </cell>
          <cell r="J23">
            <v>15065.671614219802</v>
          </cell>
          <cell r="K23">
            <v>16155.076250613729</v>
          </cell>
        </row>
        <row r="24">
          <cell r="A24" t="str">
            <v>Capital-Output ratio (COR)</v>
          </cell>
          <cell r="B24" t="str">
            <v>COR</v>
          </cell>
          <cell r="C24" t="str">
            <v>END</v>
          </cell>
          <cell r="D24">
            <v>2.1505331829231999</v>
          </cell>
          <cell r="E24">
            <v>2.3394655282612149</v>
          </cell>
          <cell r="F24">
            <v>1.9746381844313754</v>
          </cell>
          <cell r="G24">
            <v>1.8312015024052477</v>
          </cell>
          <cell r="H24">
            <v>1.6953992906506024</v>
          </cell>
          <cell r="I24">
            <v>1.5748783969731899</v>
          </cell>
          <cell r="J24">
            <v>1.4675084392285274</v>
          </cell>
          <cell r="K24">
            <v>1.4685788270075268</v>
          </cell>
        </row>
        <row r="25">
          <cell r="A25" t="str">
            <v>Incremental capital-output ratio (ICOR)</v>
          </cell>
          <cell r="E25">
            <v>-3.1827382842640448</v>
          </cell>
          <cell r="F25">
            <v>-3.1808860557517749</v>
          </cell>
          <cell r="G25">
            <v>9.7847627353810971</v>
          </cell>
          <cell r="H25">
            <v>5.2891460678055777</v>
          </cell>
          <cell r="I25">
            <v>4.1710026887578753</v>
          </cell>
          <cell r="J25">
            <v>3.4569904260167807</v>
          </cell>
          <cell r="K25">
            <v>4.8893756685163119</v>
          </cell>
        </row>
        <row r="27">
          <cell r="A27" t="str">
            <v>External Sector:</v>
          </cell>
        </row>
        <row r="29">
          <cell r="A29" t="str">
            <v xml:space="preserve">Current account </v>
          </cell>
          <cell r="B29" t="str">
            <v>CAB</v>
          </cell>
          <cell r="C29" t="str">
            <v>END</v>
          </cell>
          <cell r="D29">
            <v>-1059.0643316612591</v>
          </cell>
          <cell r="E29">
            <v>-1514.5852682364416</v>
          </cell>
          <cell r="F29">
            <v>-1430.6387684938925</v>
          </cell>
          <cell r="G29">
            <v>-1188.6763444391024</v>
          </cell>
          <cell r="H29">
            <v>-1208.8301084616719</v>
          </cell>
          <cell r="I29">
            <v>-1306.9605438685533</v>
          </cell>
          <cell r="J29">
            <v>-1442.0497802392676</v>
          </cell>
          <cell r="K29">
            <v>-3233.3807154725946</v>
          </cell>
        </row>
        <row r="30">
          <cell r="A30" t="str">
            <v xml:space="preserve">   Export of goods and services</v>
          </cell>
          <cell r="B30" t="str">
            <v>X</v>
          </cell>
          <cell r="C30" t="str">
            <v>END</v>
          </cell>
          <cell r="D30">
            <v>4730.2332000000006</v>
          </cell>
          <cell r="E30">
            <v>4097.6858999999995</v>
          </cell>
          <cell r="F30">
            <v>4995.7117174182367</v>
          </cell>
          <cell r="G30">
            <v>5802.888641456927</v>
          </cell>
          <cell r="H30">
            <v>6246.8361367402786</v>
          </cell>
          <cell r="I30">
            <v>6706.6186536495497</v>
          </cell>
          <cell r="J30">
            <v>7228.5442324441628</v>
          </cell>
          <cell r="K30">
            <v>7391.3129726503785</v>
          </cell>
        </row>
        <row r="31">
          <cell r="A31" t="str">
            <v xml:space="preserve">   Imports of goods and services</v>
          </cell>
          <cell r="B31" t="str">
            <v>-M</v>
          </cell>
          <cell r="C31" t="str">
            <v>END</v>
          </cell>
          <cell r="D31">
            <v>6610.4346000000005</v>
          </cell>
          <cell r="E31">
            <v>6631.4666999999999</v>
          </cell>
          <cell r="F31">
            <v>7470.3942501741922</v>
          </cell>
          <cell r="G31">
            <v>8039.6185047627459</v>
          </cell>
          <cell r="H31">
            <v>8573.1598729363759</v>
          </cell>
          <cell r="I31">
            <v>9240.6700871439152</v>
          </cell>
          <cell r="J31">
            <v>10039.500081117316</v>
          </cell>
          <cell r="K31">
            <v>11986.87093995077</v>
          </cell>
        </row>
        <row r="32">
          <cell r="A32" t="str">
            <v xml:space="preserve">   Net income</v>
          </cell>
          <cell r="B32" t="str">
            <v>FS</v>
          </cell>
          <cell r="C32" t="str">
            <v>EXOG</v>
          </cell>
          <cell r="D32">
            <v>247.54734301675975</v>
          </cell>
          <cell r="E32">
            <v>217.86090000000007</v>
          </cell>
          <cell r="F32">
            <v>538.70324698784373</v>
          </cell>
          <cell r="G32">
            <v>360.63472783852984</v>
          </cell>
          <cell r="H32">
            <v>394.36156487241692</v>
          </cell>
          <cell r="I32">
            <v>410.94244358742031</v>
          </cell>
          <cell r="J32">
            <v>441.33604832269327</v>
          </cell>
          <cell r="K32">
            <v>439.16667430343153</v>
          </cell>
        </row>
        <row r="33">
          <cell r="A33" t="str">
            <v xml:space="preserve">   Foreign grants</v>
          </cell>
          <cell r="B33" t="str">
            <v>G</v>
          </cell>
          <cell r="C33" t="str">
            <v>EXOG</v>
          </cell>
          <cell r="D33">
            <v>303.82978324022349</v>
          </cell>
          <cell r="E33">
            <v>523.78980000000001</v>
          </cell>
          <cell r="F33">
            <v>806.64307141068934</v>
          </cell>
          <cell r="G33">
            <v>1034.6294694401006</v>
          </cell>
          <cell r="H33">
            <v>927.10342513542048</v>
          </cell>
          <cell r="I33">
            <v>923.40749750474902</v>
          </cell>
          <cell r="J33">
            <v>920.93834694297107</v>
          </cell>
          <cell r="K33">
            <v>916.41150230657013</v>
          </cell>
        </row>
        <row r="34">
          <cell r="A34" t="str">
            <v>Capital account</v>
          </cell>
          <cell r="C34" t="str">
            <v>EXOG</v>
          </cell>
          <cell r="D34">
            <v>1297.2715316612591</v>
          </cell>
          <cell r="E34">
            <v>302.01190168882636</v>
          </cell>
          <cell r="F34">
            <v>1206.23464626948</v>
          </cell>
          <cell r="G34">
            <v>1316.7141183613603</v>
          </cell>
          <cell r="H34">
            <v>1384.3509761934954</v>
          </cell>
          <cell r="I34">
            <v>1532.2082717636413</v>
          </cell>
          <cell r="J34">
            <v>1624.3937028856874</v>
          </cell>
          <cell r="K34">
            <v>1616.409044688186</v>
          </cell>
        </row>
        <row r="35">
          <cell r="A35" t="str">
            <v xml:space="preserve">   Public sector financing </v>
          </cell>
          <cell r="B35" t="str">
            <v>CFCG</v>
          </cell>
          <cell r="C35" t="str">
            <v>EXOG</v>
          </cell>
          <cell r="D35">
            <v>230.78434120577614</v>
          </cell>
          <cell r="E35">
            <v>-404.5448317635587</v>
          </cell>
          <cell r="F35">
            <v>184.18975550916016</v>
          </cell>
          <cell r="G35">
            <v>367.05258853241634</v>
          </cell>
          <cell r="H35">
            <v>195.07873019935388</v>
          </cell>
          <cell r="I35">
            <v>129.1911674972699</v>
          </cell>
          <cell r="J35">
            <v>122.3323125350463</v>
          </cell>
          <cell r="K35">
            <v>121.73099174663952</v>
          </cell>
        </row>
        <row r="36">
          <cell r="A36" t="str">
            <v xml:space="preserve">   Central bank financing </v>
          </cell>
          <cell r="B36" t="str">
            <v>CFCCB</v>
          </cell>
          <cell r="C36" t="str">
            <v>EXOG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</row>
        <row r="37">
          <cell r="A37" t="str">
            <v xml:space="preserve">   Private financing </v>
          </cell>
          <cell r="B37" t="str">
            <v>CFCP</v>
          </cell>
          <cell r="C37" t="str">
            <v>EXOG</v>
          </cell>
          <cell r="D37">
            <v>885.30401564245801</v>
          </cell>
          <cell r="E37">
            <v>706.55673345238506</v>
          </cell>
          <cell r="F37">
            <v>1021.8876739631822</v>
          </cell>
          <cell r="G37">
            <v>949.48991348789855</v>
          </cell>
          <cell r="H37">
            <v>1189.0918140796159</v>
          </cell>
          <cell r="I37">
            <v>1402.8174011010049</v>
          </cell>
          <cell r="J37">
            <v>1501.8496720286307</v>
          </cell>
          <cell r="K37">
            <v>1494.4673753145551</v>
          </cell>
        </row>
        <row r="38">
          <cell r="A38" t="str">
            <v>Change in net international reserves</v>
          </cell>
          <cell r="B38" t="str">
            <v>CNIR</v>
          </cell>
          <cell r="C38" t="str">
            <v>END</v>
          </cell>
          <cell r="D38">
            <v>238.20719999999997</v>
          </cell>
          <cell r="E38">
            <v>-1212.5733665476153</v>
          </cell>
          <cell r="F38">
            <v>-224.40412222441245</v>
          </cell>
          <cell r="G38">
            <v>128.037773922258</v>
          </cell>
          <cell r="H38">
            <v>175.52086773182356</v>
          </cell>
          <cell r="I38">
            <v>225.24772789508813</v>
          </cell>
          <cell r="J38">
            <v>182.3439226464198</v>
          </cell>
          <cell r="K38">
            <v>-1616.9716707844086</v>
          </cell>
        </row>
        <row r="40">
          <cell r="A40" t="str">
            <v>Financing gap</v>
          </cell>
          <cell r="B40" t="str">
            <v>GAP</v>
          </cell>
          <cell r="C40" t="str">
            <v>END</v>
          </cell>
          <cell r="D40">
            <v>0</v>
          </cell>
          <cell r="E40">
            <v>0</v>
          </cell>
          <cell r="F40">
            <v>0.1572167971376075</v>
          </cell>
          <cell r="G40">
            <v>0.17161634104536461</v>
          </cell>
          <cell r="H40">
            <v>0.18043191452557039</v>
          </cell>
          <cell r="I40">
            <v>0.19970316536637256</v>
          </cell>
          <cell r="J40">
            <v>0.21171832201048346</v>
          </cell>
          <cell r="K40">
            <v>0.21067762699135528</v>
          </cell>
        </row>
        <row r="42">
          <cell r="A42" t="str">
            <v>Public Sector:</v>
          </cell>
        </row>
        <row r="44">
          <cell r="A44" t="str">
            <v>Total revenue</v>
          </cell>
          <cell r="B44" t="str">
            <v>RVN</v>
          </cell>
          <cell r="C44" t="str">
            <v>END</v>
          </cell>
          <cell r="D44">
            <v>2614</v>
          </cell>
          <cell r="E44">
            <v>2645</v>
          </cell>
          <cell r="F44">
            <v>3493.386309366867</v>
          </cell>
          <cell r="G44">
            <v>4063.2043576417313</v>
          </cell>
          <cell r="H44">
            <v>4440.4784435399706</v>
          </cell>
          <cell r="I44">
            <v>4798.961929647071</v>
          </cell>
          <cell r="J44">
            <v>5201.5926162299647</v>
          </cell>
          <cell r="K44">
            <v>5552.2061320009816</v>
          </cell>
        </row>
        <row r="45">
          <cell r="A45" t="str">
            <v xml:space="preserve">   Of which:  official grants</v>
          </cell>
          <cell r="B45" t="str">
            <v>GG</v>
          </cell>
          <cell r="C45" t="str">
            <v>EXOG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</row>
        <row r="46">
          <cell r="A46" t="str">
            <v>Total expenditures</v>
          </cell>
          <cell r="C46" t="str">
            <v>END</v>
          </cell>
          <cell r="D46">
            <v>3282.2251396648044</v>
          </cell>
          <cell r="E46">
            <v>2945</v>
          </cell>
          <cell r="F46">
            <v>3895.149112986167</v>
          </cell>
          <cell r="G46">
            <v>4577.2474644482108</v>
          </cell>
          <cell r="H46">
            <v>4964.6253383591793</v>
          </cell>
          <cell r="I46">
            <v>5259.6874413174173</v>
          </cell>
          <cell r="J46">
            <v>5589.6721961121038</v>
          </cell>
          <cell r="K46">
            <v>5949.1274528874983</v>
          </cell>
        </row>
        <row r="47">
          <cell r="A47" t="str">
            <v xml:space="preserve">   Consumption</v>
          </cell>
          <cell r="B47" t="str">
            <v>CG</v>
          </cell>
          <cell r="C47" t="str">
            <v>END</v>
          </cell>
          <cell r="D47">
            <v>2664</v>
          </cell>
          <cell r="E47">
            <v>2288</v>
          </cell>
          <cell r="F47">
            <v>2943.7976912559543</v>
          </cell>
          <cell r="G47">
            <v>3447.5153332102036</v>
          </cell>
          <cell r="H47">
            <v>3733.1617518174867</v>
          </cell>
          <cell r="I47">
            <v>3996.7982083850534</v>
          </cell>
          <cell r="J47">
            <v>4315.7624767278803</v>
          </cell>
          <cell r="K47">
            <v>4642.0719406206454</v>
          </cell>
        </row>
        <row r="48">
          <cell r="A48" t="str">
            <v xml:space="preserve">   Investment </v>
          </cell>
          <cell r="B48" t="str">
            <v>IG</v>
          </cell>
          <cell r="C48" t="str">
            <v>END</v>
          </cell>
          <cell r="D48">
            <v>234.20000000000002</v>
          </cell>
          <cell r="E48">
            <v>206</v>
          </cell>
          <cell r="F48">
            <v>263.88647869662293</v>
          </cell>
          <cell r="G48">
            <v>296.94760144588724</v>
          </cell>
          <cell r="H48">
            <v>316.95782175592092</v>
          </cell>
          <cell r="I48">
            <v>340.98872033206374</v>
          </cell>
          <cell r="J48">
            <v>369.9886920028855</v>
          </cell>
          <cell r="K48">
            <v>399.89493908584984</v>
          </cell>
        </row>
        <row r="49">
          <cell r="A49" t="str">
            <v xml:space="preserve">   Domestic interest payments </v>
          </cell>
          <cell r="B49" t="str">
            <v>INTGD</v>
          </cell>
          <cell r="C49" t="str">
            <v>EXOG</v>
          </cell>
          <cell r="D49">
            <v>212.5</v>
          </cell>
          <cell r="E49">
            <v>244</v>
          </cell>
          <cell r="F49">
            <v>256.2</v>
          </cell>
          <cell r="G49">
            <v>269.01</v>
          </cell>
          <cell r="H49">
            <v>282.46050000000002</v>
          </cell>
          <cell r="I49">
            <v>296.58352500000007</v>
          </cell>
          <cell r="J49">
            <v>311.41270125000005</v>
          </cell>
          <cell r="K49">
            <v>326.98333631250006</v>
          </cell>
        </row>
        <row r="50">
          <cell r="A50" t="str">
            <v xml:space="preserve">   Foreign interest payments </v>
          </cell>
          <cell r="B50" t="str">
            <v>INTGF</v>
          </cell>
          <cell r="C50" t="str">
            <v>EXOG</v>
          </cell>
          <cell r="D50">
            <v>141.52513966480447</v>
          </cell>
          <cell r="E50">
            <v>177</v>
          </cell>
          <cell r="F50">
            <v>401.26494303359021</v>
          </cell>
          <cell r="G50">
            <v>533.77452979211978</v>
          </cell>
          <cell r="H50">
            <v>602.04526478577191</v>
          </cell>
          <cell r="I50">
            <v>595.31698760030042</v>
          </cell>
          <cell r="J50">
            <v>562.50832613133787</v>
          </cell>
          <cell r="K50">
            <v>550.17723686850331</v>
          </cell>
        </row>
        <row r="51">
          <cell r="A51" t="str">
            <v xml:space="preserve">   Net lending</v>
          </cell>
          <cell r="B51" t="str">
            <v>NL</v>
          </cell>
          <cell r="C51" t="str">
            <v>EXOG</v>
          </cell>
          <cell r="D51">
            <v>30</v>
          </cell>
          <cell r="E51">
            <v>30</v>
          </cell>
          <cell r="F51">
            <v>30</v>
          </cell>
          <cell r="G51">
            <v>30</v>
          </cell>
          <cell r="H51">
            <v>30</v>
          </cell>
          <cell r="I51">
            <v>30</v>
          </cell>
          <cell r="J51">
            <v>30</v>
          </cell>
          <cell r="K51">
            <v>30</v>
          </cell>
        </row>
        <row r="52">
          <cell r="A52" t="str">
            <v>Balance of the rest of public sector</v>
          </cell>
          <cell r="B52" t="str">
            <v>REST</v>
          </cell>
          <cell r="C52" t="str">
            <v>EXOG</v>
          </cell>
          <cell r="D52">
            <v>0.1999999999998181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4">
          <cell r="A54" t="str">
            <v>Overall balance (excl. foreign grants)</v>
          </cell>
          <cell r="C54" t="str">
            <v>END</v>
          </cell>
          <cell r="D54">
            <v>-668.02513966480456</v>
          </cell>
          <cell r="E54">
            <v>-300</v>
          </cell>
          <cell r="F54">
            <v>-401.76280361930003</v>
          </cell>
          <cell r="G54">
            <v>-514.0431068064795</v>
          </cell>
          <cell r="H54">
            <v>-524.14689481920868</v>
          </cell>
          <cell r="I54">
            <v>-460.72551167034635</v>
          </cell>
          <cell r="J54">
            <v>-388.07957988213911</v>
          </cell>
          <cell r="K54">
            <v>-396.9213208865167</v>
          </cell>
        </row>
        <row r="55">
          <cell r="A55" t="str">
            <v>Overall balance (incl. foreign grants)</v>
          </cell>
          <cell r="C55" t="str">
            <v>END</v>
          </cell>
          <cell r="D55">
            <v>-668.02513966480456</v>
          </cell>
          <cell r="E55">
            <v>-300</v>
          </cell>
          <cell r="F55">
            <v>-401.76280361930003</v>
          </cell>
          <cell r="G55">
            <v>-514.0431068064795</v>
          </cell>
          <cell r="H55">
            <v>-524.14689481920868</v>
          </cell>
          <cell r="I55">
            <v>-460.72551167034635</v>
          </cell>
          <cell r="J55">
            <v>-388.07957988213911</v>
          </cell>
          <cell r="K55">
            <v>-396.9213208865167</v>
          </cell>
        </row>
        <row r="57">
          <cell r="A57" t="str">
            <v>Total financing</v>
          </cell>
          <cell r="C57" t="str">
            <v>END</v>
          </cell>
          <cell r="D57">
            <v>637.78434120577617</v>
          </cell>
          <cell r="E57">
            <v>199.4551682364413</v>
          </cell>
          <cell r="F57">
            <v>388.92672572851313</v>
          </cell>
          <cell r="G57">
            <v>364.68597298243486</v>
          </cell>
          <cell r="H57">
            <v>311.4240963685819</v>
          </cell>
          <cell r="I57">
            <v>251.28025932791058</v>
          </cell>
          <cell r="J57">
            <v>181.76344923100086</v>
          </cell>
          <cell r="K57">
            <v>196.45678619026225</v>
          </cell>
        </row>
        <row r="58">
          <cell r="A58" t="str">
            <v xml:space="preserve">   Net foreign financing </v>
          </cell>
          <cell r="B58" t="str">
            <v>CFCG</v>
          </cell>
          <cell r="C58" t="str">
            <v>EXOG</v>
          </cell>
          <cell r="D58">
            <v>230.78434120577614</v>
          </cell>
          <cell r="E58">
            <v>-404.5448317635587</v>
          </cell>
          <cell r="F58">
            <v>184.18975550916016</v>
          </cell>
          <cell r="G58">
            <v>367.05258853241634</v>
          </cell>
          <cell r="H58">
            <v>195.07873019935388</v>
          </cell>
          <cell r="I58">
            <v>129.1911674972699</v>
          </cell>
          <cell r="J58">
            <v>122.3323125350463</v>
          </cell>
          <cell r="K58">
            <v>121.73099174663952</v>
          </cell>
        </row>
        <row r="59">
          <cell r="A59" t="str">
            <v xml:space="preserve">   Net domestic credit, central bank</v>
          </cell>
          <cell r="B59" t="str">
            <v>CDCGCB</v>
          </cell>
          <cell r="C59" t="str">
            <v>END</v>
          </cell>
          <cell r="D59">
            <v>142</v>
          </cell>
          <cell r="E59">
            <v>824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A60" t="str">
            <v xml:space="preserve">   Counterpart funds (-)</v>
          </cell>
          <cell r="B60" t="str">
            <v>CDCGCBCF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</row>
        <row r="61">
          <cell r="A61" t="str">
            <v xml:space="preserve">   Net domestic credit, banks</v>
          </cell>
          <cell r="B61" t="str">
            <v>CDCGB</v>
          </cell>
          <cell r="C61" t="str">
            <v>EXOG</v>
          </cell>
          <cell r="D61">
            <v>189</v>
          </cell>
          <cell r="E61">
            <v>-93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</row>
        <row r="62">
          <cell r="A62" t="str">
            <v xml:space="preserve">   Net domestic bonds and other</v>
          </cell>
          <cell r="B62" t="str">
            <v>CB</v>
          </cell>
          <cell r="C62" t="str">
            <v>END</v>
          </cell>
          <cell r="D62">
            <v>76</v>
          </cell>
          <cell r="E62">
            <v>-127</v>
          </cell>
          <cell r="F62">
            <v>204.736970219353</v>
          </cell>
          <cell r="G62">
            <v>-2.3666155499814869</v>
          </cell>
          <cell r="H62">
            <v>116.34536616922801</v>
          </cell>
          <cell r="I62">
            <v>122.0890918306407</v>
          </cell>
          <cell r="J62">
            <v>59.431136695954557</v>
          </cell>
          <cell r="K62">
            <v>74.725794443622732</v>
          </cell>
        </row>
        <row r="64">
          <cell r="A64" t="str">
            <v>Financing gap</v>
          </cell>
          <cell r="B64" t="str">
            <v>GAP</v>
          </cell>
          <cell r="C64" t="str">
            <v>END</v>
          </cell>
          <cell r="D64">
            <v>0</v>
          </cell>
          <cell r="E64">
            <v>0</v>
          </cell>
          <cell r="F64">
            <v>0.1572167971376075</v>
          </cell>
          <cell r="G64">
            <v>0.17161634104536461</v>
          </cell>
          <cell r="H64">
            <v>0.18043191452557039</v>
          </cell>
          <cell r="I64">
            <v>0.19970316536637256</v>
          </cell>
          <cell r="J64">
            <v>0.21171832201048346</v>
          </cell>
          <cell r="K64">
            <v>0.21067762699135528</v>
          </cell>
        </row>
        <row r="66">
          <cell r="A66" t="str">
            <v>The Central Bank:</v>
          </cell>
        </row>
        <row r="68">
          <cell r="A68" t="str">
            <v>Total assets</v>
          </cell>
          <cell r="C68" t="str">
            <v>END</v>
          </cell>
          <cell r="D68">
            <v>1122.6300000000001</v>
          </cell>
          <cell r="E68">
            <v>1060.3</v>
          </cell>
          <cell r="F68">
            <v>1340.8543132478483</v>
          </cell>
          <cell r="G68">
            <v>1635.8524079596759</v>
          </cell>
          <cell r="H68">
            <v>1810.3346812985667</v>
          </cell>
          <cell r="I68">
            <v>1975.2794086706413</v>
          </cell>
          <cell r="J68">
            <v>2167.9656125883603</v>
          </cell>
          <cell r="K68">
            <v>2360.6321671677961</v>
          </cell>
        </row>
        <row r="69">
          <cell r="A69" t="str">
            <v xml:space="preserve">   Net foreign assets</v>
          </cell>
          <cell r="B69" t="str">
            <v>NFACB</v>
          </cell>
          <cell r="C69" t="str">
            <v>END</v>
          </cell>
          <cell r="D69">
            <v>536.29050279329613</v>
          </cell>
          <cell r="E69">
            <v>-304</v>
          </cell>
          <cell r="F69">
            <v>-551.49017277934206</v>
          </cell>
          <cell r="G69">
            <v>-512.44478810804605</v>
          </cell>
          <cell r="H69">
            <v>-287.27769682329188</v>
          </cell>
          <cell r="I69">
            <v>-93.520831658531606</v>
          </cell>
          <cell r="J69">
            <v>88.491158753480633</v>
          </cell>
          <cell r="K69">
            <v>-1605.6674644435352</v>
          </cell>
        </row>
        <row r="70">
          <cell r="A70" t="str">
            <v xml:space="preserve">      Net international reserves</v>
          </cell>
          <cell r="B70" t="str">
            <v>NIR</v>
          </cell>
          <cell r="C70" t="str">
            <v>END</v>
          </cell>
          <cell r="D70">
            <v>1704</v>
          </cell>
          <cell r="E70">
            <v>1164</v>
          </cell>
          <cell r="F70">
            <v>998.53843742803258</v>
          </cell>
          <cell r="G70">
            <v>1317.5112379334037</v>
          </cell>
          <cell r="H70">
            <v>1325.9343105503376</v>
          </cell>
          <cell r="I70">
            <v>1796.4603293698535</v>
          </cell>
          <cell r="J70">
            <v>1769.1231633740456</v>
          </cell>
          <cell r="K70">
            <v>266.76245538479253</v>
          </cell>
        </row>
        <row r="71">
          <cell r="A71" t="str">
            <v xml:space="preserve">         Gross official reserves</v>
          </cell>
          <cell r="B71" t="str">
            <v>GOR</v>
          </cell>
          <cell r="C71" t="str">
            <v>END</v>
          </cell>
          <cell r="D71">
            <v>1704</v>
          </cell>
          <cell r="E71">
            <v>1166</v>
          </cell>
          <cell r="F71">
            <v>1000.6501930291672</v>
          </cell>
          <cell r="G71">
            <v>1320.0043660360357</v>
          </cell>
          <cell r="H71">
            <v>1328.1321470334367</v>
          </cell>
          <cell r="I71">
            <v>1799.0352354145994</v>
          </cell>
          <cell r="J71">
            <v>1771.4128526987031</v>
          </cell>
          <cell r="K71">
            <v>269.3134500937316</v>
          </cell>
        </row>
        <row r="72">
          <cell r="A72" t="str">
            <v xml:space="preserve">         Gross official liabilities</v>
          </cell>
          <cell r="B72" t="str">
            <v>GOL</v>
          </cell>
          <cell r="C72" t="str">
            <v>EXOG</v>
          </cell>
          <cell r="D72">
            <v>0</v>
          </cell>
          <cell r="E72">
            <v>-2</v>
          </cell>
          <cell r="F72">
            <v>-2.1114803602120285</v>
          </cell>
          <cell r="G72">
            <v>-2.4928031544664369</v>
          </cell>
          <cell r="H72">
            <v>-2.1975500632674976</v>
          </cell>
          <cell r="I72">
            <v>-2.5745706088278331</v>
          </cell>
          <cell r="J72">
            <v>-2.28939094874212</v>
          </cell>
          <cell r="K72">
            <v>-2.5506619526603123</v>
          </cell>
        </row>
        <row r="73">
          <cell r="A73" t="str">
            <v xml:space="preserve">      MLT foreign liabilities</v>
          </cell>
          <cell r="B73" t="str">
            <v>FCCB</v>
          </cell>
          <cell r="C73" t="str">
            <v>EXOG</v>
          </cell>
          <cell r="D73">
            <v>-1167.7094972067039</v>
          </cell>
          <cell r="E73">
            <v>-1468</v>
          </cell>
          <cell r="F73">
            <v>-1550.0286102073746</v>
          </cell>
          <cell r="G73">
            <v>-1829.9560260414496</v>
          </cell>
          <cell r="H73">
            <v>-1613.2120073736296</v>
          </cell>
          <cell r="I73">
            <v>-1889.981161028385</v>
          </cell>
          <cell r="J73">
            <v>-1680.6320046205649</v>
          </cell>
          <cell r="K73">
            <v>-1872.4299198283277</v>
          </cell>
        </row>
        <row r="74">
          <cell r="A74" t="str">
            <v xml:space="preserve">   Net domestic assets</v>
          </cell>
          <cell r="B74" t="str">
            <v>NDACB</v>
          </cell>
          <cell r="C74" t="str">
            <v>END</v>
          </cell>
          <cell r="D74">
            <v>504.63000000000011</v>
          </cell>
          <cell r="E74">
            <v>1364.3</v>
          </cell>
          <cell r="F74">
            <v>1892.3444860271904</v>
          </cell>
          <cell r="G74">
            <v>2148.2971960677223</v>
          </cell>
          <cell r="H74">
            <v>2097.6123781218621</v>
          </cell>
          <cell r="I74">
            <v>2068.8002403291725</v>
          </cell>
          <cell r="J74">
            <v>2079.4744538348818</v>
          </cell>
          <cell r="K74">
            <v>3966.2996316113322</v>
          </cell>
        </row>
        <row r="75">
          <cell r="A75" t="str">
            <v xml:space="preserve">      Net dom. credit to the public sector</v>
          </cell>
          <cell r="B75" t="str">
            <v>DCGCB</v>
          </cell>
          <cell r="C75" t="str">
            <v>EXOG</v>
          </cell>
          <cell r="D75">
            <v>517</v>
          </cell>
          <cell r="E75">
            <v>1341</v>
          </cell>
          <cell r="F75">
            <v>1341</v>
          </cell>
          <cell r="G75">
            <v>1341</v>
          </cell>
          <cell r="H75">
            <v>1341</v>
          </cell>
          <cell r="I75">
            <v>1341</v>
          </cell>
          <cell r="J75">
            <v>1341</v>
          </cell>
          <cell r="K75">
            <v>1341</v>
          </cell>
        </row>
        <row r="76">
          <cell r="A76" t="str">
            <v xml:space="preserve">      Counterpart funds (-)</v>
          </cell>
          <cell r="B76" t="str">
            <v>DCGCBCF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</row>
        <row r="77">
          <cell r="A77" t="str">
            <v xml:space="preserve">      Net dom. credit to the private sector</v>
          </cell>
          <cell r="B77" t="str">
            <v>DCPCB</v>
          </cell>
          <cell r="C77" t="str">
            <v>END</v>
          </cell>
          <cell r="D77">
            <v>270</v>
          </cell>
          <cell r="E77">
            <v>229.5</v>
          </cell>
          <cell r="F77">
            <v>728.42732051935627</v>
          </cell>
          <cell r="G77">
            <v>912.19180112827166</v>
          </cell>
          <cell r="H77">
            <v>936.98737957852677</v>
          </cell>
          <cell r="I77">
            <v>913.12906243260227</v>
          </cell>
          <cell r="J77">
            <v>955.86019753716414</v>
          </cell>
          <cell r="K77">
            <v>2484.8523699577754</v>
          </cell>
        </row>
        <row r="78">
          <cell r="A78" t="str">
            <v xml:space="preserve">      Other assets, net</v>
          </cell>
          <cell r="B78" t="str">
            <v>OANCB</v>
          </cell>
          <cell r="C78" t="str">
            <v>END</v>
          </cell>
          <cell r="D78">
            <v>-282.36999999999989</v>
          </cell>
          <cell r="E78">
            <v>-206.20000000000005</v>
          </cell>
          <cell r="F78">
            <v>-177.08283449216583</v>
          </cell>
          <cell r="G78">
            <v>-104.89460506054934</v>
          </cell>
          <cell r="H78">
            <v>-180.37500145666468</v>
          </cell>
          <cell r="I78">
            <v>-185.32882210342973</v>
          </cell>
          <cell r="J78">
            <v>-217.3857437022823</v>
          </cell>
          <cell r="K78">
            <v>140.44726165355678</v>
          </cell>
        </row>
        <row r="79">
          <cell r="A79" t="str">
            <v>Total liabilities/Reserve money</v>
          </cell>
          <cell r="B79" t="str">
            <v>HM</v>
          </cell>
          <cell r="C79" t="str">
            <v>END</v>
          </cell>
          <cell r="D79">
            <v>1122.6300000000001</v>
          </cell>
          <cell r="E79">
            <v>1060.3</v>
          </cell>
          <cell r="F79">
            <v>1340.8543132478483</v>
          </cell>
          <cell r="G79">
            <v>1635.8524079596759</v>
          </cell>
          <cell r="H79">
            <v>1810.3346812985667</v>
          </cell>
          <cell r="I79">
            <v>1975.2794086706413</v>
          </cell>
          <cell r="J79">
            <v>2167.9656125883603</v>
          </cell>
          <cell r="K79">
            <v>2360.6321671677961</v>
          </cell>
        </row>
        <row r="81">
          <cell r="A81" t="str">
            <v>Memorandum items:</v>
          </cell>
        </row>
        <row r="82">
          <cell r="A82" t="str">
            <v>Money demand (M1)</v>
          </cell>
          <cell r="B82" t="str">
            <v>M1</v>
          </cell>
          <cell r="C82" t="str">
            <v>END</v>
          </cell>
          <cell r="D82">
            <v>1739.7</v>
          </cell>
          <cell r="E82">
            <v>1357.9</v>
          </cell>
          <cell r="F82">
            <v>1717.1989738368891</v>
          </cell>
          <cell r="G82">
            <v>2094.9957415528097</v>
          </cell>
          <cell r="H82">
            <v>2318.4508759174973</v>
          </cell>
          <cell r="I82">
            <v>2529.6915109250835</v>
          </cell>
          <cell r="J82">
            <v>2776.4599691914882</v>
          </cell>
          <cell r="K82">
            <v>3023.2032630360754</v>
          </cell>
        </row>
        <row r="83">
          <cell r="A83" t="str">
            <v>Velocity</v>
          </cell>
          <cell r="C83" t="str">
            <v>END</v>
          </cell>
          <cell r="D83">
            <v>5.8162427107874262</v>
          </cell>
          <cell r="E83">
            <v>7.4535152138513689</v>
          </cell>
          <cell r="F83">
            <v>7.5501003182568951</v>
          </cell>
          <cell r="G83">
            <v>6.9639057007005594</v>
          </cell>
          <cell r="H83">
            <v>6.7167592134396434</v>
          </cell>
          <cell r="I83">
            <v>6.6226019735135733</v>
          </cell>
          <cell r="J83">
            <v>6.5471642932094118</v>
          </cell>
          <cell r="K83">
            <v>6.4988238370595788</v>
          </cell>
        </row>
        <row r="84">
          <cell r="A84" t="str">
            <v>Money multiplier</v>
          </cell>
          <cell r="B84" t="str">
            <v>MU</v>
          </cell>
          <cell r="C84" t="str">
            <v>EXOG</v>
          </cell>
          <cell r="D84">
            <v>1.549664626813821</v>
          </cell>
          <cell r="E84">
            <v>1.2806752805809678</v>
          </cell>
          <cell r="F84">
            <v>1.2806752805809678</v>
          </cell>
          <cell r="G84">
            <v>1.2806752805809678</v>
          </cell>
          <cell r="H84">
            <v>1.2806752805809669</v>
          </cell>
          <cell r="I84">
            <v>1.2806752805809687</v>
          </cell>
          <cell r="J84">
            <v>1.2806752805809678</v>
          </cell>
          <cell r="K84">
            <v>1.2806752805809678</v>
          </cell>
        </row>
        <row r="85">
          <cell r="A85" t="str">
            <v>Gross forex reserves in months of import</v>
          </cell>
          <cell r="B85" t="str">
            <v>GOR_M</v>
          </cell>
          <cell r="C85" t="str">
            <v>EXOG</v>
          </cell>
          <cell r="D85">
            <v>4.7529321963061584</v>
          </cell>
          <cell r="E85">
            <v>1.3613991242646013</v>
          </cell>
          <cell r="F85">
            <v>1.5648533704797254</v>
          </cell>
          <cell r="G85">
            <v>1.8195552588032382</v>
          </cell>
          <cell r="H85">
            <v>1.983893654827422</v>
          </cell>
          <cell r="I85">
            <v>2.1651802880799331</v>
          </cell>
          <cell r="J85">
            <v>2.2492054470151013</v>
          </cell>
          <cell r="K85">
            <v>0.25580007590916493</v>
          </cell>
        </row>
        <row r="88">
          <cell r="A88" t="str">
            <v>1/   Variables are either endogenous (END) or exogenous (EXOG).</v>
          </cell>
        </row>
      </sheetData>
      <sheetData sheetId="9" refreshError="1">
        <row r="1">
          <cell r="A1" t="str">
            <v>Table 4. Moldova:  Simulation Output of Financial Programming Model</v>
          </cell>
        </row>
        <row r="2">
          <cell r="A2" t="str">
            <v>(In percent of GDP)</v>
          </cell>
        </row>
        <row r="4">
          <cell r="D4" t="str">
            <v>Actual</v>
          </cell>
          <cell r="E4" t="str">
            <v>Actual</v>
          </cell>
        </row>
        <row r="5">
          <cell r="B5" t="str">
            <v>Name</v>
          </cell>
          <cell r="C5" t="str">
            <v>Status 1/</v>
          </cell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8">
          <cell r="A8" t="str">
            <v>Real Sector:</v>
          </cell>
        </row>
        <row r="10">
          <cell r="A10" t="str">
            <v>Total resources</v>
          </cell>
          <cell r="C10" t="str">
            <v>END</v>
          </cell>
          <cell r="D10">
            <v>165.33007070070303</v>
          </cell>
          <cell r="E10">
            <v>165.52102194155552</v>
          </cell>
          <cell r="F10">
            <v>157.61959215192954</v>
          </cell>
          <cell r="G10">
            <v>155.10606688205735</v>
          </cell>
          <cell r="H10">
            <v>155.0532857962788</v>
          </cell>
          <cell r="I10">
            <v>155.15783961220046</v>
          </cell>
          <cell r="J10">
            <v>155.2290320993429</v>
          </cell>
          <cell r="K10">
            <v>161.01037817501873</v>
          </cell>
        </row>
        <row r="11">
          <cell r="A11" t="str">
            <v xml:space="preserve">   Gross domestic product </v>
          </cell>
          <cell r="B11" t="str">
            <v>Q</v>
          </cell>
          <cell r="C11" t="str">
            <v>END</v>
          </cell>
          <cell r="D11">
            <v>100</v>
          </cell>
          <cell r="E11">
            <v>100</v>
          </cell>
          <cell r="F11">
            <v>100</v>
          </cell>
          <cell r="G11">
            <v>100</v>
          </cell>
          <cell r="H11">
            <v>100</v>
          </cell>
          <cell r="I11">
            <v>100</v>
          </cell>
          <cell r="J11">
            <v>100</v>
          </cell>
          <cell r="K11">
            <v>100</v>
          </cell>
        </row>
        <row r="12">
          <cell r="A12" t="str">
            <v xml:space="preserve">   Imports of goods and services</v>
          </cell>
          <cell r="B12" t="str">
            <v>M</v>
          </cell>
          <cell r="C12" t="str">
            <v>END</v>
          </cell>
          <cell r="D12">
            <v>65.330070700703018</v>
          </cell>
          <cell r="E12">
            <v>65.521021941555517</v>
          </cell>
          <cell r="F12">
            <v>57.619592151929524</v>
          </cell>
          <cell r="G12">
            <v>55.106066882057334</v>
          </cell>
          <cell r="H12">
            <v>55.053285796278786</v>
          </cell>
          <cell r="I12">
            <v>55.157839612200455</v>
          </cell>
          <cell r="J12">
            <v>55.229032099342923</v>
          </cell>
          <cell r="K12">
            <v>61.01037817501873</v>
          </cell>
        </row>
        <row r="13">
          <cell r="A13" t="str">
            <v>Total expenditures</v>
          </cell>
          <cell r="C13" t="str">
            <v>END</v>
          </cell>
          <cell r="D13">
            <v>161.02913645585247</v>
          </cell>
          <cell r="E13">
            <v>165.52102194155552</v>
          </cell>
          <cell r="F13">
            <v>158.04290427198075</v>
          </cell>
          <cell r="G13">
            <v>159.36111056818757</v>
          </cell>
          <cell r="H13">
            <v>160.67322713653579</v>
          </cell>
          <cell r="I13">
            <v>160.29175187741717</v>
          </cell>
          <cell r="J13">
            <v>159.89536212746404</v>
          </cell>
          <cell r="K13">
            <v>165.19914080091135</v>
          </cell>
        </row>
        <row r="14">
          <cell r="A14" t="str">
            <v xml:space="preserve">   Private consumption </v>
          </cell>
          <cell r="B14" t="str">
            <v>CP</v>
          </cell>
          <cell r="C14" t="str">
            <v>END</v>
          </cell>
          <cell r="D14">
            <v>57.655567404009112</v>
          </cell>
          <cell r="E14">
            <v>67.97653559590195</v>
          </cell>
          <cell r="F14">
            <v>73.79300210450252</v>
          </cell>
          <cell r="G14">
            <v>74.535500336698874</v>
          </cell>
          <cell r="H14">
            <v>74.60257717049447</v>
          </cell>
          <cell r="I14">
            <v>74.055994192755534</v>
          </cell>
          <cell r="J14">
            <v>73.813201402733739</v>
          </cell>
          <cell r="K14">
            <v>73.312340790552071</v>
          </cell>
        </row>
        <row r="15">
          <cell r="A15" t="str">
            <v xml:space="preserve">   Public consumption</v>
          </cell>
          <cell r="B15" t="str">
            <v>CG</v>
          </cell>
          <cell r="C15" t="str">
            <v>END</v>
          </cell>
          <cell r="D15">
            <v>26.327967656872787</v>
          </cell>
          <cell r="E15">
            <v>22.6061752224857</v>
          </cell>
          <cell r="F15">
            <v>22.705685492302454</v>
          </cell>
          <cell r="G15">
            <v>23.63035141732836</v>
          </cell>
          <cell r="H15">
            <v>23.972820277776023</v>
          </cell>
          <cell r="I15">
            <v>23.857009552493452</v>
          </cell>
          <cell r="J15">
            <v>23.741758298169838</v>
          </cell>
          <cell r="K15">
            <v>23.627063812707725</v>
          </cell>
        </row>
        <row r="16">
          <cell r="A16" t="str">
            <v xml:space="preserve">   Private investment</v>
          </cell>
          <cell r="B16" t="str">
            <v>IP</v>
          </cell>
          <cell r="C16" t="str">
            <v>END</v>
          </cell>
          <cell r="D16">
            <v>23.903702512810991</v>
          </cell>
          <cell r="E16">
            <v>27.968810738265244</v>
          </cell>
          <cell r="F16">
            <v>16.364845577511549</v>
          </cell>
          <cell r="G16">
            <v>14.887775419053115</v>
          </cell>
          <cell r="H16">
            <v>15.594403930036313</v>
          </cell>
          <cell r="I16">
            <v>16.129236246855719</v>
          </cell>
          <cell r="J16">
            <v>16.557630691762913</v>
          </cell>
          <cell r="K16">
            <v>24.780301062781202</v>
          </cell>
        </row>
        <row r="17">
          <cell r="A17" t="str">
            <v xml:space="preserve">   Public investment</v>
          </cell>
          <cell r="B17" t="str">
            <v>IG</v>
          </cell>
          <cell r="C17" t="str">
            <v>END</v>
          </cell>
          <cell r="D17">
            <v>2.3145683277926454</v>
          </cell>
          <cell r="E17">
            <v>2.035346195730793</v>
          </cell>
          <cell r="F17">
            <v>2.0353719988143473</v>
          </cell>
          <cell r="G17">
            <v>2.0353719988143228</v>
          </cell>
          <cell r="H17">
            <v>2.0353719987864971</v>
          </cell>
          <cell r="I17">
            <v>2.0353719988134151</v>
          </cell>
          <cell r="J17">
            <v>2.0353719987964891</v>
          </cell>
          <cell r="K17">
            <v>2.0353719987581664</v>
          </cell>
        </row>
        <row r="18">
          <cell r="A18" t="str">
            <v xml:space="preserve">   Changes in inventories</v>
          </cell>
          <cell r="B18" t="str">
            <v>IS</v>
          </cell>
          <cell r="C18" t="str">
            <v>EXOG</v>
          </cell>
          <cell r="D18">
            <v>4.0790472589217632</v>
          </cell>
          <cell r="E18">
            <v>4.4477007529353623</v>
          </cell>
          <cell r="F18">
            <v>4.6117795095635445</v>
          </cell>
          <cell r="G18">
            <v>4.4972925543517244</v>
          </cell>
          <cell r="H18">
            <v>4.3534565449275551</v>
          </cell>
          <cell r="I18">
            <v>4.1821300268624952</v>
          </cell>
          <cell r="J18">
            <v>3.9819235450044896</v>
          </cell>
          <cell r="K18">
            <v>3.824003494995091</v>
          </cell>
        </row>
        <row r="19">
          <cell r="A19" t="str">
            <v xml:space="preserve">   Export of goods and services</v>
          </cell>
          <cell r="B19" t="str">
            <v>X</v>
          </cell>
          <cell r="C19" t="str">
            <v>END</v>
          </cell>
          <cell r="D19">
            <v>46.748283295445155</v>
          </cell>
          <cell r="E19">
            <v>40.486453436236452</v>
          </cell>
          <cell r="F19">
            <v>38.532219589286356</v>
          </cell>
          <cell r="G19">
            <v>39.774818841941183</v>
          </cell>
          <cell r="H19">
            <v>40.114597214514916</v>
          </cell>
          <cell r="I19">
            <v>40.032009859636531</v>
          </cell>
          <cell r="J19">
            <v>39.765476190996573</v>
          </cell>
          <cell r="K19">
            <v>37.620059641117109</v>
          </cell>
        </row>
        <row r="21">
          <cell r="A21" t="str">
            <v>Memorandum items:</v>
          </cell>
        </row>
        <row r="22">
          <cell r="A22" t="str">
            <v>National disposable income</v>
          </cell>
          <cell r="B22" t="str">
            <v>YD</v>
          </cell>
          <cell r="C22" t="str">
            <v>END</v>
          </cell>
          <cell r="D22">
            <v>100.02989574319</v>
          </cell>
          <cell r="E22">
            <v>107.3277472369227</v>
          </cell>
          <cell r="F22">
            <v>104.98923776459972</v>
          </cell>
          <cell r="G22">
            <v>103.42382072323875</v>
          </cell>
          <cell r="H22">
            <v>103.24145936003164</v>
          </cell>
          <cell r="I22">
            <v>103.232587533527</v>
          </cell>
          <cell r="J22">
            <v>103.24125335342507</v>
          </cell>
          <cell r="K22">
            <v>102.96180097871624</v>
          </cell>
        </row>
        <row r="23">
          <cell r="A23" t="str">
            <v>Private disposable income</v>
          </cell>
          <cell r="B23" t="str">
            <v>YDP</v>
          </cell>
          <cell r="C23" t="str">
            <v>END</v>
          </cell>
          <cell r="D23">
            <v>74.744636334058342</v>
          </cell>
          <cell r="E23">
            <v>81.194297296592879</v>
          </cell>
          <cell r="F23">
            <v>81.464073667629094</v>
          </cell>
          <cell r="G23">
            <v>82.926362265135296</v>
          </cell>
          <cell r="H23">
            <v>83.415530406790694</v>
          </cell>
          <cell r="I23">
            <v>83.031792410891114</v>
          </cell>
          <cell r="J23">
            <v>82.878873893818721</v>
          </cell>
          <cell r="K23">
            <v>82.225571329981733</v>
          </cell>
        </row>
        <row r="25">
          <cell r="A25" t="str">
            <v>External Sector:</v>
          </cell>
        </row>
        <row r="27">
          <cell r="A27" t="str">
            <v xml:space="preserve">Current account </v>
          </cell>
          <cell r="B27" t="str">
            <v>CAB</v>
          </cell>
          <cell r="C27" t="str">
            <v>END</v>
          </cell>
          <cell r="D27">
            <v>-10.466595897344304</v>
          </cell>
          <cell r="E27">
            <v>-14.964589144732738</v>
          </cell>
          <cell r="F27">
            <v>-11.034601333849906</v>
          </cell>
          <cell r="G27">
            <v>-8.1475604966797679</v>
          </cell>
          <cell r="H27">
            <v>-7.7626068365260954</v>
          </cell>
          <cell r="I27">
            <v>-7.801287068831722</v>
          </cell>
          <cell r="J27">
            <v>-7.9329660798031778</v>
          </cell>
          <cell r="K27">
            <v>-16.457153933085213</v>
          </cell>
        </row>
        <row r="28">
          <cell r="A28" t="str">
            <v xml:space="preserve">   Export of goods and services</v>
          </cell>
          <cell r="B28" t="str">
            <v>X</v>
          </cell>
          <cell r="C28" t="str">
            <v>END</v>
          </cell>
          <cell r="D28">
            <v>46.748283295445155</v>
          </cell>
          <cell r="E28">
            <v>40.486453436236452</v>
          </cell>
          <cell r="F28">
            <v>38.532219589286356</v>
          </cell>
          <cell r="G28">
            <v>39.774818841941183</v>
          </cell>
          <cell r="H28">
            <v>40.114597214514916</v>
          </cell>
          <cell r="I28">
            <v>40.032009859636531</v>
          </cell>
          <cell r="J28">
            <v>39.765476190996573</v>
          </cell>
          <cell r="K28">
            <v>37.620059641117109</v>
          </cell>
        </row>
        <row r="29">
          <cell r="A29" t="str">
            <v xml:space="preserve">   Imports of goods and services</v>
          </cell>
          <cell r="B29" t="str">
            <v>-M</v>
          </cell>
          <cell r="C29" t="str">
            <v>END</v>
          </cell>
          <cell r="D29">
            <v>65.330070700703018</v>
          </cell>
          <cell r="E29">
            <v>65.521021941555517</v>
          </cell>
          <cell r="F29">
            <v>57.619592151929524</v>
          </cell>
          <cell r="G29">
            <v>55.106066882057334</v>
          </cell>
          <cell r="H29">
            <v>55.053285796278786</v>
          </cell>
          <cell r="I29">
            <v>55.157839612200455</v>
          </cell>
          <cell r="J29">
            <v>55.229032099342923</v>
          </cell>
          <cell r="K29">
            <v>61.01037817501873</v>
          </cell>
        </row>
        <row r="30">
          <cell r="A30" t="str">
            <v xml:space="preserve">   Net income</v>
          </cell>
          <cell r="B30" t="str">
            <v>FS</v>
          </cell>
          <cell r="C30" t="str">
            <v>EXOG</v>
          </cell>
          <cell r="D30">
            <v>2.446478393577344</v>
          </cell>
          <cell r="E30">
            <v>2.1525356990945963</v>
          </cell>
          <cell r="F30">
            <v>4.1550499669593659</v>
          </cell>
          <cell r="G30">
            <v>2.4719035387673585</v>
          </cell>
          <cell r="H30">
            <v>2.5324268134233154</v>
          </cell>
          <cell r="I30">
            <v>2.4529278915363193</v>
          </cell>
          <cell r="J30">
            <v>2.4278661868090237</v>
          </cell>
          <cell r="K30">
            <v>2.2352559742524165</v>
          </cell>
        </row>
        <row r="31">
          <cell r="A31" t="str">
            <v xml:space="preserve">   Foreign grants</v>
          </cell>
          <cell r="B31" t="str">
            <v>G</v>
          </cell>
          <cell r="C31" t="str">
            <v>EXOG</v>
          </cell>
          <cell r="D31">
            <v>3.0027104753540819</v>
          </cell>
          <cell r="E31">
            <v>5.1752115378281216</v>
          </cell>
          <cell r="F31">
            <v>6.2216856608043027</v>
          </cell>
          <cell r="G31">
            <v>7.0916748981730713</v>
          </cell>
          <cell r="H31">
            <v>5.9534746328260892</v>
          </cell>
          <cell r="I31">
            <v>5.5118473188357964</v>
          </cell>
          <cell r="J31">
            <v>5.0662416568423954</v>
          </cell>
          <cell r="K31">
            <v>4.6643208723735974</v>
          </cell>
        </row>
        <row r="32">
          <cell r="A32" t="str">
            <v>Capital account</v>
          </cell>
          <cell r="C32" t="str">
            <v>EXOG</v>
          </cell>
          <cell r="D32">
            <v>12.820766864774569</v>
          </cell>
          <cell r="E32">
            <v>2.9839746367367717</v>
          </cell>
          <cell r="F32">
            <v>9.3037590828561392</v>
          </cell>
          <cell r="G32">
            <v>9.0251715585740389</v>
          </cell>
          <cell r="H32">
            <v>8.8897292321966734</v>
          </cell>
          <cell r="I32">
            <v>9.1457975784683541</v>
          </cell>
          <cell r="J32">
            <v>8.9360716403978273</v>
          </cell>
          <cell r="K32">
            <v>8.2271451487198544</v>
          </cell>
        </row>
        <row r="33">
          <cell r="A33" t="str">
            <v xml:space="preserve">   Public sector financing </v>
          </cell>
          <cell r="B33" t="str">
            <v>CFCG</v>
          </cell>
          <cell r="C33" t="str">
            <v>EXOG</v>
          </cell>
          <cell r="D33">
            <v>2.2808118134303186</v>
          </cell>
          <cell r="E33">
            <v>-3.9970329336529749</v>
          </cell>
          <cell r="F33">
            <v>1.4206664649263931</v>
          </cell>
          <cell r="G33">
            <v>2.5158935689444775</v>
          </cell>
          <cell r="H33">
            <v>1.2527148969125368</v>
          </cell>
          <cell r="I33">
            <v>0.77114599146237839</v>
          </cell>
          <cell r="J33">
            <v>0.67297127956524716</v>
          </cell>
          <cell r="K33">
            <v>0.61958236467949024</v>
          </cell>
        </row>
        <row r="34">
          <cell r="A34" t="str">
            <v xml:space="preserve">   Central bank financing </v>
          </cell>
          <cell r="B34" t="str">
            <v>CFCCB</v>
          </cell>
          <cell r="C34" t="str">
            <v>EXOG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</row>
        <row r="35">
          <cell r="A35" t="str">
            <v xml:space="preserve">   Private financing </v>
          </cell>
          <cell r="B35" t="str">
            <v>CFCP</v>
          </cell>
          <cell r="C35" t="str">
            <v>EXOG</v>
          </cell>
          <cell r="D35">
            <v>8.7493451540293687</v>
          </cell>
          <cell r="E35">
            <v>6.981007570389747</v>
          </cell>
          <cell r="F35">
            <v>7.8818799954861181</v>
          </cell>
          <cell r="G35">
            <v>6.5081016774000577</v>
          </cell>
          <cell r="H35">
            <v>7.6358556761777665</v>
          </cell>
          <cell r="I35">
            <v>8.3734595527637108</v>
          </cell>
          <cell r="J35">
            <v>8.2619356616037489</v>
          </cell>
          <cell r="K35">
            <v>7.606490484041462</v>
          </cell>
        </row>
        <row r="36">
          <cell r="A36" t="str">
            <v>Change in net international reserves</v>
          </cell>
          <cell r="B36" t="str">
            <v>CNIR</v>
          </cell>
          <cell r="C36" t="str">
            <v>END</v>
          </cell>
          <cell r="D36">
            <v>2.3541709674302651</v>
          </cell>
          <cell r="E36">
            <v>-11.980614507995966</v>
          </cell>
          <cell r="F36">
            <v>-1.7308422509937667</v>
          </cell>
          <cell r="G36">
            <v>0.87761106189427374</v>
          </cell>
          <cell r="H36">
            <v>1.1271223956705794</v>
          </cell>
          <cell r="I36">
            <v>1.3445105096366314</v>
          </cell>
          <cell r="J36">
            <v>1.0031055605946502</v>
          </cell>
          <cell r="K36">
            <v>-8.2300087843653564</v>
          </cell>
        </row>
        <row r="38">
          <cell r="A38" t="str">
            <v>Public Sector:</v>
          </cell>
        </row>
        <row r="40">
          <cell r="A40" t="str">
            <v>Total revenue</v>
          </cell>
          <cell r="B40" t="str">
            <v>RVN</v>
          </cell>
          <cell r="C40" t="str">
            <v>END</v>
          </cell>
          <cell r="D40">
            <v>25.833824119769321</v>
          </cell>
          <cell r="E40">
            <v>26.133449940329839</v>
          </cell>
          <cell r="F40">
            <v>26.944694969768108</v>
          </cell>
          <cell r="G40">
            <v>27.850477103487847</v>
          </cell>
          <cell r="H40">
            <v>28.514915439304723</v>
          </cell>
          <cell r="I40">
            <v>28.645149098959134</v>
          </cell>
          <cell r="J40">
            <v>28.61486361355734</v>
          </cell>
          <cell r="K40">
            <v>28.259434636111052</v>
          </cell>
        </row>
        <row r="41">
          <cell r="A41" t="str">
            <v xml:space="preserve">   Of which:  official grants</v>
          </cell>
          <cell r="B41" t="str">
            <v>GG</v>
          </cell>
          <cell r="C41" t="str">
            <v>EXOG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</row>
        <row r="42">
          <cell r="A42" t="str">
            <v>Total expenditures</v>
          </cell>
          <cell r="C42" t="str">
            <v>END</v>
          </cell>
          <cell r="D42">
            <v>32.43780680167783</v>
          </cell>
          <cell r="E42">
            <v>29.097546341879539</v>
          </cell>
          <cell r="F42">
            <v>30.043515207511255</v>
          </cell>
          <cell r="G42">
            <v>31.373889788698882</v>
          </cell>
          <cell r="H42">
            <v>31.880769946556615</v>
          </cell>
          <cell r="I42">
            <v>31.39523363160761</v>
          </cell>
          <cell r="J42">
            <v>30.749756725886972</v>
          </cell>
          <cell r="K42">
            <v>30.279671611575964</v>
          </cell>
        </row>
        <row r="43">
          <cell r="A43" t="str">
            <v xml:space="preserve">   Consumption</v>
          </cell>
          <cell r="B43" t="str">
            <v>CG</v>
          </cell>
          <cell r="C43" t="str">
            <v>END</v>
          </cell>
          <cell r="D43">
            <v>26.327967656872787</v>
          </cell>
          <cell r="E43">
            <v>22.6061752224857</v>
          </cell>
          <cell r="F43">
            <v>22.705685492302454</v>
          </cell>
          <cell r="G43">
            <v>23.63035141732836</v>
          </cell>
          <cell r="H43">
            <v>23.972820277776023</v>
          </cell>
          <cell r="I43">
            <v>23.857009552493452</v>
          </cell>
          <cell r="J43">
            <v>23.741758298169838</v>
          </cell>
          <cell r="K43">
            <v>23.627063812707725</v>
          </cell>
        </row>
        <row r="44">
          <cell r="A44" t="str">
            <v xml:space="preserve">   Investment </v>
          </cell>
          <cell r="B44" t="str">
            <v>IG</v>
          </cell>
          <cell r="C44" t="str">
            <v>END</v>
          </cell>
          <cell r="D44">
            <v>2.3145683277926454</v>
          </cell>
          <cell r="E44">
            <v>2.035346195730793</v>
          </cell>
          <cell r="F44">
            <v>2.0353719988143473</v>
          </cell>
          <cell r="G44">
            <v>2.0353719988143228</v>
          </cell>
          <cell r="H44">
            <v>2.0353719987864971</v>
          </cell>
          <cell r="I44">
            <v>2.0353719988134151</v>
          </cell>
          <cell r="J44">
            <v>2.0353719987964891</v>
          </cell>
          <cell r="K44">
            <v>2.0353719987581664</v>
          </cell>
        </row>
        <row r="45">
          <cell r="A45" t="str">
            <v xml:space="preserve">   Domestic interest payments </v>
          </cell>
          <cell r="B45" t="str">
            <v>INTGD</v>
          </cell>
          <cell r="C45" t="str">
            <v>EXOG</v>
          </cell>
          <cell r="D45">
            <v>2.1001100326897402</v>
          </cell>
          <cell r="E45">
            <v>2.4107984065937544</v>
          </cell>
          <cell r="F45">
            <v>1.9760857345621516</v>
          </cell>
          <cell r="G45">
            <v>1.8438789157918771</v>
          </cell>
          <cell r="H45">
            <v>1.8138444707824719</v>
          </cell>
          <cell r="I45">
            <v>1.7703160430248863</v>
          </cell>
          <cell r="J45">
            <v>1.7131353089809656</v>
          </cell>
          <cell r="K45">
            <v>1.6642689410183054</v>
          </cell>
        </row>
        <row r="46">
          <cell r="A46" t="str">
            <v xml:space="preserve">   Foreign interest payments </v>
          </cell>
          <cell r="B46" t="str">
            <v>INTGF</v>
          </cell>
          <cell r="C46" t="str">
            <v>EXOG</v>
          </cell>
          <cell r="D46">
            <v>1.3986746620605768</v>
          </cell>
          <cell r="E46">
            <v>1.748816876914322</v>
          </cell>
          <cell r="F46">
            <v>3.0949802096353323</v>
          </cell>
          <cell r="G46">
            <v>3.6586580471745025</v>
          </cell>
          <cell r="H46">
            <v>3.8660856108816684</v>
          </cell>
          <cell r="I46">
            <v>3.5534651286987664</v>
          </cell>
          <cell r="J46">
            <v>3.0944559140436629</v>
          </cell>
          <cell r="K46">
            <v>2.8002738540181618</v>
          </cell>
        </row>
        <row r="47">
          <cell r="A47" t="str">
            <v xml:space="preserve">   Net lending</v>
          </cell>
          <cell r="B47" t="str">
            <v>NL</v>
          </cell>
          <cell r="C47" t="str">
            <v>EXOG</v>
          </cell>
          <cell r="D47">
            <v>0.29648612226208093</v>
          </cell>
          <cell r="E47">
            <v>0.29640964015496984</v>
          </cell>
          <cell r="F47">
            <v>0.23139177219697327</v>
          </cell>
          <cell r="G47">
            <v>0.20562940958981568</v>
          </cell>
          <cell r="H47">
            <v>0.19264758832995818</v>
          </cell>
          <cell r="I47">
            <v>0.17907090857709163</v>
          </cell>
          <cell r="J47">
            <v>0.16503520589601819</v>
          </cell>
          <cell r="K47">
            <v>0.15269300507360589</v>
          </cell>
        </row>
        <row r="48">
          <cell r="A48" t="str">
            <v>Balance of the rest of public sector</v>
          </cell>
          <cell r="B48" t="str">
            <v>REST</v>
          </cell>
          <cell r="C48" t="str">
            <v>EXOG</v>
          </cell>
          <cell r="D48">
            <v>1.9765741484120756E-3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</row>
        <row r="50">
          <cell r="A50" t="str">
            <v>Overall balance (excl. foreign grants)</v>
          </cell>
          <cell r="C50" t="str">
            <v>END</v>
          </cell>
          <cell r="D50">
            <v>-6.6020061077600989</v>
          </cell>
          <cell r="E50">
            <v>-2.9640964015496984</v>
          </cell>
          <cell r="F50">
            <v>-3.098820237743146</v>
          </cell>
          <cell r="G50">
            <v>-3.5234126852110319</v>
          </cell>
          <cell r="H50">
            <v>-3.3658545072518935</v>
          </cell>
          <cell r="I50">
            <v>-2.7500845326484789</v>
          </cell>
          <cell r="J50">
            <v>-2.1348931123296357</v>
          </cell>
          <cell r="K50">
            <v>-2.0202369754649085</v>
          </cell>
        </row>
        <row r="51">
          <cell r="A51" t="str">
            <v>Overall balance (incl. foreign grants)</v>
          </cell>
          <cell r="C51" t="str">
            <v>END</v>
          </cell>
          <cell r="D51">
            <v>-6.6020061077600989</v>
          </cell>
          <cell r="E51">
            <v>-2.9640964015496984</v>
          </cell>
          <cell r="F51">
            <v>-3.098820237743146</v>
          </cell>
          <cell r="G51">
            <v>-3.5234126852110319</v>
          </cell>
          <cell r="H51">
            <v>-3.3658545072518935</v>
          </cell>
          <cell r="I51">
            <v>-2.7500845326484789</v>
          </cell>
          <cell r="J51">
            <v>-2.1348931123296357</v>
          </cell>
          <cell r="K51">
            <v>-2.0202369754649085</v>
          </cell>
        </row>
        <row r="53">
          <cell r="A53" t="str">
            <v>Total financing</v>
          </cell>
          <cell r="C53" t="str">
            <v>END</v>
          </cell>
          <cell r="D53">
            <v>6.3031402054525509</v>
          </cell>
          <cell r="E53">
            <v>1.9706811548004177</v>
          </cell>
          <cell r="F53">
            <v>2.9998148107028939</v>
          </cell>
          <cell r="G53">
            <v>2.499672043668852</v>
          </cell>
          <cell r="H53">
            <v>1.9998367037747928</v>
          </cell>
          <cell r="I53">
            <v>1.4998994781778718</v>
          </cell>
          <cell r="J53">
            <v>0.99991227560695584</v>
          </cell>
          <cell r="K53">
            <v>0.9999192350164674</v>
          </cell>
        </row>
        <row r="54">
          <cell r="A54" t="str">
            <v xml:space="preserve">   Net foreign financing </v>
          </cell>
          <cell r="B54" t="str">
            <v>CFCG</v>
          </cell>
          <cell r="C54" t="str">
            <v>EXOG</v>
          </cell>
          <cell r="D54">
            <v>2.2808118134303186</v>
          </cell>
          <cell r="E54">
            <v>-3.9970329336529749</v>
          </cell>
          <cell r="F54">
            <v>1.4206664649263931</v>
          </cell>
          <cell r="G54">
            <v>2.5158935689444775</v>
          </cell>
          <cell r="H54">
            <v>1.2527148969125368</v>
          </cell>
          <cell r="I54">
            <v>0.77114599146237839</v>
          </cell>
          <cell r="J54">
            <v>0.67297127956524716</v>
          </cell>
          <cell r="K54">
            <v>0.61958236467949024</v>
          </cell>
        </row>
        <row r="55">
          <cell r="A55" t="str">
            <v xml:space="preserve">   Net domestic credit, central bank</v>
          </cell>
          <cell r="B55" t="str">
            <v>CDCGCB</v>
          </cell>
          <cell r="C55" t="str">
            <v>END</v>
          </cell>
          <cell r="D55">
            <v>1.4033676453738497</v>
          </cell>
          <cell r="E55">
            <v>8.141384782923172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</row>
        <row r="56">
          <cell r="A56" t="str">
            <v xml:space="preserve">   Net domestic credit, banks</v>
          </cell>
          <cell r="B56" t="str">
            <v>CDCGB</v>
          </cell>
          <cell r="C56" t="str">
            <v>EXOG</v>
          </cell>
          <cell r="D56">
            <v>1.8678625702511098</v>
          </cell>
          <cell r="E56">
            <v>-0.91886988448040652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</row>
        <row r="57">
          <cell r="A57" t="str">
            <v xml:space="preserve">   Net domestic bonds and other</v>
          </cell>
          <cell r="B57" t="str">
            <v>CB</v>
          </cell>
          <cell r="C57" t="str">
            <v>END</v>
          </cell>
          <cell r="D57">
            <v>0.75109817639727172</v>
          </cell>
          <cell r="E57">
            <v>-1.2548008099893724</v>
          </cell>
          <cell r="F57">
            <v>1.5791483457765012</v>
          </cell>
          <cell r="G57">
            <v>-1.6221525275625669E-2</v>
          </cell>
          <cell r="H57">
            <v>0.74712180686225593</v>
          </cell>
          <cell r="I57">
            <v>0.72875348671549356</v>
          </cell>
          <cell r="J57">
            <v>0.32694099604170873</v>
          </cell>
          <cell r="K57">
            <v>0.38033687033697722</v>
          </cell>
        </row>
        <row r="59">
          <cell r="A59" t="str">
            <v>The Central Bank:</v>
          </cell>
        </row>
        <row r="61">
          <cell r="A61" t="str">
            <v>Total assets</v>
          </cell>
          <cell r="C61" t="str">
            <v>END</v>
          </cell>
          <cell r="D61">
            <v>11.094807181169331</v>
          </cell>
          <cell r="E61">
            <v>10.476104715210484</v>
          </cell>
          <cell r="F61">
            <v>10.342088526679172</v>
          </cell>
          <cell r="G61">
            <v>11.212645494160881</v>
          </cell>
          <cell r="H61">
            <v>11.62522034740841</v>
          </cell>
          <cell r="I61">
            <v>11.790502613475736</v>
          </cell>
          <cell r="J61">
            <v>11.926355041633576</v>
          </cell>
          <cell r="K61">
            <v>12.015067315942318</v>
          </cell>
        </row>
        <row r="62">
          <cell r="A62" t="str">
            <v xml:space="preserve">   Net foreign assets</v>
          </cell>
          <cell r="B62" t="str">
            <v>NFACB</v>
          </cell>
          <cell r="C62" t="str">
            <v>END</v>
          </cell>
          <cell r="D62">
            <v>5.3000897193055359</v>
          </cell>
          <cell r="E62">
            <v>-3.0036176869036946</v>
          </cell>
          <cell r="F62">
            <v>-4.253676280954231</v>
          </cell>
          <cell r="G62">
            <v>-3.5124573075345236</v>
          </cell>
          <cell r="H62">
            <v>-1.8447785157997356</v>
          </cell>
          <cell r="I62">
            <v>-0.55822867653261632</v>
          </cell>
          <cell r="J62">
            <v>0.48680522016193034</v>
          </cell>
          <cell r="K62">
            <v>-8.1724730098266871</v>
          </cell>
        </row>
        <row r="63">
          <cell r="A63" t="str">
            <v xml:space="preserve">   Net domestic assets</v>
          </cell>
          <cell r="B63" t="str">
            <v>NDACB</v>
          </cell>
          <cell r="C63" t="str">
            <v>END</v>
          </cell>
          <cell r="D63">
            <v>4.9871930625704648</v>
          </cell>
          <cell r="E63">
            <v>13.479722402114177</v>
          </cell>
          <cell r="F63">
            <v>14.595764807633405</v>
          </cell>
          <cell r="G63">
            <v>14.725102801695408</v>
          </cell>
          <cell r="H63">
            <v>13.469998863208168</v>
          </cell>
          <cell r="I63">
            <v>12.348731290008349</v>
          </cell>
          <cell r="J63">
            <v>11.439549821471658</v>
          </cell>
          <cell r="K63">
            <v>20.18754032576901</v>
          </cell>
        </row>
        <row r="64">
          <cell r="A64" t="str">
            <v xml:space="preserve">      Net dom. credit to the public sector</v>
          </cell>
          <cell r="B64" t="str">
            <v>DCGCB</v>
          </cell>
          <cell r="C64" t="str">
            <v>EXOG</v>
          </cell>
          <cell r="D64">
            <v>5.1094441736498615</v>
          </cell>
          <cell r="E64">
            <v>13.249510914927152</v>
          </cell>
          <cell r="F64">
            <v>10.343212217204705</v>
          </cell>
          <cell r="G64">
            <v>9.1916346086647618</v>
          </cell>
          <cell r="H64">
            <v>8.6113471983491294</v>
          </cell>
          <cell r="I64">
            <v>8.0044696133959974</v>
          </cell>
          <cell r="J64">
            <v>7.3770737035520133</v>
          </cell>
          <cell r="K64">
            <v>6.8253773267901829</v>
          </cell>
        </row>
        <row r="65">
          <cell r="A65" t="str">
            <v xml:space="preserve">      Net dom. credit to the private sector</v>
          </cell>
          <cell r="B65" t="str">
            <v>DCPCB</v>
          </cell>
          <cell r="C65" t="str">
            <v>END</v>
          </cell>
          <cell r="D65">
            <v>2.6683751003587286</v>
          </cell>
          <cell r="E65">
            <v>2.2675337471855195</v>
          </cell>
          <cell r="F65">
            <v>5.6184029537222173</v>
          </cell>
          <cell r="G65">
            <v>6.2524487166225686</v>
          </cell>
          <cell r="H65">
            <v>6.0169452990470091</v>
          </cell>
          <cell r="I65">
            <v>5.4504950285984641</v>
          </cell>
          <cell r="J65">
            <v>5.258352816945151</v>
          </cell>
          <cell r="K65">
            <v>12.647319184437475</v>
          </cell>
        </row>
        <row r="66">
          <cell r="A66" t="str">
            <v xml:space="preserve">      Other assets, net</v>
          </cell>
          <cell r="B66" t="str">
            <v>OANCB</v>
          </cell>
          <cell r="C66" t="str">
            <v>END</v>
          </cell>
          <cell r="D66">
            <v>-2.7906262114381257</v>
          </cell>
          <cell r="E66">
            <v>-2.0373222599984935</v>
          </cell>
          <cell r="F66">
            <v>-1.3658503632935186</v>
          </cell>
          <cell r="G66">
            <v>-0.71898052359192177</v>
          </cell>
          <cell r="H66">
            <v>-1.1582936341879715</v>
          </cell>
          <cell r="I66">
            <v>-1.1062333519861114</v>
          </cell>
          <cell r="J66">
            <v>-1.1958766990255065</v>
          </cell>
          <cell r="K66">
            <v>0.71484381454135337</v>
          </cell>
        </row>
        <row r="68">
          <cell r="A68" t="str">
            <v>Total liabilities/Reserve money</v>
          </cell>
          <cell r="B68" t="str">
            <v>HM</v>
          </cell>
          <cell r="C68" t="str">
            <v>END</v>
          </cell>
          <cell r="D68">
            <v>11.094807181169331</v>
          </cell>
          <cell r="E68">
            <v>10.476104715210484</v>
          </cell>
          <cell r="F68">
            <v>10.342088526679172</v>
          </cell>
          <cell r="G68">
            <v>11.212645494160881</v>
          </cell>
          <cell r="H68">
            <v>11.62522034740841</v>
          </cell>
          <cell r="I68">
            <v>11.790502613475736</v>
          </cell>
          <cell r="J68">
            <v>11.926355041633576</v>
          </cell>
          <cell r="K68">
            <v>12.015067315942318</v>
          </cell>
        </row>
        <row r="71">
          <cell r="A71" t="str">
            <v>1/   Variables are either endogenous (END) or exogenous (EXOG).</v>
          </cell>
        </row>
      </sheetData>
      <sheetData sheetId="10" refreshError="1">
        <row r="1">
          <cell r="A1" t="str">
            <v>Table 5.  Moldova:  Simulation Output of Financial Programming Model</v>
          </cell>
        </row>
        <row r="2">
          <cell r="A2" t="str">
            <v>(In millions of 1998 Lei, unless otherwise specified)</v>
          </cell>
        </row>
        <row r="4">
          <cell r="D4" t="str">
            <v>Actual</v>
          </cell>
          <cell r="E4" t="str">
            <v>Actual</v>
          </cell>
        </row>
        <row r="5">
          <cell r="B5" t="str">
            <v>Name</v>
          </cell>
          <cell r="C5" t="str">
            <v>Status 1/</v>
          </cell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8">
          <cell r="A8" t="str">
            <v>Real Sector:</v>
          </cell>
        </row>
        <row r="10">
          <cell r="A10" t="str">
            <v>Total resources</v>
          </cell>
          <cell r="C10" t="str">
            <v>END</v>
          </cell>
          <cell r="D10">
            <v>18881.756451676934</v>
          </cell>
          <cell r="E10">
            <v>16752.595008888773</v>
          </cell>
          <cell r="F10">
            <v>14216.780413536686</v>
          </cell>
          <cell r="G10">
            <v>14082.204784035544</v>
          </cell>
          <cell r="H10">
            <v>14466.967777289996</v>
          </cell>
          <cell r="I10">
            <v>15010.939299159698</v>
          </cell>
          <cell r="J10">
            <v>15702.829603612041</v>
          </cell>
          <cell r="K10">
            <v>17058.103543040579</v>
          </cell>
        </row>
        <row r="11">
          <cell r="A11" t="str">
            <v xml:space="preserve">   Gross domestic product </v>
          </cell>
          <cell r="B11" t="str">
            <v>Q</v>
          </cell>
          <cell r="C11" t="str">
            <v>END</v>
          </cell>
          <cell r="D11">
            <v>11075.262438076932</v>
          </cell>
          <cell r="E11">
            <v>10121.128308888774</v>
          </cell>
          <cell r="F11">
            <v>9623.5064354433052</v>
          </cell>
          <cell r="G11">
            <v>9771.7515332019211</v>
          </cell>
          <cell r="H11">
            <v>10064.85602007227</v>
          </cell>
          <cell r="I11">
            <v>10461.122881069843</v>
          </cell>
          <cell r="J11">
            <v>10971.317953592556</v>
          </cell>
          <cell r="K11">
            <v>11519.378380285283</v>
          </cell>
        </row>
        <row r="12">
          <cell r="A12" t="str">
            <v xml:space="preserve">   Imports of goods and services</v>
          </cell>
          <cell r="B12" t="str">
            <v>M</v>
          </cell>
          <cell r="C12" t="str">
            <v>END</v>
          </cell>
          <cell r="D12">
            <v>7806.4940136000005</v>
          </cell>
          <cell r="E12">
            <v>6631.4666999999999</v>
          </cell>
          <cell r="F12">
            <v>4593.2739780933798</v>
          </cell>
          <cell r="G12">
            <v>4310.4532508336233</v>
          </cell>
          <cell r="H12">
            <v>4402.1117572177263</v>
          </cell>
          <cell r="I12">
            <v>4549.8164180898557</v>
          </cell>
          <cell r="J12">
            <v>4731.5116500194845</v>
          </cell>
          <cell r="K12">
            <v>5538.7251627552969</v>
          </cell>
        </row>
        <row r="14">
          <cell r="A14" t="str">
            <v>Total expenditures</v>
          </cell>
          <cell r="C14" t="str">
            <v>END</v>
          </cell>
          <cell r="D14">
            <v>18176.876790039736</v>
          </cell>
          <cell r="E14">
            <v>16752.595008888773</v>
          </cell>
          <cell r="F14">
            <v>14216.937913536685</v>
          </cell>
          <cell r="G14">
            <v>14082.362284035549</v>
          </cell>
          <cell r="H14">
            <v>14467.125277289995</v>
          </cell>
          <cell r="I14">
            <v>15011.096799159703</v>
          </cell>
          <cell r="J14">
            <v>15702.987103612038</v>
          </cell>
          <cell r="K14">
            <v>17058.261043040577</v>
          </cell>
        </row>
        <row r="15">
          <cell r="A15" t="str">
            <v xml:space="preserve">   Private consumption </v>
          </cell>
          <cell r="B15" t="str">
            <v>CP</v>
          </cell>
          <cell r="C15" t="str">
            <v>END</v>
          </cell>
          <cell r="D15">
            <v>6283.0980708663801</v>
          </cell>
          <cell r="E15">
            <v>6879.992387598686</v>
          </cell>
          <cell r="F15">
            <v>6968.1579141031771</v>
          </cell>
          <cell r="G15">
            <v>6887.011682498689</v>
          </cell>
          <cell r="H15">
            <v>7007.3503551526155</v>
          </cell>
          <cell r="I15">
            <v>7265.433513410514</v>
          </cell>
          <cell r="J15">
            <v>7628.6303452890306</v>
          </cell>
          <cell r="K15">
            <v>7950.7820387436441</v>
          </cell>
        </row>
        <row r="16">
          <cell r="A16" t="str">
            <v xml:space="preserve">   Public consumption</v>
          </cell>
          <cell r="B16" t="str">
            <v>CG</v>
          </cell>
          <cell r="C16" t="str">
            <v>END</v>
          </cell>
          <cell r="D16">
            <v>2869.1280000000002</v>
          </cell>
          <cell r="E16">
            <v>2288</v>
          </cell>
          <cell r="F16">
            <v>2144.0624116940671</v>
          </cell>
          <cell r="G16">
            <v>2183.4227386618982</v>
          </cell>
          <cell r="H16">
            <v>2251.7446053314434</v>
          </cell>
          <cell r="I16">
            <v>2340.5467527893466</v>
          </cell>
          <cell r="J16">
            <v>2453.7222930589251</v>
          </cell>
          <cell r="K16">
            <v>2562.3739818513018</v>
          </cell>
        </row>
        <row r="17">
          <cell r="A17" t="str">
            <v xml:space="preserve">   Private investment</v>
          </cell>
          <cell r="B17" t="str">
            <v>IP</v>
          </cell>
          <cell r="C17" t="str">
            <v>END</v>
          </cell>
          <cell r="D17">
            <v>2734.9776889397785</v>
          </cell>
          <cell r="E17">
            <v>2830.7592212900868</v>
          </cell>
          <cell r="F17">
            <v>1407.7856284885954</v>
          </cell>
          <cell r="G17">
            <v>1276.0841407374514</v>
          </cell>
          <cell r="H17">
            <v>1371.29222707386</v>
          </cell>
          <cell r="I17">
            <v>1467.6280097409353</v>
          </cell>
          <cell r="J17">
            <v>1570.6633001005962</v>
          </cell>
          <cell r="K17">
            <v>2476.2798735978745</v>
          </cell>
        </row>
        <row r="18">
          <cell r="A18" t="str">
            <v xml:space="preserve">   Public investment</v>
          </cell>
          <cell r="B18" t="str">
            <v>IG</v>
          </cell>
          <cell r="C18" t="str">
            <v>END</v>
          </cell>
          <cell r="D18">
            <v>264.82477903357727</v>
          </cell>
          <cell r="E18">
            <v>206</v>
          </cell>
          <cell r="F18">
            <v>175.09284979117132</v>
          </cell>
          <cell r="G18">
            <v>174.4589675139818</v>
          </cell>
          <cell r="H18">
            <v>178.98021711261461</v>
          </cell>
          <cell r="I18">
            <v>185.20213294558752</v>
          </cell>
          <cell r="J18">
            <v>193.07618101135841</v>
          </cell>
          <cell r="K18">
            <v>203.39344155021524</v>
          </cell>
        </row>
        <row r="19">
          <cell r="A19" t="str">
            <v xml:space="preserve">   Changes in inventories</v>
          </cell>
          <cell r="B19" t="str">
            <v>IS</v>
          </cell>
          <cell r="C19" t="str">
            <v>EXOG</v>
          </cell>
          <cell r="D19">
            <v>438.75000000000006</v>
          </cell>
          <cell r="E19">
            <v>450.15750000000008</v>
          </cell>
          <cell r="F19">
            <v>450.15750000000008</v>
          </cell>
          <cell r="G19">
            <v>450.15750000000008</v>
          </cell>
          <cell r="H19">
            <v>450.15750000000008</v>
          </cell>
          <cell r="I19">
            <v>450.15750000000008</v>
          </cell>
          <cell r="J19">
            <v>450.15750000000008</v>
          </cell>
          <cell r="K19">
            <v>450.15750000000008</v>
          </cell>
        </row>
        <row r="20">
          <cell r="A20" t="str">
            <v xml:space="preserve">   Export of goods and services</v>
          </cell>
          <cell r="B20" t="str">
            <v>X</v>
          </cell>
          <cell r="C20" t="str">
            <v>END</v>
          </cell>
          <cell r="D20">
            <v>5586.098251200001</v>
          </cell>
          <cell r="E20">
            <v>4097.6858999999995</v>
          </cell>
          <cell r="F20">
            <v>3071.6816094596766</v>
          </cell>
          <cell r="G20">
            <v>3111.227254623529</v>
          </cell>
          <cell r="H20">
            <v>3207.6003726194626</v>
          </cell>
          <cell r="I20">
            <v>3302.1288902733204</v>
          </cell>
          <cell r="J20">
            <v>3406.7374841521296</v>
          </cell>
          <cell r="K20">
            <v>3415.2742072975416</v>
          </cell>
        </row>
        <row r="22">
          <cell r="A22" t="str">
            <v>Memo items:</v>
          </cell>
        </row>
        <row r="23">
          <cell r="A23" t="str">
            <v>National disposable income</v>
          </cell>
          <cell r="B23" t="str">
            <v>YD</v>
          </cell>
          <cell r="C23" t="str">
            <v>END</v>
          </cell>
          <cell r="D23">
            <v>10759.403843956885</v>
          </cell>
          <cell r="E23">
            <v>10862.779008888774</v>
          </cell>
          <cell r="F23">
            <v>10248.038246626977</v>
          </cell>
          <cell r="G23">
            <v>10352.230372954346</v>
          </cell>
          <cell r="H23">
            <v>10675.40625758947</v>
          </cell>
          <cell r="I23">
            <v>11111.78352278228</v>
          </cell>
          <cell r="J23">
            <v>11671.450740120139</v>
          </cell>
          <cell r="K23">
            <v>12120.550356384014</v>
          </cell>
        </row>
        <row r="24">
          <cell r="A24" t="str">
            <v>Private disposable income</v>
          </cell>
          <cell r="B24" t="str">
            <v>YDP</v>
          </cell>
          <cell r="C24" t="str">
            <v>END</v>
          </cell>
          <cell r="D24">
            <v>8145.4038439568849</v>
          </cell>
          <cell r="E24">
            <v>8217.7790088887741</v>
          </cell>
          <cell r="F24">
            <v>7692.5252185605041</v>
          </cell>
          <cell r="G24">
            <v>7662.3196078004548</v>
          </cell>
          <cell r="H24">
            <v>7835.1428166539081</v>
          </cell>
          <cell r="I24">
            <v>8146.02482670669</v>
          </cell>
          <cell r="J24">
            <v>8565.5720163134993</v>
          </cell>
          <cell r="K24">
            <v>8917.42902499308</v>
          </cell>
        </row>
        <row r="25">
          <cell r="A25" t="str">
            <v>Growth of GDP, short-term</v>
          </cell>
          <cell r="B25" t="str">
            <v>ZQ</v>
          </cell>
          <cell r="C25" t="str">
            <v>END</v>
          </cell>
          <cell r="D25">
            <v>1.3283464188091676E-2</v>
          </cell>
          <cell r="E25">
            <v>-8.6150024392002589E-2</v>
          </cell>
          <cell r="F25">
            <v>-4.9166640147071061E-2</v>
          </cell>
          <cell r="G25">
            <v>1.5404478477057948E-2</v>
          </cell>
          <cell r="H25">
            <v>2.9995081830975101E-2</v>
          </cell>
          <cell r="I25">
            <v>3.9371339262807226E-2</v>
          </cell>
          <cell r="J25">
            <v>4.8770584030319197E-2</v>
          </cell>
          <cell r="K25">
            <v>4.9953927961158495E-2</v>
          </cell>
        </row>
        <row r="26">
          <cell r="A26" t="str">
            <v>Growth of GDP, long-term</v>
          </cell>
          <cell r="B26" t="str">
            <v>ZQL</v>
          </cell>
          <cell r="C26" t="str">
            <v>EXOG</v>
          </cell>
          <cell r="D26">
            <v>0</v>
          </cell>
          <cell r="E26">
            <v>0</v>
          </cell>
          <cell r="F26">
            <v>-1.4999999999999999E-2</v>
          </cell>
          <cell r="G26">
            <v>-0.01</v>
          </cell>
          <cell r="H26">
            <v>0</v>
          </cell>
          <cell r="I26">
            <v>0.01</v>
          </cell>
          <cell r="J26">
            <v>0.02</v>
          </cell>
          <cell r="K26">
            <v>0.05</v>
          </cell>
        </row>
        <row r="27">
          <cell r="A27" t="str">
            <v>Growth of exports of G &amp; S</v>
          </cell>
          <cell r="B27" t="str">
            <v>ZX</v>
          </cell>
          <cell r="C27" t="str">
            <v>EXOG</v>
          </cell>
          <cell r="D27">
            <v>6.8426197458455684E-2</v>
          </cell>
          <cell r="E27">
            <v>-0.26644936846219303</v>
          </cell>
          <cell r="F27">
            <v>-0.25038627058758289</v>
          </cell>
          <cell r="G27">
            <v>1.2874265692793818E-2</v>
          </cell>
          <cell r="H27">
            <v>3.0975917253461827E-2</v>
          </cell>
          <cell r="I27">
            <v>2.9470166689331556E-2</v>
          </cell>
          <cell r="J27">
            <v>3.1679137112709865E-2</v>
          </cell>
          <cell r="K27">
            <v>0.11692786715101189</v>
          </cell>
        </row>
        <row r="28">
          <cell r="A28" t="str">
            <v>Growth of imports of G &amp; S</v>
          </cell>
          <cell r="B28" t="str">
            <v>ZM</v>
          </cell>
          <cell r="C28" t="str">
            <v>END</v>
          </cell>
          <cell r="D28">
            <v>-6.3799999999999857E-2</v>
          </cell>
          <cell r="E28">
            <v>-0.15051921023098702</v>
          </cell>
          <cell r="F28">
            <v>-0.3073517238511686</v>
          </cell>
          <cell r="G28">
            <v>-6.1572797226685849E-2</v>
          </cell>
          <cell r="H28">
            <v>2.1264238596341745E-2</v>
          </cell>
          <cell r="I28">
            <v>3.3553137452712711E-2</v>
          </cell>
          <cell r="J28">
            <v>3.9934629275857558E-2</v>
          </cell>
          <cell r="K28">
            <v>0.17060372507642207</v>
          </cell>
        </row>
        <row r="30">
          <cell r="A30" t="str">
            <v>Changes in Prices and Exchange Rates:</v>
          </cell>
        </row>
        <row r="32">
          <cell r="A32" t="str">
            <v>Domestic goods prices (end of period)</v>
          </cell>
          <cell r="B32" t="str">
            <v>PEOP</v>
          </cell>
          <cell r="C32" t="str">
            <v>EXOG</v>
          </cell>
          <cell r="D32" t="e">
            <v>#REF!</v>
          </cell>
          <cell r="E32" t="e">
            <v>#REF!</v>
          </cell>
          <cell r="F32" t="e">
            <v>#REF!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  <cell r="K32" t="e">
            <v>#REF!</v>
          </cell>
        </row>
        <row r="33">
          <cell r="A33" t="str">
            <v>Domestic goods prices</v>
          </cell>
          <cell r="B33" t="str">
            <v>P</v>
          </cell>
          <cell r="C33" t="str">
            <v>END</v>
          </cell>
          <cell r="D33">
            <v>-1.1337863833233888</v>
          </cell>
          <cell r="E33">
            <v>6.302017673340754E-2</v>
          </cell>
          <cell r="F33">
            <v>0.32824254660074992</v>
          </cell>
          <cell r="G33">
            <v>9.7350303830386675E-2</v>
          </cell>
          <cell r="H33">
            <v>3.3248362895631933E-2</v>
          </cell>
          <cell r="I33">
            <v>3.3479477691153781E-2</v>
          </cell>
          <cell r="J33">
            <v>3.3103477810240367E-2</v>
          </cell>
          <cell r="K33">
            <v>3.7965265390814018E-2</v>
          </cell>
        </row>
        <row r="34">
          <cell r="A34" t="str">
            <v>Implicit GDP deflator</v>
          </cell>
          <cell r="B34" t="str">
            <v>PQ</v>
          </cell>
          <cell r="C34" t="str">
            <v>END</v>
          </cell>
          <cell r="D34">
            <v>0.13105272763986231</v>
          </cell>
          <cell r="E34">
            <v>9.4553871100103271E-2</v>
          </cell>
          <cell r="F34">
            <v>0.347224590729863</v>
          </cell>
          <cell r="G34">
            <v>0.10821394110179772</v>
          </cell>
          <cell r="H34">
            <v>3.6302392813503115E-2</v>
          </cell>
          <cell r="I34">
            <v>3.5065426768469132E-2</v>
          </cell>
          <cell r="J34">
            <v>3.4589198931492815E-2</v>
          </cell>
          <cell r="K34">
            <v>2.9407230545778207E-2</v>
          </cell>
        </row>
        <row r="35">
          <cell r="A35" t="str">
            <v>Consumer goods prices</v>
          </cell>
          <cell r="B35" t="str">
            <v>PC</v>
          </cell>
          <cell r="C35" t="str">
            <v>END</v>
          </cell>
          <cell r="D35">
            <v>0.1180000000000001</v>
          </cell>
          <cell r="E35">
            <v>7.6999999999999957E-2</v>
          </cell>
          <cell r="F35">
            <v>0.373</v>
          </cell>
          <cell r="G35">
            <v>0.14999999999999991</v>
          </cell>
          <cell r="H35">
            <v>5.0000000000000044E-2</v>
          </cell>
          <cell r="I35">
            <v>3.0000000000000027E-2</v>
          </cell>
          <cell r="J35">
            <v>3.0000000000000027E-2</v>
          </cell>
          <cell r="K35">
            <v>3.0000000000000027E-2</v>
          </cell>
        </row>
        <row r="36">
          <cell r="A36" t="str">
            <v>Investment goods prices</v>
          </cell>
          <cell r="B36" t="str">
            <v>PI</v>
          </cell>
          <cell r="C36" t="str">
            <v>END</v>
          </cell>
          <cell r="D36">
            <v>-1.3956299344890641</v>
          </cell>
          <cell r="E36">
            <v>0.13076336051911719</v>
          </cell>
          <cell r="F36">
            <v>0.50712310075113542</v>
          </cell>
          <cell r="G36">
            <v>0.12937403064111241</v>
          </cell>
          <cell r="H36">
            <v>4.0422939930023993E-2</v>
          </cell>
          <cell r="I36">
            <v>3.9674963889893888E-2</v>
          </cell>
          <cell r="J36">
            <v>4.0796257404957181E-2</v>
          </cell>
          <cell r="K36">
            <v>2.6004373695547978E-2</v>
          </cell>
        </row>
        <row r="37">
          <cell r="A37" t="str">
            <v>Import goods prices</v>
          </cell>
          <cell r="B37" t="str">
            <v>PM</v>
          </cell>
          <cell r="C37" t="str">
            <v>EXOG</v>
          </cell>
          <cell r="D37">
            <v>2.2999999999999909E-2</v>
          </cell>
          <cell r="E37">
            <v>1.6000000000000014E-2</v>
          </cell>
          <cell r="F37">
            <v>2.0999999999999908E-2</v>
          </cell>
          <cell r="G37">
            <v>2.4000000000000021E-2</v>
          </cell>
          <cell r="H37">
            <v>2.4999999999999911E-2</v>
          </cell>
          <cell r="I37">
            <v>2.4999999999999911E-2</v>
          </cell>
          <cell r="J37">
            <v>2.4999999999999911E-2</v>
          </cell>
          <cell r="K37">
            <v>2.4999999999999911E-2</v>
          </cell>
        </row>
        <row r="38">
          <cell r="A38" t="str">
            <v>Export goods prices</v>
          </cell>
          <cell r="B38" t="str">
            <v>PX</v>
          </cell>
          <cell r="C38" t="str">
            <v>EXOG</v>
          </cell>
          <cell r="D38">
            <v>2.2999999999999909E-2</v>
          </cell>
          <cell r="E38">
            <v>1.6000000000000014E-2</v>
          </cell>
          <cell r="F38">
            <v>2.0999999999999908E-2</v>
          </cell>
          <cell r="G38">
            <v>2.4000000000000021E-2</v>
          </cell>
          <cell r="H38">
            <v>2.4999999999999911E-2</v>
          </cell>
          <cell r="I38">
            <v>2.4999999999999911E-2</v>
          </cell>
          <cell r="J38">
            <v>2.4999999999999911E-2</v>
          </cell>
          <cell r="K38">
            <v>2.4999999999999911E-2</v>
          </cell>
        </row>
        <row r="39">
          <cell r="A39" t="str">
            <v>Exchange rate (L/US$)</v>
          </cell>
          <cell r="B39" t="str">
            <v>E</v>
          </cell>
          <cell r="C39" t="str">
            <v>END</v>
          </cell>
          <cell r="D39">
            <v>-0.98451223600402282</v>
          </cell>
          <cell r="E39">
            <v>0.16233766233766245</v>
          </cell>
          <cell r="F39">
            <v>0.59292537073267337</v>
          </cell>
          <cell r="G39">
            <v>0.11993127726399466</v>
          </cell>
          <cell r="H39">
            <v>1.8693397741707196E-2</v>
          </cell>
          <cell r="I39">
            <v>1.7433112297862596E-2</v>
          </cell>
          <cell r="J39">
            <v>1.9245298219648266E-2</v>
          </cell>
          <cell r="K39">
            <v>-4.9154698047133571E-3</v>
          </cell>
        </row>
        <row r="40">
          <cell r="A40" t="str">
            <v>Exchange rate (L/US$, EOP)</v>
          </cell>
          <cell r="B40" t="str">
            <v>EEOP</v>
          </cell>
          <cell r="D40" t="e">
            <v>#N/A</v>
          </cell>
          <cell r="E40">
            <v>0.7859656652360516</v>
          </cell>
          <cell r="F40">
            <v>5.5740180106014225E-2</v>
          </cell>
          <cell r="G40">
            <v>0.18059499933786594</v>
          </cell>
          <cell r="H40">
            <v>-0.11844220056843424</v>
          </cell>
          <cell r="I40">
            <v>0.17156403026366118</v>
          </cell>
          <cell r="J40">
            <v>-0.11076785352395191</v>
          </cell>
          <cell r="K40">
            <v>0.11412249360981552</v>
          </cell>
        </row>
        <row r="42">
          <cell r="A42" t="str">
            <v>Nominal Exchange Rates:</v>
          </cell>
        </row>
        <row r="44">
          <cell r="A44" t="str">
            <v>Nominal exchange rate (Lei/US$)</v>
          </cell>
          <cell r="B44" t="str">
            <v>EN</v>
          </cell>
          <cell r="C44" t="str">
            <v>END</v>
          </cell>
          <cell r="D44">
            <v>4.62</v>
          </cell>
          <cell r="E44">
            <v>5.37</v>
          </cell>
          <cell r="F44">
            <v>8.554009240834457</v>
          </cell>
          <cell r="G44">
            <v>9.5799024948157463</v>
          </cell>
          <cell r="H44">
            <v>9.75898342247811</v>
          </cell>
          <cell r="I44">
            <v>9.9291128763951502</v>
          </cell>
          <cell r="J44">
            <v>10.120201614757923</v>
          </cell>
          <cell r="K44">
            <v>10.070456069302969</v>
          </cell>
        </row>
        <row r="45">
          <cell r="A45" t="str">
            <v>Nominal exchange rate (Lei/US$, EOP)</v>
          </cell>
          <cell r="B45" t="str">
            <v>ENEOP</v>
          </cell>
          <cell r="D45">
            <v>4.66</v>
          </cell>
          <cell r="E45">
            <v>8.3225999999999996</v>
          </cell>
          <cell r="F45">
            <v>8.7865032229503139</v>
          </cell>
          <cell r="G45">
            <v>10.373301766681184</v>
          </cell>
          <cell r="H45">
            <v>9.1446650782750378</v>
          </cell>
          <cell r="I45">
            <v>10.713560674515261</v>
          </cell>
          <cell r="J45">
            <v>9.5268425550005826</v>
          </cell>
          <cell r="K45">
            <v>10.614069583605357</v>
          </cell>
        </row>
        <row r="46">
          <cell r="A46" t="str">
            <v>Exchange rate index (Lei/US$)</v>
          </cell>
          <cell r="B46" t="str">
            <v>E</v>
          </cell>
          <cell r="C46" t="str">
            <v>END</v>
          </cell>
          <cell r="D46">
            <v>0.86033519553072624</v>
          </cell>
          <cell r="E46">
            <v>1</v>
          </cell>
          <cell r="F46">
            <v>1.5929253707326734</v>
          </cell>
          <cell r="G46">
            <v>1.7839669450308653</v>
          </cell>
          <cell r="H46">
            <v>1.8173153486923854</v>
          </cell>
          <cell r="I46">
            <v>1.848996811246769</v>
          </cell>
          <cell r="J46">
            <v>1.8845813062863916</v>
          </cell>
          <cell r="K46">
            <v>1.8753177037808135</v>
          </cell>
        </row>
        <row r="47">
          <cell r="A47" t="str">
            <v>Exchange rate index (Lei/US$, EOP)</v>
          </cell>
          <cell r="B47" t="str">
            <v>EEOP</v>
          </cell>
          <cell r="D47">
            <v>0.55992117847787948</v>
          </cell>
          <cell r="E47">
            <v>1</v>
          </cell>
          <cell r="F47">
            <v>1.0557401801060142</v>
          </cell>
          <cell r="G47">
            <v>1.2464015772332184</v>
          </cell>
          <cell r="H47">
            <v>1.0987750316337488</v>
          </cell>
          <cell r="I47">
            <v>1.2872853044139165</v>
          </cell>
          <cell r="J47">
            <v>1.14469547437106</v>
          </cell>
          <cell r="K47">
            <v>1.2753309763301561</v>
          </cell>
        </row>
        <row r="50">
          <cell r="A50" t="str">
            <v>1/   Variables are either endogenous (END) or exogenous (EXOG).</v>
          </cell>
        </row>
      </sheetData>
      <sheetData sheetId="11" refreshError="1">
        <row r="1">
          <cell r="A1" t="str">
            <v>Table 6. Moldova:  Simulation Output  - The Balance of Payments</v>
          </cell>
        </row>
        <row r="2">
          <cell r="A2" t="str">
            <v>(In millions of US dollars)</v>
          </cell>
        </row>
        <row r="4">
          <cell r="D4" t="str">
            <v>Actual</v>
          </cell>
          <cell r="E4" t="str">
            <v>Actual</v>
          </cell>
        </row>
        <row r="5">
          <cell r="B5" t="str">
            <v>Name</v>
          </cell>
          <cell r="C5" t="str">
            <v>Status 1/</v>
          </cell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8">
          <cell r="A8" t="str">
            <v>External Sector:</v>
          </cell>
        </row>
        <row r="10">
          <cell r="A10" t="str">
            <v xml:space="preserve">Current account </v>
          </cell>
          <cell r="B10" t="str">
            <v>CAB</v>
          </cell>
          <cell r="C10" t="str">
            <v>END</v>
          </cell>
          <cell r="D10">
            <v>-229.23470382278333</v>
          </cell>
          <cell r="E10">
            <v>-282.04567378704684</v>
          </cell>
          <cell r="F10">
            <v>-167.24774643268114</v>
          </cell>
          <cell r="G10">
            <v>-124.08021324667612</v>
          </cell>
          <cell r="H10">
            <v>-123.86844573148299</v>
          </cell>
          <cell r="I10">
            <v>-131.6291354664362</v>
          </cell>
          <cell r="J10">
            <v>-142.49219878548456</v>
          </cell>
          <cell r="K10">
            <v>-321.07589698232948</v>
          </cell>
        </row>
        <row r="11">
          <cell r="A11" t="str">
            <v xml:space="preserve">   Export of goods and services</v>
          </cell>
          <cell r="B11" t="str">
            <v>X</v>
          </cell>
          <cell r="C11" t="str">
            <v>END</v>
          </cell>
          <cell r="D11">
            <v>1023.8600000000001</v>
          </cell>
          <cell r="E11">
            <v>763.06999999999994</v>
          </cell>
          <cell r="F11">
            <v>584.01991122129039</v>
          </cell>
          <cell r="G11">
            <v>605.73566845771279</v>
          </cell>
          <cell r="H11">
            <v>640.11135856136252</v>
          </cell>
          <cell r="I11">
            <v>675.44993567284791</v>
          </cell>
          <cell r="J11">
            <v>714.26879696774415</v>
          </cell>
          <cell r="K11">
            <v>733.9601028776417</v>
          </cell>
        </row>
        <row r="12">
          <cell r="A12" t="str">
            <v xml:space="preserve">   Imports of goods and services</v>
          </cell>
          <cell r="B12" t="str">
            <v>-M</v>
          </cell>
          <cell r="C12" t="str">
            <v>END</v>
          </cell>
          <cell r="D12">
            <v>1430.8300000000002</v>
          </cell>
          <cell r="E12">
            <v>1234.9099999999999</v>
          </cell>
          <cell r="F12">
            <v>873.32080663563136</v>
          </cell>
          <cell r="G12">
            <v>839.21715373548534</v>
          </cell>
          <cell r="H12">
            <v>878.48902921482613</v>
          </cell>
          <cell r="I12">
            <v>930.66421967184044</v>
          </cell>
          <cell r="J12">
            <v>992.02569902135917</v>
          </cell>
          <cell r="K12">
            <v>1190.3007031120931</v>
          </cell>
        </row>
        <row r="13">
          <cell r="A13" t="str">
            <v xml:space="preserve">   Net income</v>
          </cell>
          <cell r="B13" t="str">
            <v>FS</v>
          </cell>
          <cell r="C13" t="str">
            <v>EXOG</v>
          </cell>
          <cell r="D13">
            <v>53.581675977653624</v>
          </cell>
          <cell r="E13">
            <v>40.570000000000014</v>
          </cell>
          <cell r="F13">
            <v>62.976696870541652</v>
          </cell>
          <cell r="G13">
            <v>37.644926765558488</v>
          </cell>
          <cell r="H13">
            <v>40.410107057265215</v>
          </cell>
          <cell r="I13">
            <v>41.387629358547137</v>
          </cell>
          <cell r="J13">
            <v>43.609412650347693</v>
          </cell>
          <cell r="K13">
            <v>43.609412650347686</v>
          </cell>
        </row>
        <row r="14">
          <cell r="A14" t="str">
            <v xml:space="preserve">   Foreign grants</v>
          </cell>
          <cell r="B14" t="str">
            <v>G</v>
          </cell>
          <cell r="C14" t="str">
            <v>EXOG</v>
          </cell>
          <cell r="D14">
            <v>65.764022346368719</v>
          </cell>
          <cell r="E14">
            <v>97.54</v>
          </cell>
          <cell r="F14">
            <v>94.300000000000011</v>
          </cell>
          <cell r="G14">
            <v>108</v>
          </cell>
          <cell r="H14">
            <v>95</v>
          </cell>
          <cell r="I14">
            <v>93</v>
          </cell>
          <cell r="J14">
            <v>91.000000000000014</v>
          </cell>
          <cell r="K14">
            <v>91</v>
          </cell>
        </row>
        <row r="16">
          <cell r="A16" t="str">
            <v>Capital account</v>
          </cell>
          <cell r="C16" t="str">
            <v>EXOG</v>
          </cell>
          <cell r="D16">
            <v>280.79470382278333</v>
          </cell>
          <cell r="E16">
            <v>56.240577595684606</v>
          </cell>
          <cell r="F16">
            <v>141.01395173987558</v>
          </cell>
          <cell r="G16">
            <v>137.44546137853828</v>
          </cell>
          <cell r="H16">
            <v>141.8540145282843</v>
          </cell>
          <cell r="I16">
            <v>154.31471983828658</v>
          </cell>
          <cell r="J16">
            <v>160.51001400178561</v>
          </cell>
          <cell r="K16">
            <v>160.51001400178558</v>
          </cell>
        </row>
        <row r="17">
          <cell r="A17" t="str">
            <v xml:space="preserve">   Public sector financing </v>
          </cell>
          <cell r="B17" t="str">
            <v>CFCG</v>
          </cell>
          <cell r="C17" t="str">
            <v>EXOG</v>
          </cell>
          <cell r="D17">
            <v>49.95332060731085</v>
          </cell>
          <cell r="E17">
            <v>-75.334233103083562</v>
          </cell>
          <cell r="F17">
            <v>21.532564476303062</v>
          </cell>
          <cell r="G17">
            <v>38.314856412270402</v>
          </cell>
          <cell r="H17">
            <v>19.989656888854242</v>
          </cell>
          <cell r="I17">
            <v>13.011350470634781</v>
          </cell>
          <cell r="J17">
            <v>12.08793235469277</v>
          </cell>
          <cell r="K17">
            <v>12.087932354692768</v>
          </cell>
        </row>
        <row r="18">
          <cell r="A18" t="str">
            <v xml:space="preserve">   Central bank financing </v>
          </cell>
          <cell r="B18" t="str">
            <v>CFCCB</v>
          </cell>
          <cell r="C18" t="str">
            <v>EXOG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A19" t="str">
            <v xml:space="preserve">   Private financing </v>
          </cell>
          <cell r="B19" t="str">
            <v>CFCP</v>
          </cell>
          <cell r="C19" t="str">
            <v>EXOG</v>
          </cell>
          <cell r="D19">
            <v>191.62424581005584</v>
          </cell>
          <cell r="E19">
            <v>131.57481069876818</v>
          </cell>
          <cell r="F19">
            <v>119.46300795245523</v>
          </cell>
          <cell r="G19">
            <v>99.112690760863572</v>
          </cell>
          <cell r="H19">
            <v>121.84586883719375</v>
          </cell>
          <cell r="I19">
            <v>141.28325647661583</v>
          </cell>
          <cell r="J19">
            <v>148.40116128106953</v>
          </cell>
          <cell r="K19">
            <v>148.40116128106951</v>
          </cell>
        </row>
        <row r="21">
          <cell r="A21" t="str">
            <v>Change in net international reserves</v>
          </cell>
          <cell r="B21" t="str">
            <v>CNIR</v>
          </cell>
          <cell r="C21" t="str">
            <v>END</v>
          </cell>
          <cell r="D21">
            <v>51.559999999999995</v>
          </cell>
          <cell r="E21">
            <v>-225.80509619136225</v>
          </cell>
          <cell r="F21">
            <v>-26.233794692805532</v>
          </cell>
          <cell r="G21">
            <v>13.365248131862181</v>
          </cell>
          <cell r="H21">
            <v>17.98556879680131</v>
          </cell>
          <cell r="I21">
            <v>22.685584371850375</v>
          </cell>
          <cell r="J21">
            <v>18.017815216301056</v>
          </cell>
          <cell r="K21">
            <v>-152.34229039557138</v>
          </cell>
        </row>
        <row r="23">
          <cell r="A23" t="str">
            <v>Financing gap</v>
          </cell>
          <cell r="B23" t="str">
            <v>GAP</v>
          </cell>
          <cell r="C23" t="str">
            <v>END</v>
          </cell>
          <cell r="D23">
            <v>0</v>
          </cell>
          <cell r="E23">
            <v>0</v>
          </cell>
          <cell r="F23">
            <v>1.837931111730606E-2</v>
          </cell>
          <cell r="G23">
            <v>1.7914205404307236E-2</v>
          </cell>
          <cell r="H23">
            <v>1.8488802236304353E-2</v>
          </cell>
          <cell r="I23">
            <v>2.0112891035928733E-2</v>
          </cell>
          <cell r="J23">
            <v>2.0920366023315418E-2</v>
          </cell>
          <cell r="K23">
            <v>2.0920366023297436E-2</v>
          </cell>
        </row>
        <row r="25">
          <cell r="A25" t="str">
            <v>Memorandum items:</v>
          </cell>
        </row>
        <row r="26">
          <cell r="A26" t="str">
            <v>Gross international reserves</v>
          </cell>
          <cell r="B26" t="str">
            <v>GOR</v>
          </cell>
          <cell r="C26" t="str">
            <v>END</v>
          </cell>
          <cell r="D26">
            <v>368.83116883116884</v>
          </cell>
          <cell r="E26">
            <v>140.10044937879991</v>
          </cell>
          <cell r="F26">
            <v>113.88491731448669</v>
          </cell>
          <cell r="G26">
            <v>127.25016544644065</v>
          </cell>
          <cell r="H26">
            <v>145.2357342412329</v>
          </cell>
          <cell r="I26">
            <v>167.92131860456351</v>
          </cell>
          <cell r="J26">
            <v>185.9391338181504</v>
          </cell>
          <cell r="K26">
            <v>25.373250850900487</v>
          </cell>
        </row>
        <row r="27">
          <cell r="A27" t="str">
            <v>Gross international liabilities</v>
          </cell>
          <cell r="B27" t="str">
            <v>GOL</v>
          </cell>
          <cell r="E27">
            <v>0.24030951866003414</v>
          </cell>
          <cell r="F27">
            <v>0.24030951866003414</v>
          </cell>
          <cell r="G27">
            <v>0.24030951866003411</v>
          </cell>
          <cell r="H27">
            <v>0.24030951866003411</v>
          </cell>
          <cell r="I27">
            <v>0.24030951866003414</v>
          </cell>
          <cell r="J27">
            <v>0.24030951866003417</v>
          </cell>
        </row>
        <row r="28">
          <cell r="A28" t="str">
            <v>Gross forex reserves in months of import</v>
          </cell>
          <cell r="B28" t="str">
            <v>GOR_M</v>
          </cell>
          <cell r="C28" t="str">
            <v>EXOG</v>
          </cell>
          <cell r="D28">
            <v>4.7529321963061584</v>
          </cell>
          <cell r="E28">
            <v>1.3613991242646013</v>
          </cell>
          <cell r="F28">
            <v>1.5648533704797254</v>
          </cell>
          <cell r="G28">
            <v>1.8195552588032382</v>
          </cell>
          <cell r="H28">
            <v>1.983893654827422</v>
          </cell>
          <cell r="I28">
            <v>2.1651802880799331</v>
          </cell>
          <cell r="J28">
            <v>2.2492054470151013</v>
          </cell>
          <cell r="K28">
            <v>0.25580007590916493</v>
          </cell>
        </row>
        <row r="29">
          <cell r="A29" t="str">
            <v>Nominal exchange rate (Lei/US$)</v>
          </cell>
          <cell r="B29" t="str">
            <v>EN</v>
          </cell>
          <cell r="C29" t="str">
            <v>END</v>
          </cell>
          <cell r="D29">
            <v>4.62</v>
          </cell>
          <cell r="E29">
            <v>5.37</v>
          </cell>
          <cell r="F29">
            <v>8.554009240834457</v>
          </cell>
          <cell r="G29">
            <v>9.5799024948157463</v>
          </cell>
          <cell r="H29">
            <v>9.75898342247811</v>
          </cell>
          <cell r="I29">
            <v>9.9291128763951502</v>
          </cell>
          <cell r="J29">
            <v>10.120201614757923</v>
          </cell>
          <cell r="K29">
            <v>10.070456069302969</v>
          </cell>
        </row>
        <row r="32">
          <cell r="A32" t="str">
            <v>1/   Variables are either endogenous (END) or exogenous (EXOG).</v>
          </cell>
        </row>
      </sheetData>
      <sheetData sheetId="12" refreshError="1">
        <row r="1">
          <cell r="A1" t="str">
            <v>Table 7. Moldova:  Simulation Output - Financial Program Objectives and Policy Targets</v>
          </cell>
        </row>
        <row r="2">
          <cell r="A2" t="str">
            <v>(In millions of Lei, unless otherwise specified)</v>
          </cell>
        </row>
        <row r="4">
          <cell r="D4" t="str">
            <v>Actual</v>
          </cell>
          <cell r="E4" t="str">
            <v>Actual</v>
          </cell>
        </row>
        <row r="5"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8">
          <cell r="A8" t="str">
            <v>Program Objectives:</v>
          </cell>
        </row>
        <row r="10">
          <cell r="A10" t="str">
            <v>Real growth of GDP, short-term</v>
          </cell>
          <cell r="D10">
            <v>1.3283464188091676E-2</v>
          </cell>
          <cell r="E10">
            <v>-8.6150024392002589E-2</v>
          </cell>
          <cell r="F10">
            <v>-4.9166640147071061E-2</v>
          </cell>
          <cell r="G10">
            <v>1.5404478477057948E-2</v>
          </cell>
          <cell r="H10">
            <v>2.9995081830975101E-2</v>
          </cell>
          <cell r="I10">
            <v>3.9371339262807226E-2</v>
          </cell>
          <cell r="J10">
            <v>4.8770584030319197E-2</v>
          </cell>
          <cell r="K10">
            <v>4.9953927961158495E-2</v>
          </cell>
        </row>
        <row r="11">
          <cell r="A11" t="str">
            <v>Real growth of GDP, long-term</v>
          </cell>
          <cell r="D11">
            <v>0</v>
          </cell>
          <cell r="E11">
            <v>0</v>
          </cell>
          <cell r="F11">
            <v>-1.4999999999999999E-2</v>
          </cell>
          <cell r="G11">
            <v>-0.01</v>
          </cell>
          <cell r="H11">
            <v>0</v>
          </cell>
          <cell r="I11">
            <v>0.01</v>
          </cell>
          <cell r="J11">
            <v>0.02</v>
          </cell>
          <cell r="K11">
            <v>0.05</v>
          </cell>
        </row>
        <row r="12">
          <cell r="A12" t="str">
            <v>Underlying inflation rate (end of period)</v>
          </cell>
          <cell r="D12" t="e">
            <v>#REF!</v>
          </cell>
          <cell r="E12" t="e">
            <v>#REF!</v>
          </cell>
          <cell r="F12" t="e">
            <v>#REF!</v>
          </cell>
          <cell r="G12" t="e">
            <v>#REF!</v>
          </cell>
          <cell r="H12" t="e">
            <v>#REF!</v>
          </cell>
          <cell r="I12" t="e">
            <v>#REF!</v>
          </cell>
          <cell r="J12" t="e">
            <v>#REF!</v>
          </cell>
          <cell r="K12" t="e">
            <v>#REF!</v>
          </cell>
        </row>
        <row r="13">
          <cell r="A13" t="str">
            <v>Commercial bank total reserve ratio</v>
          </cell>
          <cell r="D13">
            <v>0.15833596297465027</v>
          </cell>
          <cell r="E13">
            <v>0.22767658818302974</v>
          </cell>
          <cell r="F13">
            <v>0.22767658818302974</v>
          </cell>
          <cell r="G13">
            <v>0.22767658818302974</v>
          </cell>
          <cell r="H13">
            <v>0.22767658818302974</v>
          </cell>
          <cell r="I13">
            <v>0.22767658818302974</v>
          </cell>
          <cell r="J13">
            <v>0.22767658818302974</v>
          </cell>
          <cell r="K13">
            <v>0.22767658818302974</v>
          </cell>
        </row>
        <row r="14">
          <cell r="A14" t="str">
            <v>Gross international reserves in months of import</v>
          </cell>
          <cell r="D14">
            <v>4.7529321963061584</v>
          </cell>
          <cell r="E14">
            <v>1.3613991242646013</v>
          </cell>
          <cell r="F14">
            <v>1.5648533704797254</v>
          </cell>
          <cell r="G14">
            <v>1.8195552588032382</v>
          </cell>
          <cell r="H14">
            <v>1.983893654827422</v>
          </cell>
          <cell r="I14">
            <v>2.1651802880799331</v>
          </cell>
          <cell r="J14">
            <v>2.2492054470151013</v>
          </cell>
          <cell r="K14">
            <v>0.25580007590916493</v>
          </cell>
        </row>
        <row r="16">
          <cell r="A16" t="str">
            <v>Policy Targets:</v>
          </cell>
          <cell r="B16" t="str">
            <v>(In millions of Lei)</v>
          </cell>
        </row>
        <row r="18">
          <cell r="A18" t="str">
            <v>Target for the NDA of the central bank  1/</v>
          </cell>
          <cell r="D18">
            <v>164.83357541899443</v>
          </cell>
          <cell r="E18">
            <v>1364.3</v>
          </cell>
          <cell r="F18">
            <v>1863.2273205193562</v>
          </cell>
          <cell r="G18">
            <v>2046.9918011282716</v>
          </cell>
          <cell r="H18">
            <v>2071.7873795785267</v>
          </cell>
          <cell r="I18">
            <v>2047.9290624326022</v>
          </cell>
          <cell r="J18">
            <v>2090.6601975371641</v>
          </cell>
          <cell r="K18">
            <v>3619.6523699577751</v>
          </cell>
        </row>
        <row r="19">
          <cell r="A19" t="str">
            <v>Target for the NFA of the centrak bank  2/</v>
          </cell>
          <cell r="D19">
            <v>957.79642458100568</v>
          </cell>
          <cell r="E19">
            <v>-304</v>
          </cell>
          <cell r="F19">
            <v>-522.37300727150796</v>
          </cell>
          <cell r="G19">
            <v>-411.13939316859575</v>
          </cell>
          <cell r="H19">
            <v>-261.45269827995986</v>
          </cell>
          <cell r="I19">
            <v>-72.649653761961005</v>
          </cell>
          <cell r="J19">
            <v>77.305415051196121</v>
          </cell>
          <cell r="K19">
            <v>-1259.0202027899791</v>
          </cell>
        </row>
        <row r="20">
          <cell r="A20" t="str">
            <v>Target for the NIR of the central bank  2/</v>
          </cell>
          <cell r="D20">
            <v>3043.2854935622317</v>
          </cell>
          <cell r="E20">
            <v>1164</v>
          </cell>
          <cell r="F20">
            <v>945.81835213258853</v>
          </cell>
          <cell r="G20">
            <v>1057.0519662355014</v>
          </cell>
          <cell r="H20">
            <v>1206.7386611241336</v>
          </cell>
          <cell r="I20">
            <v>1395.5417056421361</v>
          </cell>
          <cell r="J20">
            <v>1545.4967744552937</v>
          </cell>
          <cell r="K20">
            <v>209.17115661411913</v>
          </cell>
        </row>
        <row r="21">
          <cell r="A21" t="str">
            <v xml:space="preserve">   Change in NIR (US$ millions)</v>
          </cell>
          <cell r="D21">
            <v>51.559999999999995</v>
          </cell>
          <cell r="E21">
            <v>-225.80509619136225</v>
          </cell>
          <cell r="F21">
            <v>-26.233794692805532</v>
          </cell>
          <cell r="G21">
            <v>13.365248131862181</v>
          </cell>
          <cell r="H21">
            <v>17.98556879680131</v>
          </cell>
          <cell r="I21">
            <v>22.685584371850375</v>
          </cell>
          <cell r="J21">
            <v>18.017815216301056</v>
          </cell>
          <cell r="K21">
            <v>-152.34229039557138</v>
          </cell>
        </row>
        <row r="22">
          <cell r="A22" t="str">
            <v>Target for total domestic financing of the NFPS</v>
          </cell>
          <cell r="D22">
            <v>407</v>
          </cell>
          <cell r="E22">
            <v>604</v>
          </cell>
          <cell r="F22">
            <v>204.736970219353</v>
          </cell>
          <cell r="G22">
            <v>-2.3666155499814869</v>
          </cell>
          <cell r="H22">
            <v>116.34536616922801</v>
          </cell>
          <cell r="I22">
            <v>122.0890918306407</v>
          </cell>
          <cell r="J22">
            <v>59.431136695954557</v>
          </cell>
          <cell r="K22">
            <v>74.725794443622732</v>
          </cell>
        </row>
        <row r="24">
          <cell r="A24" t="str">
            <v>Targets for general government:</v>
          </cell>
          <cell r="B24" t="str">
            <v>(In percent of GDP)</v>
          </cell>
        </row>
        <row r="26">
          <cell r="A26" t="str">
            <v>Overall balance, excl. grants</v>
          </cell>
          <cell r="D26">
            <v>-6.6020061077600986E-2</v>
          </cell>
          <cell r="E26">
            <v>-2.9640964015496984E-2</v>
          </cell>
          <cell r="F26">
            <v>-3.098820237743146E-2</v>
          </cell>
          <cell r="G26">
            <v>-3.5234126852110317E-2</v>
          </cell>
          <cell r="H26">
            <v>-3.3658545072518933E-2</v>
          </cell>
          <cell r="I26">
            <v>-2.750084532648479E-2</v>
          </cell>
          <cell r="J26">
            <v>-2.1348931123296357E-2</v>
          </cell>
          <cell r="K26">
            <v>-2.0202369754649084E-2</v>
          </cell>
        </row>
        <row r="27">
          <cell r="A27" t="str">
            <v>Overall balance, incl. grants</v>
          </cell>
          <cell r="D27">
            <v>-6.6020061077600986E-2</v>
          </cell>
          <cell r="E27">
            <v>-2.9640964015496984E-2</v>
          </cell>
          <cell r="F27">
            <v>-3.098820237743146E-2</v>
          </cell>
          <cell r="G27">
            <v>-3.5234126852110317E-2</v>
          </cell>
          <cell r="H27">
            <v>-3.3658545072518933E-2</v>
          </cell>
          <cell r="I27">
            <v>-2.750084532648479E-2</v>
          </cell>
          <cell r="J27">
            <v>-2.1348931123296357E-2</v>
          </cell>
          <cell r="K27">
            <v>-2.0202369754649084E-2</v>
          </cell>
        </row>
        <row r="28">
          <cell r="A28" t="str">
            <v xml:space="preserve">  Total revenue, incl. grants</v>
          </cell>
          <cell r="D28">
            <v>0.25833824119769322</v>
          </cell>
          <cell r="E28">
            <v>0.26133449940329839</v>
          </cell>
          <cell r="F28">
            <v>0.26944694969768107</v>
          </cell>
          <cell r="G28">
            <v>0.27850477103487847</v>
          </cell>
          <cell r="H28">
            <v>0.28514915439304722</v>
          </cell>
          <cell r="I28">
            <v>0.28645149098959133</v>
          </cell>
          <cell r="J28">
            <v>0.2861486361355734</v>
          </cell>
          <cell r="K28">
            <v>0.28259434636111053</v>
          </cell>
        </row>
        <row r="29">
          <cell r="A29" t="str">
            <v xml:space="preserve">  Total expenditures</v>
          </cell>
          <cell r="D29">
            <v>0.32437806801677832</v>
          </cell>
          <cell r="E29">
            <v>0.29097546341879538</v>
          </cell>
          <cell r="F29">
            <v>0.30043515207511257</v>
          </cell>
          <cell r="G29">
            <v>0.31373889788698883</v>
          </cell>
          <cell r="H29">
            <v>0.31880769946556614</v>
          </cell>
          <cell r="I29">
            <v>0.31395233631607611</v>
          </cell>
          <cell r="J29">
            <v>0.30749756725886973</v>
          </cell>
          <cell r="K29">
            <v>0.30279671611575965</v>
          </cell>
        </row>
        <row r="31">
          <cell r="A31" t="str">
            <v>Other Key Variables:</v>
          </cell>
        </row>
        <row r="33">
          <cell r="A33" t="str">
            <v>External current account</v>
          </cell>
          <cell r="D33">
            <v>-0.10466595897344304</v>
          </cell>
          <cell r="E33">
            <v>-0.14964589144732737</v>
          </cell>
          <cell r="F33">
            <v>-0.11034601333849907</v>
          </cell>
          <cell r="G33">
            <v>-8.1475604966797677E-2</v>
          </cell>
          <cell r="H33">
            <v>-7.7626068365260953E-2</v>
          </cell>
          <cell r="I33">
            <v>-7.8012870688317221E-2</v>
          </cell>
          <cell r="J33">
            <v>-7.9329660798031776E-2</v>
          </cell>
          <cell r="K33">
            <v>-0.16457153933085211</v>
          </cell>
        </row>
        <row r="34">
          <cell r="A34" t="str">
            <v>External capital account</v>
          </cell>
          <cell r="D34">
            <v>0.12820766864774569</v>
          </cell>
          <cell r="E34">
            <v>2.9839746367367716E-2</v>
          </cell>
          <cell r="F34">
            <v>9.303759082856139E-2</v>
          </cell>
          <cell r="G34">
            <v>9.0251715585740383E-2</v>
          </cell>
          <cell r="H34">
            <v>8.8897292321966734E-2</v>
          </cell>
          <cell r="I34">
            <v>9.1457975784683537E-2</v>
          </cell>
          <cell r="J34">
            <v>8.9360716403978274E-2</v>
          </cell>
          <cell r="K34">
            <v>8.2271451487198541E-2</v>
          </cell>
        </row>
        <row r="35">
          <cell r="A35" t="str">
            <v>Total investments</v>
          </cell>
          <cell r="D35">
            <v>0.26218270840603636</v>
          </cell>
          <cell r="E35">
            <v>0.30004156933996035</v>
          </cell>
          <cell r="F35">
            <v>0.18400217576325897</v>
          </cell>
          <cell r="G35">
            <v>0.16923147417867437</v>
          </cell>
          <cell r="H35">
            <v>0.17629775928822811</v>
          </cell>
          <cell r="I35">
            <v>0.18164608245669134</v>
          </cell>
          <cell r="J35">
            <v>0.18593002690559401</v>
          </cell>
          <cell r="K35">
            <v>0.26815673061539369</v>
          </cell>
        </row>
        <row r="36">
          <cell r="A36" t="str">
            <v xml:space="preserve">   Private investments</v>
          </cell>
          <cell r="D36">
            <v>0.2390370251281099</v>
          </cell>
          <cell r="E36">
            <v>0.27968810738265243</v>
          </cell>
          <cell r="F36">
            <v>0.1636484557751155</v>
          </cell>
          <cell r="G36">
            <v>0.14887775419053115</v>
          </cell>
          <cell r="H36">
            <v>0.15594403930036313</v>
          </cell>
          <cell r="I36">
            <v>0.16129236246855719</v>
          </cell>
          <cell r="J36">
            <v>0.16557630691762915</v>
          </cell>
          <cell r="K36">
            <v>0.24780301062781201</v>
          </cell>
        </row>
        <row r="37">
          <cell r="A37" t="str">
            <v xml:space="preserve">   Public investments</v>
          </cell>
          <cell r="D37">
            <v>2.3145683277926453E-2</v>
          </cell>
          <cell r="E37">
            <v>2.0353461957307931E-2</v>
          </cell>
          <cell r="F37">
            <v>2.0353719988143473E-2</v>
          </cell>
          <cell r="G37">
            <v>2.035371998814323E-2</v>
          </cell>
          <cell r="H37">
            <v>2.035371998786497E-2</v>
          </cell>
          <cell r="I37">
            <v>2.035371998813415E-2</v>
          </cell>
          <cell r="J37">
            <v>2.035371998796489E-2</v>
          </cell>
          <cell r="K37">
            <v>2.0353719987581665E-2</v>
          </cell>
        </row>
        <row r="38">
          <cell r="A38" t="str">
            <v>Total consumption</v>
          </cell>
          <cell r="D38">
            <v>0.83983535060881909</v>
          </cell>
          <cell r="E38">
            <v>0.90582710818387657</v>
          </cell>
          <cell r="F38">
            <v>0.96498687596804966</v>
          </cell>
          <cell r="G38">
            <v>0.98165851754027234</v>
          </cell>
          <cell r="H38">
            <v>0.98575397448270496</v>
          </cell>
          <cell r="I38">
            <v>0.97913003745248983</v>
          </cell>
          <cell r="J38">
            <v>0.97554959700903576</v>
          </cell>
          <cell r="K38">
            <v>0.96939404603259793</v>
          </cell>
        </row>
        <row r="39">
          <cell r="A39" t="str">
            <v xml:space="preserve">   Private consumption</v>
          </cell>
          <cell r="D39">
            <v>0.57655567404009112</v>
          </cell>
          <cell r="E39">
            <v>0.67976535595901955</v>
          </cell>
          <cell r="F39">
            <v>0.73793002104502525</v>
          </cell>
          <cell r="G39">
            <v>0.74535500336698879</v>
          </cell>
          <cell r="H39">
            <v>0.74602577170494466</v>
          </cell>
          <cell r="I39">
            <v>0.74055994192755537</v>
          </cell>
          <cell r="J39">
            <v>0.73813201402733741</v>
          </cell>
          <cell r="K39">
            <v>0.73312340790552066</v>
          </cell>
        </row>
        <row r="40">
          <cell r="A40" t="str">
            <v xml:space="preserve">   Public consumption</v>
          </cell>
          <cell r="D40">
            <v>0.26327967656872786</v>
          </cell>
          <cell r="E40">
            <v>0.226061752224857</v>
          </cell>
          <cell r="F40">
            <v>0.22705685492302455</v>
          </cell>
          <cell r="G40">
            <v>0.2363035141732836</v>
          </cell>
          <cell r="H40">
            <v>0.23972820277776022</v>
          </cell>
          <cell r="I40">
            <v>0.23857009552493452</v>
          </cell>
          <cell r="J40">
            <v>0.23741758298169838</v>
          </cell>
          <cell r="K40">
            <v>0.23627063812707724</v>
          </cell>
        </row>
        <row r="42">
          <cell r="B42" t="str">
            <v>(Growth in percent)</v>
          </cell>
        </row>
        <row r="44">
          <cell r="A44" t="str">
            <v>Reserve money</v>
          </cell>
          <cell r="D44">
            <v>0.31401342772065854</v>
          </cell>
          <cell r="E44">
            <v>-5.5521409547224065E-2</v>
          </cell>
          <cell r="F44">
            <v>0.26459899391478658</v>
          </cell>
          <cell r="G44">
            <v>0.22000756666641608</v>
          </cell>
          <cell r="H44">
            <v>0.10666137879548354</v>
          </cell>
          <cell r="I44">
            <v>9.1112836248465667E-2</v>
          </cell>
          <cell r="J44">
            <v>9.7548834393710537E-2</v>
          </cell>
          <cell r="K44">
            <v>8.8869746577487918E-2</v>
          </cell>
        </row>
        <row r="45">
          <cell r="A45" t="str">
            <v>Money demand (M1)</v>
          </cell>
          <cell r="D45">
            <v>0.34610027855153191</v>
          </cell>
          <cell r="E45">
            <v>-0.2194631258262919</v>
          </cell>
          <cell r="F45">
            <v>0.26459899391478681</v>
          </cell>
          <cell r="G45">
            <v>0.22000756666641608</v>
          </cell>
          <cell r="H45">
            <v>0.10666137879548288</v>
          </cell>
          <cell r="I45">
            <v>9.1112836248467222E-2</v>
          </cell>
          <cell r="J45">
            <v>9.7548834393709871E-2</v>
          </cell>
          <cell r="K45">
            <v>8.8869746577487918E-2</v>
          </cell>
        </row>
        <row r="46">
          <cell r="A46" t="str">
            <v>Velocity</v>
          </cell>
          <cell r="D46" t="e">
            <v>#N/A</v>
          </cell>
          <cell r="E46" t="e">
            <v>#N/A</v>
          </cell>
          <cell r="F46">
            <v>1.2958329276102631E-2</v>
          </cell>
          <cell r="G46">
            <v>-7.7640639573868797E-2</v>
          </cell>
          <cell r="H46">
            <v>-3.5489637264337626E-2</v>
          </cell>
          <cell r="I46">
            <v>-1.4018254478688097E-2</v>
          </cell>
          <cell r="J46">
            <v>-1.1390942805541759E-2</v>
          </cell>
          <cell r="K46">
            <v>-7.3834188337034146E-3</v>
          </cell>
        </row>
        <row r="47">
          <cell r="A47" t="str">
            <v>Real private consumption</v>
          </cell>
          <cell r="D47">
            <v>0.16700000000000004</v>
          </cell>
          <cell r="E47">
            <v>9.4999999999999973E-2</v>
          </cell>
          <cell r="F47">
            <v>1.2814770938324171E-2</v>
          </cell>
          <cell r="G47">
            <v>-1.1645291711924632E-2</v>
          </cell>
          <cell r="H47">
            <v>1.7473278426364702E-2</v>
          </cell>
          <cell r="I47">
            <v>3.6830348873326368E-2</v>
          </cell>
          <cell r="J47">
            <v>4.9989698647455727E-2</v>
          </cell>
          <cell r="K47">
            <v>4.2229296593661036E-2</v>
          </cell>
        </row>
        <row r="48">
          <cell r="A48" t="str">
            <v>Real private investments</v>
          </cell>
          <cell r="D48" t="e">
            <v>#N/A</v>
          </cell>
          <cell r="E48">
            <v>3.502095565080765E-2</v>
          </cell>
          <cell r="F48">
            <v>-0.50268266622584279</v>
          </cell>
          <cell r="G48">
            <v>-9.3552232020253867E-2</v>
          </cell>
          <cell r="H48">
            <v>7.4609567893687334E-2</v>
          </cell>
          <cell r="I48">
            <v>7.0251825807138069E-2</v>
          </cell>
          <cell r="J48">
            <v>7.0205317475406259E-2</v>
          </cell>
          <cell r="K48">
            <v>0.5765822461372061</v>
          </cell>
        </row>
        <row r="49">
          <cell r="A49" t="str">
            <v>Real capital stock</v>
          </cell>
          <cell r="D49">
            <v>6.7611179219698272</v>
          </cell>
          <cell r="E49">
            <v>-5.8649022884613711E-3</v>
          </cell>
          <cell r="F49">
            <v>-0.19744410134897583</v>
          </cell>
          <cell r="G49">
            <v>-5.8353970263342769E-2</v>
          </cell>
          <cell r="H49">
            <v>-4.6389526867373743E-2</v>
          </cell>
          <cell r="I49">
            <v>-3.4514478291458928E-2</v>
          </cell>
          <cell r="J49">
            <v>-2.2731097310666915E-2</v>
          </cell>
          <cell r="K49">
            <v>5.0719755143449285E-2</v>
          </cell>
        </row>
        <row r="50">
          <cell r="A50" t="str">
            <v>Total factor productivity</v>
          </cell>
          <cell r="D50">
            <v>0</v>
          </cell>
          <cell r="E50">
            <v>0</v>
          </cell>
          <cell r="F50">
            <v>0</v>
          </cell>
          <cell r="G50">
            <v>5.0000000000000001E-3</v>
          </cell>
          <cell r="H50">
            <v>0.01</v>
          </cell>
          <cell r="I50">
            <v>1.4999999999999999E-2</v>
          </cell>
          <cell r="J50">
            <v>0.02</v>
          </cell>
          <cell r="K50">
            <v>0.02</v>
          </cell>
        </row>
        <row r="51">
          <cell r="A51" t="str">
            <v>Implicit GDP deflator</v>
          </cell>
          <cell r="D51">
            <v>0.13105272763986231</v>
          </cell>
          <cell r="E51">
            <v>9.4553871100103271E-2</v>
          </cell>
          <cell r="F51">
            <v>0.347224590729863</v>
          </cell>
          <cell r="G51">
            <v>0.10821394110179772</v>
          </cell>
          <cell r="H51">
            <v>3.6302392813503115E-2</v>
          </cell>
          <cell r="I51">
            <v>3.5065426768469132E-2</v>
          </cell>
          <cell r="J51">
            <v>3.4589198931492815E-2</v>
          </cell>
          <cell r="K51">
            <v>2.9407230545778207E-2</v>
          </cell>
        </row>
        <row r="52">
          <cell r="A52" t="str">
            <v>Consumer prices</v>
          </cell>
          <cell r="D52">
            <v>0.1180000000000001</v>
          </cell>
          <cell r="E52">
            <v>7.6999999999999957E-2</v>
          </cell>
          <cell r="F52">
            <v>0.373</v>
          </cell>
          <cell r="G52">
            <v>0.14999999999999991</v>
          </cell>
          <cell r="H52">
            <v>5.0000000000000044E-2</v>
          </cell>
          <cell r="I52">
            <v>3.0000000000000027E-2</v>
          </cell>
          <cell r="J52">
            <v>3.0000000000000027E-2</v>
          </cell>
          <cell r="K52">
            <v>3.0000000000000027E-2</v>
          </cell>
        </row>
        <row r="53">
          <cell r="A53" t="str">
            <v>Exchange rate (local currency/US$)</v>
          </cell>
          <cell r="D53">
            <v>-0.98451223600402282</v>
          </cell>
          <cell r="E53">
            <v>0.16233766233766245</v>
          </cell>
          <cell r="F53">
            <v>0.59292537073267337</v>
          </cell>
          <cell r="G53">
            <v>0.11993127726399466</v>
          </cell>
          <cell r="H53">
            <v>1.8693397741707196E-2</v>
          </cell>
          <cell r="I53">
            <v>1.7433112297862596E-2</v>
          </cell>
          <cell r="J53">
            <v>1.9245298219648266E-2</v>
          </cell>
          <cell r="K53">
            <v>-4.9154698047133571E-3</v>
          </cell>
        </row>
        <row r="54">
          <cell r="A54" t="str">
            <v>Exchange rate (local currency/US$, EOP)</v>
          </cell>
          <cell r="D54" t="e">
            <v>#N/A</v>
          </cell>
          <cell r="E54">
            <v>0.7859656652360516</v>
          </cell>
          <cell r="F54">
            <v>5.5740180106014225E-2</v>
          </cell>
          <cell r="G54">
            <v>0.18059499933786594</v>
          </cell>
          <cell r="H54">
            <v>-0.11844220056843424</v>
          </cell>
          <cell r="I54">
            <v>0.17156403026366118</v>
          </cell>
          <cell r="J54">
            <v>-0.11076785352395191</v>
          </cell>
          <cell r="K54">
            <v>0.11412249360981552</v>
          </cell>
        </row>
        <row r="57">
          <cell r="A57" t="str">
            <v>1/   Defined as the difference between reserve money and the NFA of the central bank evaluated for a constant exchange rate.</v>
          </cell>
        </row>
        <row r="58">
          <cell r="A58" t="str">
            <v>2/   Targets computed for a constant exchange rate.</v>
          </cell>
        </row>
      </sheetData>
      <sheetData sheetId="13" refreshError="1">
        <row r="1">
          <cell r="A1" t="str">
            <v>Table 8. Moldova:  Summary of Medium-Term Program - Output From Simulation Model</v>
          </cell>
        </row>
        <row r="3">
          <cell r="D3" t="str">
            <v>Actual</v>
          </cell>
        </row>
        <row r="4">
          <cell r="E4" t="str">
            <v>Actual</v>
          </cell>
          <cell r="F4" t="str">
            <v>Proj.</v>
          </cell>
          <cell r="G4" t="str">
            <v>Proj.</v>
          </cell>
          <cell r="H4" t="str">
            <v>Proj.</v>
          </cell>
          <cell r="I4" t="str">
            <v>Proj.</v>
          </cell>
          <cell r="J4" t="str">
            <v>Proj.</v>
          </cell>
          <cell r="K4" t="str">
            <v>Proj.</v>
          </cell>
        </row>
        <row r="5"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9">
          <cell r="A9" t="str">
            <v>Output and components</v>
          </cell>
          <cell r="B9" t="str">
            <v>(In percentage change)</v>
          </cell>
        </row>
        <row r="11">
          <cell r="A11" t="str">
            <v xml:space="preserve">  Real GDP growth</v>
          </cell>
          <cell r="D11">
            <v>1.3283464188091676</v>
          </cell>
          <cell r="E11">
            <v>-8.6150024392002589</v>
          </cell>
          <cell r="F11">
            <v>-4.9166640147071057</v>
          </cell>
          <cell r="G11">
            <v>1.5404478477057948</v>
          </cell>
          <cell r="H11">
            <v>2.9995081830975101</v>
          </cell>
          <cell r="I11">
            <v>3.9371339262807226</v>
          </cell>
          <cell r="J11">
            <v>4.8770584030319197</v>
          </cell>
          <cell r="K11">
            <v>4.9953927961158495</v>
          </cell>
        </row>
        <row r="12">
          <cell r="A12" t="str">
            <v xml:space="preserve">    Main components:</v>
          </cell>
        </row>
        <row r="13">
          <cell r="A13" t="str">
            <v xml:space="preserve">      Private consumption</v>
          </cell>
          <cell r="E13">
            <v>9.4999999999999964</v>
          </cell>
          <cell r="F13">
            <v>1.2814770938324171</v>
          </cell>
          <cell r="G13">
            <v>-1.1645291711924632</v>
          </cell>
          <cell r="H13">
            <v>1.7473278426364702</v>
          </cell>
          <cell r="I13">
            <v>3.6830348873326368</v>
          </cell>
          <cell r="J13">
            <v>4.9989698647455727</v>
          </cell>
          <cell r="K13">
            <v>4.2229296593661036</v>
          </cell>
        </row>
        <row r="14">
          <cell r="A14" t="str">
            <v xml:space="preserve">      Public consumption</v>
          </cell>
          <cell r="E14">
            <v>-20.254516354794916</v>
          </cell>
          <cell r="F14">
            <v>-6.2909785098746891</v>
          </cell>
          <cell r="G14">
            <v>1.8357827063780086</v>
          </cell>
          <cell r="H14">
            <v>3.129117667402137</v>
          </cell>
          <cell r="I14">
            <v>3.9437042392661548</v>
          </cell>
          <cell r="J14">
            <v>4.8354317269971858</v>
          </cell>
        </row>
        <row r="15">
          <cell r="A15" t="str">
            <v xml:space="preserve">      Total investments (excluding stocks)</v>
          </cell>
          <cell r="E15">
            <v>1.2319728952586262</v>
          </cell>
          <cell r="F15">
            <v>-47.876062508264226</v>
          </cell>
          <cell r="G15">
            <v>-8.3604251270225305</v>
          </cell>
          <cell r="H15">
            <v>6.8753100385455346</v>
          </cell>
          <cell r="I15">
            <v>6.6154629068355009</v>
          </cell>
          <cell r="J15">
            <v>6.7102683791305351</v>
          </cell>
        </row>
        <row r="16">
          <cell r="A16" t="str">
            <v xml:space="preserve">      Export of goods and services</v>
          </cell>
          <cell r="E16">
            <v>-26.644936846219313</v>
          </cell>
          <cell r="F16">
            <v>-25.038627058758291</v>
          </cell>
          <cell r="G16">
            <v>1.2874265692793818</v>
          </cell>
          <cell r="H16">
            <v>3.0975917253461827</v>
          </cell>
          <cell r="I16">
            <v>2.9470166689331556</v>
          </cell>
          <cell r="J16">
            <v>3.1679137112709865</v>
          </cell>
        </row>
        <row r="17">
          <cell r="A17" t="str">
            <v xml:space="preserve">      Import of goods and services</v>
          </cell>
          <cell r="E17">
            <v>-15.051921023098702</v>
          </cell>
          <cell r="F17">
            <v>-30.735172385116861</v>
          </cell>
          <cell r="G17">
            <v>-6.1572797226685854</v>
          </cell>
          <cell r="H17">
            <v>2.1264238596341745</v>
          </cell>
          <cell r="I17">
            <v>3.3553137452712711</v>
          </cell>
          <cell r="J17">
            <v>3.9934629275857558</v>
          </cell>
        </row>
        <row r="18">
          <cell r="A18" t="str">
            <v xml:space="preserve">  Long-term real GDP growth</v>
          </cell>
          <cell r="E18" t="str">
            <v>…</v>
          </cell>
          <cell r="F18">
            <v>-1.5</v>
          </cell>
          <cell r="G18">
            <v>-1</v>
          </cell>
          <cell r="H18">
            <v>0</v>
          </cell>
          <cell r="I18">
            <v>1</v>
          </cell>
          <cell r="J18">
            <v>2</v>
          </cell>
          <cell r="K18">
            <v>5</v>
          </cell>
        </row>
        <row r="19">
          <cell r="A19" t="str">
            <v xml:space="preserve">  Total factor productivity</v>
          </cell>
          <cell r="E19">
            <v>0</v>
          </cell>
          <cell r="F19">
            <v>0</v>
          </cell>
          <cell r="G19">
            <v>0.5</v>
          </cell>
          <cell r="H19">
            <v>1</v>
          </cell>
          <cell r="I19">
            <v>1.5</v>
          </cell>
          <cell r="J19">
            <v>2</v>
          </cell>
        </row>
        <row r="21">
          <cell r="A21" t="str">
            <v>Key prices</v>
          </cell>
        </row>
        <row r="23">
          <cell r="A23" t="str">
            <v xml:space="preserve">  Consumer prices (average)</v>
          </cell>
          <cell r="D23">
            <v>11.800000000000011</v>
          </cell>
          <cell r="E23">
            <v>7.6999999999999957</v>
          </cell>
          <cell r="F23">
            <v>37.299999999999997</v>
          </cell>
          <cell r="G23">
            <v>14.999999999999991</v>
          </cell>
          <cell r="H23">
            <v>5.0000000000000044</v>
          </cell>
          <cell r="I23">
            <v>3.0000000000000027</v>
          </cell>
          <cell r="J23">
            <v>3.0000000000000027</v>
          </cell>
          <cell r="K23">
            <v>3.0000000000000027</v>
          </cell>
        </row>
        <row r="24">
          <cell r="A24" t="str">
            <v xml:space="preserve">  Consumer prices (end-of period)</v>
          </cell>
          <cell r="E24">
            <v>2.7000000000000135</v>
          </cell>
          <cell r="F24">
            <v>45.657318646543324</v>
          </cell>
          <cell r="G24">
            <v>9.6511627906976649</v>
          </cell>
          <cell r="H24">
            <v>3.9756097560975645</v>
          </cell>
          <cell r="I24">
            <v>3.0000000000000249</v>
          </cell>
          <cell r="J24">
            <v>2.9999999999999805</v>
          </cell>
        </row>
        <row r="25">
          <cell r="A25" t="str">
            <v xml:space="preserve">  GDP deflator</v>
          </cell>
          <cell r="D25">
            <v>13.105272763986232</v>
          </cell>
          <cell r="E25">
            <v>9.4553871100103279</v>
          </cell>
          <cell r="F25">
            <v>34.722459072986297</v>
          </cell>
          <cell r="G25">
            <v>10.821394110179771</v>
          </cell>
          <cell r="H25">
            <v>3.6302392813503115</v>
          </cell>
          <cell r="I25">
            <v>3.5065426768469132</v>
          </cell>
          <cell r="J25">
            <v>3.4589198931492815</v>
          </cell>
          <cell r="K25">
            <v>2.9407230545778207</v>
          </cell>
        </row>
        <row r="26">
          <cell r="A26" t="str">
            <v xml:space="preserve">  Terms of trade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</row>
        <row r="28">
          <cell r="A28" t="str">
            <v>Saving-investment balance (domestic)</v>
          </cell>
          <cell r="B28" t="str">
            <v>(In percent of GDP)</v>
          </cell>
        </row>
        <row r="30">
          <cell r="A30" t="str">
            <v xml:space="preserve">  Foreign saving</v>
          </cell>
          <cell r="E30">
            <v>25.034568505319058</v>
          </cell>
          <cell r="F30">
            <v>19.087372562643164</v>
          </cell>
          <cell r="G30">
            <v>15.331248040116156</v>
          </cell>
          <cell r="H30">
            <v>14.938688581763866</v>
          </cell>
          <cell r="I30">
            <v>15.125829752563916</v>
          </cell>
          <cell r="J30">
            <v>15.463555908346345</v>
          </cell>
          <cell r="K30">
            <v>23.390318533901624</v>
          </cell>
        </row>
        <row r="32">
          <cell r="A32" t="str">
            <v xml:space="preserve">  Domestic saving</v>
          </cell>
          <cell r="E32">
            <v>9.4172891816123467</v>
          </cell>
          <cell r="F32">
            <v>3.9246245232462798</v>
          </cell>
          <cell r="G32">
            <v>6.0891919321030041</v>
          </cell>
          <cell r="H32">
            <v>7.0445438919864998</v>
          </cell>
          <cell r="I32">
            <v>7.2209085199677077</v>
          </cell>
          <cell r="J32">
            <v>7.1113703272175446</v>
          </cell>
          <cell r="K32">
            <v>-21.066888142701409</v>
          </cell>
        </row>
        <row r="33">
          <cell r="A33" t="str">
            <v xml:space="preserve">    Public</v>
          </cell>
          <cell r="E33">
            <v>3.5272747178441408</v>
          </cell>
          <cell r="F33">
            <v>4.2390094774656548</v>
          </cell>
          <cell r="G33">
            <v>4.2201256861594887</v>
          </cell>
          <cell r="H33">
            <v>4.5420951615287013</v>
          </cell>
          <cell r="I33">
            <v>4.7881395464656791</v>
          </cell>
          <cell r="J33">
            <v>4.8731053153875008</v>
          </cell>
          <cell r="K33">
            <v>4.6323708234033294</v>
          </cell>
        </row>
        <row r="34">
          <cell r="A34" t="str">
            <v xml:space="preserve">    Private</v>
          </cell>
          <cell r="E34">
            <v>5.8900144637682059</v>
          </cell>
          <cell r="F34">
            <v>-0.31438495421937507</v>
          </cell>
          <cell r="G34">
            <v>1.8690662459435154</v>
          </cell>
          <cell r="H34">
            <v>2.5024487304577985</v>
          </cell>
          <cell r="I34">
            <v>2.4327689735020286</v>
          </cell>
          <cell r="J34">
            <v>2.2382650118300438</v>
          </cell>
          <cell r="K34">
            <v>-25.699258966104736</v>
          </cell>
        </row>
        <row r="36">
          <cell r="A36" t="str">
            <v xml:space="preserve">  Investment</v>
          </cell>
          <cell r="E36">
            <v>34.451857686931405</v>
          </cell>
          <cell r="F36">
            <v>23.011997085889444</v>
          </cell>
          <cell r="G36">
            <v>21.42043997221916</v>
          </cell>
          <cell r="H36">
            <v>21.983232473750366</v>
          </cell>
          <cell r="I36">
            <v>22.346738272531624</v>
          </cell>
          <cell r="J36">
            <v>22.57492623556389</v>
          </cell>
          <cell r="K36">
            <v>2.3234303912002154</v>
          </cell>
        </row>
        <row r="37">
          <cell r="A37" t="str">
            <v xml:space="preserve">    Public</v>
          </cell>
          <cell r="E37">
            <v>2.035346195730793</v>
          </cell>
          <cell r="F37">
            <v>2.0353719988143473</v>
          </cell>
          <cell r="G37">
            <v>2.0353719988143228</v>
          </cell>
          <cell r="H37">
            <v>2.0353719987864971</v>
          </cell>
          <cell r="I37">
            <v>2.0353719988134147</v>
          </cell>
          <cell r="J37">
            <v>2.0353719987964891</v>
          </cell>
          <cell r="K37">
            <v>2.0353719987581664</v>
          </cell>
        </row>
        <row r="38">
          <cell r="A38" t="str">
            <v xml:space="preserve">    Private</v>
          </cell>
          <cell r="E38">
            <v>32.416511491200609</v>
          </cell>
          <cell r="F38">
            <v>20.976625087075096</v>
          </cell>
          <cell r="G38">
            <v>19.385067973404837</v>
          </cell>
          <cell r="H38">
            <v>19.947860474963868</v>
          </cell>
          <cell r="I38">
            <v>20.31136627371821</v>
          </cell>
          <cell r="J38">
            <v>20.539554236767401</v>
          </cell>
          <cell r="K38">
            <v>0.28805839244204884</v>
          </cell>
        </row>
        <row r="40">
          <cell r="A40" t="str">
            <v>Saving-investment balance</v>
          </cell>
          <cell r="B40" t="str">
            <v>(In percent of GDP)</v>
          </cell>
        </row>
        <row r="42">
          <cell r="A42" t="str">
            <v xml:space="preserve">  Foreign saving 1/</v>
          </cell>
          <cell r="E42">
            <v>14.964589144732736</v>
          </cell>
          <cell r="F42">
            <v>11.034601333849906</v>
          </cell>
          <cell r="G42">
            <v>8.1475604966797679</v>
          </cell>
          <cell r="H42">
            <v>7.7626068365260945</v>
          </cell>
          <cell r="I42">
            <v>7.801287068831722</v>
          </cell>
          <cell r="J42">
            <v>7.9329660798031769</v>
          </cell>
        </row>
        <row r="44">
          <cell r="A44" t="str">
            <v xml:space="preserve">  National saving</v>
          </cell>
          <cell r="E44">
            <v>19.487268542198663</v>
          </cell>
          <cell r="F44">
            <v>11.977395752039541</v>
          </cell>
          <cell r="G44">
            <v>13.272879475539392</v>
          </cell>
          <cell r="H44">
            <v>14.220625637224268</v>
          </cell>
          <cell r="I44">
            <v>14.545451203699905</v>
          </cell>
          <cell r="J44">
            <v>14.641960155760714</v>
          </cell>
          <cell r="K44">
            <v>0</v>
          </cell>
        </row>
        <row r="45">
          <cell r="A45" t="str">
            <v xml:space="preserve">    Public</v>
          </cell>
          <cell r="E45">
            <v>-0.63234056566393559</v>
          </cell>
          <cell r="F45">
            <v>-0.8320564667318292</v>
          </cell>
          <cell r="G45">
            <v>-1.2824112768068912</v>
          </cell>
          <cell r="H45">
            <v>-1.1378349201354394</v>
          </cell>
          <cell r="I45">
            <v>-0.53564162525797354</v>
          </cell>
          <cell r="J45">
            <v>6.5514092362872145E-2</v>
          </cell>
        </row>
        <row r="46">
          <cell r="A46" t="str">
            <v xml:space="preserve">    Private</v>
          </cell>
          <cell r="E46">
            <v>20.119609107862598</v>
          </cell>
          <cell r="F46">
            <v>12.809452218771371</v>
          </cell>
          <cell r="G46">
            <v>14.555290752346284</v>
          </cell>
          <cell r="H46">
            <v>15.358460557359708</v>
          </cell>
          <cell r="I46">
            <v>15.081092828957878</v>
          </cell>
          <cell r="J46">
            <v>14.576446063397842</v>
          </cell>
        </row>
        <row r="48">
          <cell r="A48" t="str">
            <v xml:space="preserve">  Fixed investment</v>
          </cell>
          <cell r="E48">
            <v>30.004156933996033</v>
          </cell>
          <cell r="F48">
            <v>18.4002175763259</v>
          </cell>
          <cell r="G48">
            <v>16.923147417867437</v>
          </cell>
          <cell r="H48">
            <v>17.629775928822809</v>
          </cell>
          <cell r="I48">
            <v>18.164608245669132</v>
          </cell>
          <cell r="J48">
            <v>18.593002690559402</v>
          </cell>
          <cell r="K48">
            <v>0</v>
          </cell>
        </row>
        <row r="49">
          <cell r="A49" t="str">
            <v xml:space="preserve">    Public</v>
          </cell>
          <cell r="E49">
            <v>2.035346195730793</v>
          </cell>
          <cell r="F49">
            <v>2.0353719988143473</v>
          </cell>
          <cell r="G49">
            <v>2.0353719988143228</v>
          </cell>
          <cell r="H49">
            <v>2.0353719987864971</v>
          </cell>
          <cell r="I49">
            <v>2.0353719988134147</v>
          </cell>
          <cell r="J49">
            <v>2.0353719987964891</v>
          </cell>
        </row>
        <row r="50">
          <cell r="A50" t="str">
            <v xml:space="preserve">    Private</v>
          </cell>
          <cell r="E50">
            <v>27.96881073826524</v>
          </cell>
          <cell r="F50">
            <v>16.364845577511552</v>
          </cell>
          <cell r="G50">
            <v>14.887775419053114</v>
          </cell>
          <cell r="H50">
            <v>15.594403930036313</v>
          </cell>
          <cell r="I50">
            <v>16.129236246855719</v>
          </cell>
          <cell r="J50">
            <v>16.557630691762913</v>
          </cell>
        </row>
        <row r="52">
          <cell r="A52" t="str">
            <v xml:space="preserve">  Changes in stocks</v>
          </cell>
          <cell r="E52">
            <v>4.4477007529353623</v>
          </cell>
          <cell r="F52">
            <v>4.6117795095635454</v>
          </cell>
          <cell r="G52">
            <v>4.4972925543517244</v>
          </cell>
          <cell r="H52">
            <v>4.3534565449275551</v>
          </cell>
          <cell r="I52">
            <v>4.1821300268624952</v>
          </cell>
          <cell r="J52">
            <v>3.9819235450044892</v>
          </cell>
        </row>
        <row r="54">
          <cell r="A54" t="str">
            <v>Monetary indicators</v>
          </cell>
          <cell r="B54" t="str">
            <v>(In percent change unless otherwise indicated)</v>
          </cell>
        </row>
        <row r="56">
          <cell r="A56" t="str">
            <v xml:space="preserve">  Reserve money</v>
          </cell>
          <cell r="E56">
            <v>-5.5521409547224065</v>
          </cell>
          <cell r="F56">
            <v>26.459899391478658</v>
          </cell>
          <cell r="G56">
            <v>22.000756666641607</v>
          </cell>
          <cell r="H56">
            <v>10.666137879548355</v>
          </cell>
          <cell r="I56">
            <v>9.1112836248465676</v>
          </cell>
          <cell r="J56">
            <v>9.7548834393710528</v>
          </cell>
          <cell r="K56">
            <v>8.8869746577487909</v>
          </cell>
        </row>
        <row r="57">
          <cell r="A57" t="str">
            <v xml:space="preserve">    Sources: 2/ 3/</v>
          </cell>
        </row>
        <row r="58">
          <cell r="A58" t="str">
            <v xml:space="preserve">      Net foreign assets</v>
          </cell>
          <cell r="E58">
            <v>-112.39646406928424</v>
          </cell>
          <cell r="F58">
            <v>-20.59539821479845</v>
          </cell>
          <cell r="G58">
            <v>8.2957270602709681</v>
          </cell>
          <cell r="H58">
            <v>9.1503789804199549</v>
          </cell>
          <cell r="I58">
            <v>10.429179005871388</v>
          </cell>
          <cell r="J58">
            <v>7.5915877093092652</v>
          </cell>
          <cell r="K58">
            <v>-78.145087420198493</v>
          </cell>
        </row>
        <row r="59">
          <cell r="A59" t="str">
            <v xml:space="preserve">      Net credit to government 4/</v>
          </cell>
          <cell r="E59">
            <v>73.399071822417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A60" t="str">
            <v xml:space="preserve">      Claims on banks and other private sector</v>
          </cell>
          <cell r="E60">
            <v>-3.6076000106891848</v>
          </cell>
          <cell r="F60">
            <v>47.055297606277122</v>
          </cell>
          <cell r="G60">
            <v>13.705029606370644</v>
          </cell>
          <cell r="H60">
            <v>1.5157588991284061</v>
          </cell>
          <cell r="I60">
            <v>-1.3178953810248364</v>
          </cell>
          <cell r="J60">
            <v>2.1632957300617961</v>
          </cell>
          <cell r="K60">
            <v>70.526587854644475</v>
          </cell>
        </row>
        <row r="61">
          <cell r="A61" t="str">
            <v xml:space="preserve">      Other domestic assets</v>
          </cell>
          <cell r="E61">
            <v>37.052851302834014</v>
          </cell>
          <cell r="F61">
            <v>0</v>
          </cell>
          <cell r="G61">
            <v>0</v>
          </cell>
          <cell r="H61">
            <v>0</v>
          </cell>
          <cell r="I61">
            <v>1.5987211554602254E-14</v>
          </cell>
          <cell r="J61">
            <v>0</v>
          </cell>
          <cell r="K61">
            <v>16.505474223302738</v>
          </cell>
        </row>
        <row r="62">
          <cell r="A62" t="str">
            <v xml:space="preserve">  Ruble broad money</v>
          </cell>
          <cell r="E62">
            <v>-21.94631258262919</v>
          </cell>
          <cell r="F62">
            <v>26.459899391478679</v>
          </cell>
          <cell r="G62">
            <v>22.000756666641607</v>
          </cell>
          <cell r="H62">
            <v>10.666137879548288</v>
          </cell>
          <cell r="I62">
            <v>9.1112836248467222</v>
          </cell>
          <cell r="J62">
            <v>9.7548834393709871</v>
          </cell>
          <cell r="K62">
            <v>8.8869746577487909</v>
          </cell>
        </row>
        <row r="63">
          <cell r="A63" t="str">
            <v xml:space="preserve">  Velocity (average)</v>
          </cell>
          <cell r="E63">
            <v>28.15000309439084</v>
          </cell>
          <cell r="F63">
            <v>1.2958329276102631</v>
          </cell>
          <cell r="G63">
            <v>-7.7640639573868793</v>
          </cell>
          <cell r="H63">
            <v>-3.5489637264337626</v>
          </cell>
          <cell r="I63">
            <v>-1.4018254478688097</v>
          </cell>
          <cell r="J63">
            <v>-1.1390942805541759</v>
          </cell>
          <cell r="K63">
            <v>-0.73834188337034146</v>
          </cell>
        </row>
        <row r="64">
          <cell r="A64" t="str">
            <v xml:space="preserve">  Money multiplier (end of period)</v>
          </cell>
          <cell r="E64">
            <v>1.2806752805809678</v>
          </cell>
          <cell r="F64">
            <v>1.2806752805809678</v>
          </cell>
          <cell r="G64">
            <v>1.2806752805809678</v>
          </cell>
          <cell r="H64">
            <v>1.2806752805809669</v>
          </cell>
          <cell r="I64">
            <v>1.2806752805809687</v>
          </cell>
          <cell r="J64">
            <v>1.2806752805809678</v>
          </cell>
        </row>
        <row r="66">
          <cell r="A66" t="str">
            <v>General government finances</v>
          </cell>
          <cell r="B66" t="str">
            <v>(In percent of GDP unless otherwise indicated)</v>
          </cell>
        </row>
        <row r="68">
          <cell r="A68" t="str">
            <v xml:space="preserve">   Total revenue, incl. grants</v>
          </cell>
          <cell r="D68">
            <v>25.833824119769321</v>
          </cell>
          <cell r="E68">
            <v>34.630526291438976</v>
          </cell>
          <cell r="F68">
            <v>35.441771320877244</v>
          </cell>
          <cell r="G68">
            <v>36.347553454596984</v>
          </cell>
          <cell r="H68">
            <v>37.011991790413859</v>
          </cell>
          <cell r="I68">
            <v>37.142225450068267</v>
          </cell>
          <cell r="J68">
            <v>37.111939964666476</v>
          </cell>
          <cell r="K68">
            <v>28.259434636111052</v>
          </cell>
        </row>
        <row r="69">
          <cell r="A69" t="str">
            <v xml:space="preserve">   Total expenditures</v>
          </cell>
          <cell r="D69">
            <v>32.43780680167783</v>
          </cell>
          <cell r="E69">
            <v>37.594622692988679</v>
          </cell>
          <cell r="F69">
            <v>38.540591558620392</v>
          </cell>
          <cell r="G69">
            <v>39.870966139808019</v>
          </cell>
          <cell r="H69">
            <v>40.377846297665755</v>
          </cell>
          <cell r="I69">
            <v>39.892309982716746</v>
          </cell>
          <cell r="J69">
            <v>39.246833076996111</v>
          </cell>
          <cell r="K69">
            <v>30.279671611575964</v>
          </cell>
        </row>
        <row r="70">
          <cell r="A70" t="str">
            <v xml:space="preserve">   Overall balance, incl. grants</v>
          </cell>
          <cell r="D70">
            <v>-6.6020061077600989</v>
          </cell>
          <cell r="E70">
            <v>-2.9640964015496984</v>
          </cell>
          <cell r="F70">
            <v>-3.098820237743146</v>
          </cell>
          <cell r="G70">
            <v>-3.5234126852110319</v>
          </cell>
          <cell r="H70">
            <v>-3.3658545072518935</v>
          </cell>
          <cell r="I70">
            <v>-2.7500845326484789</v>
          </cell>
          <cell r="J70">
            <v>-2.1348931123296357</v>
          </cell>
          <cell r="K70">
            <v>-2.0202369754649085</v>
          </cell>
        </row>
        <row r="72">
          <cell r="A72" t="str">
            <v>External sector</v>
          </cell>
        </row>
        <row r="74">
          <cell r="A74" t="str">
            <v xml:space="preserve">  Current account</v>
          </cell>
          <cell r="E74">
            <v>-14.964589144732738</v>
          </cell>
          <cell r="F74">
            <v>-11.034601333849906</v>
          </cell>
          <cell r="G74">
            <v>-8.1475604966797679</v>
          </cell>
          <cell r="H74">
            <v>-7.7626068365260954</v>
          </cell>
          <cell r="I74">
            <v>-7.801287068831722</v>
          </cell>
          <cell r="J74">
            <v>-7.9329660798031778</v>
          </cell>
          <cell r="K74">
            <v>-16.457153933085213</v>
          </cell>
        </row>
        <row r="75">
          <cell r="A75" t="str">
            <v xml:space="preserve">  Trade account</v>
          </cell>
          <cell r="E75">
            <v>-25.034568505319065</v>
          </cell>
          <cell r="F75">
            <v>-19.087372562643168</v>
          </cell>
          <cell r="G75">
            <v>-15.331248040116151</v>
          </cell>
          <cell r="H75">
            <v>-14.93868858176387</v>
          </cell>
          <cell r="I75">
            <v>-15.125829752563924</v>
          </cell>
          <cell r="J75">
            <v>-15.463555908346351</v>
          </cell>
          <cell r="K75">
            <v>-23.39031853390162</v>
          </cell>
        </row>
        <row r="76">
          <cell r="A76" t="str">
            <v xml:space="preserve">  Capital account</v>
          </cell>
          <cell r="E76">
            <v>2.9839746367367717</v>
          </cell>
          <cell r="F76">
            <v>9.3037590828561392</v>
          </cell>
          <cell r="G76">
            <v>9.0251715585740389</v>
          </cell>
          <cell r="H76">
            <v>8.8897292321966734</v>
          </cell>
          <cell r="I76">
            <v>9.1457975784683541</v>
          </cell>
          <cell r="J76">
            <v>8.9360716403978273</v>
          </cell>
          <cell r="K76">
            <v>8.2271451487198544</v>
          </cell>
        </row>
        <row r="77">
          <cell r="A77" t="str">
            <v xml:space="preserve">  Gross international reserves  (US$ millions)</v>
          </cell>
          <cell r="E77">
            <v>140.10044937879991</v>
          </cell>
          <cell r="F77">
            <v>113.88491731448669</v>
          </cell>
          <cell r="G77">
            <v>127.25016544644065</v>
          </cell>
          <cell r="H77">
            <v>145.2357342412329</v>
          </cell>
          <cell r="I77">
            <v>167.92131860456351</v>
          </cell>
          <cell r="J77">
            <v>185.9391338181504</v>
          </cell>
          <cell r="K77">
            <v>25.373250850900487</v>
          </cell>
        </row>
        <row r="78">
          <cell r="A78" t="str">
            <v xml:space="preserve">    (In months of import)</v>
          </cell>
          <cell r="E78">
            <v>1.3613991242646013</v>
          </cell>
          <cell r="F78">
            <v>1.5648533704797254</v>
          </cell>
          <cell r="G78">
            <v>1.8195552588032382</v>
          </cell>
          <cell r="H78">
            <v>1.983893654827422</v>
          </cell>
          <cell r="I78">
            <v>2.1651802880799331</v>
          </cell>
          <cell r="J78">
            <v>2.2492054470151013</v>
          </cell>
          <cell r="K78">
            <v>0.25580007590916493</v>
          </cell>
        </row>
        <row r="79">
          <cell r="A79" t="str">
            <v xml:space="preserve">  Change in NIR (US$ millions)</v>
          </cell>
          <cell r="D79">
            <v>51.559999999999995</v>
          </cell>
          <cell r="E79">
            <v>-225.80509619136225</v>
          </cell>
          <cell r="F79">
            <v>-26.233794692805532</v>
          </cell>
          <cell r="G79">
            <v>13.365248131862181</v>
          </cell>
          <cell r="H79">
            <v>17.98556879680131</v>
          </cell>
          <cell r="I79">
            <v>22.685584371850375</v>
          </cell>
          <cell r="J79">
            <v>18.017815216301056</v>
          </cell>
          <cell r="K79">
            <v>-152.34229039557138</v>
          </cell>
        </row>
        <row r="81">
          <cell r="A81" t="str">
            <v>Memorandum items:</v>
          </cell>
        </row>
        <row r="83">
          <cell r="A83" t="str">
            <v xml:space="preserve">  Nominal GDP (Lei billions)</v>
          </cell>
          <cell r="D83">
            <v>10.118517443956886</v>
          </cell>
          <cell r="E83">
            <v>10.121128308888775</v>
          </cell>
          <cell r="F83">
            <v>12.965024518876309</v>
          </cell>
          <cell r="G83">
            <v>14.589352787543007</v>
          </cell>
          <cell r="H83">
            <v>15.572476281726061</v>
          </cell>
          <cell r="I83">
            <v>16.753139992632992</v>
          </cell>
          <cell r="J83">
            <v>18.177939571815816</v>
          </cell>
          <cell r="K83">
            <v>19.647265430095146</v>
          </cell>
        </row>
        <row r="84">
          <cell r="A84" t="str">
            <v xml:space="preserve">  Nominal GDP (US$ millions)</v>
          </cell>
          <cell r="D84">
            <v>2190.1552908997587</v>
          </cell>
          <cell r="E84">
            <v>1884.7538750258425</v>
          </cell>
          <cell r="F84">
            <v>1515.6664148765346</v>
          </cell>
          <cell r="G84">
            <v>1522.9124508770492</v>
          </cell>
          <cell r="H84">
            <v>1595.7068075202985</v>
          </cell>
          <cell r="I84">
            <v>1687.2746036013807</v>
          </cell>
          <cell r="J84">
            <v>1796.2033034309898</v>
          </cell>
          <cell r="K84">
            <v>1950.9806998696376</v>
          </cell>
        </row>
        <row r="85">
          <cell r="A85" t="str">
            <v xml:space="preserve">  Average exchange rate (Lei/US$)</v>
          </cell>
          <cell r="D85">
            <v>4.62</v>
          </cell>
          <cell r="E85">
            <v>5.37</v>
          </cell>
          <cell r="F85">
            <v>8.554009240834457</v>
          </cell>
          <cell r="G85">
            <v>9.5799024948157463</v>
          </cell>
          <cell r="H85">
            <v>9.75898342247811</v>
          </cell>
          <cell r="I85">
            <v>9.9291128763951502</v>
          </cell>
          <cell r="J85">
            <v>10.120201614757923</v>
          </cell>
          <cell r="K85">
            <v>10.070456069302969</v>
          </cell>
        </row>
        <row r="88">
          <cell r="A88" t="str">
            <v>Sources: The Central Bank of Tajikistan, the Ministry of Finance, and Fund staff estimates.</v>
          </cell>
        </row>
        <row r="89">
          <cell r="A89" t="str">
            <v xml:space="preserve">  1/  Current account deficit, including grants.</v>
          </cell>
        </row>
        <row r="90">
          <cell r="A90" t="str">
            <v xml:space="preserve">  2/  Nominal changes in percent of reserve money in the beginning of the corresponding period.</v>
          </cell>
        </row>
        <row r="91">
          <cell r="A91" t="str">
            <v xml:space="preserve">  3/  Sources of monetary expansion have from 1999 been calculated for a constant exchange rate.</v>
          </cell>
        </row>
        <row r="92">
          <cell r="A92" t="str">
            <v xml:space="preserve">  4/  Include international organization counterpart funds.</v>
          </cell>
        </row>
      </sheetData>
      <sheetData sheetId="14" refreshError="1">
        <row r="1">
          <cell r="A1" t="str">
            <v>Table 9. Moldova:  Difference Between Current Simulation Output and Baseline Scenario</v>
          </cell>
        </row>
        <row r="3">
          <cell r="D3" t="str">
            <v>Actual</v>
          </cell>
          <cell r="K3" t="str">
            <v>Proj.</v>
          </cell>
        </row>
        <row r="4">
          <cell r="E4" t="str">
            <v>Actual</v>
          </cell>
          <cell r="F4" t="str">
            <v>Proj.</v>
          </cell>
          <cell r="G4" t="str">
            <v>Proj.</v>
          </cell>
          <cell r="H4" t="str">
            <v>Proj.</v>
          </cell>
          <cell r="I4" t="str">
            <v>Proj.</v>
          </cell>
          <cell r="J4" t="str">
            <v>Proj.</v>
          </cell>
        </row>
        <row r="5"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9">
          <cell r="A9" t="str">
            <v>Output and components</v>
          </cell>
        </row>
        <row r="10">
          <cell r="D10" t="str">
            <v/>
          </cell>
          <cell r="E10" t="str">
            <v/>
          </cell>
          <cell r="F10" t="str">
            <v/>
          </cell>
          <cell r="G10" t="str">
            <v/>
          </cell>
          <cell r="H10" t="str">
            <v/>
          </cell>
          <cell r="I10" t="str">
            <v/>
          </cell>
          <cell r="J10" t="str">
            <v/>
          </cell>
          <cell r="K10" t="str">
            <v/>
          </cell>
        </row>
        <row r="11">
          <cell r="A11" t="str">
            <v xml:space="preserve">  Real GDP growth</v>
          </cell>
          <cell r="D11">
            <v>3.0621206510872412E-3</v>
          </cell>
          <cell r="E11">
            <v>-8.2960501030305167E-2</v>
          </cell>
          <cell r="F11">
            <v>-5.9856296690079853</v>
          </cell>
          <cell r="G11">
            <v>1.4172230582840006</v>
          </cell>
          <cell r="H11">
            <v>-1.8237509137076335</v>
          </cell>
          <cell r="I11">
            <v>-0.90074252495273566</v>
          </cell>
          <cell r="J11">
            <v>-0.21038091794709501</v>
          </cell>
          <cell r="K11">
            <v>19.416209548599262</v>
          </cell>
        </row>
        <row r="12">
          <cell r="A12" t="str">
            <v xml:space="preserve">    Main components:</v>
          </cell>
          <cell r="D12" t="str">
            <v/>
          </cell>
          <cell r="E12" t="str">
            <v/>
          </cell>
          <cell r="F12" t="str">
            <v/>
          </cell>
          <cell r="G12" t="str">
            <v/>
          </cell>
          <cell r="H12" t="str">
            <v/>
          </cell>
          <cell r="I12" t="str">
            <v/>
          </cell>
          <cell r="J12" t="str">
            <v/>
          </cell>
          <cell r="K12" t="str">
            <v/>
          </cell>
        </row>
        <row r="13">
          <cell r="A13" t="str">
            <v xml:space="preserve">      Private consumption</v>
          </cell>
          <cell r="D13" t="str">
            <v/>
          </cell>
          <cell r="E13">
            <v>-3.5527136788005009E-15</v>
          </cell>
          <cell r="F13">
            <v>0.13713457941648688</v>
          </cell>
          <cell r="G13">
            <v>8.3270167946986398</v>
          </cell>
          <cell r="H13">
            <v>0.1759024569464529</v>
          </cell>
          <cell r="I13">
            <v>6.7479763404812427</v>
          </cell>
          <cell r="J13">
            <v>0.73975821137832742</v>
          </cell>
          <cell r="K13">
            <v>-2.1288339824926394</v>
          </cell>
        </row>
        <row r="14">
          <cell r="A14" t="str">
            <v xml:space="preserve">      Public consumption</v>
          </cell>
          <cell r="D14" t="str">
            <v/>
          </cell>
          <cell r="E14">
            <v>14.392047724672864</v>
          </cell>
          <cell r="F14">
            <v>-9.6870768714160214</v>
          </cell>
          <cell r="G14">
            <v>0.67290971676656763</v>
          </cell>
          <cell r="H14">
            <v>-3.3420618566172733</v>
          </cell>
          <cell r="I14">
            <v>-1.1797672501061784</v>
          </cell>
          <cell r="J14">
            <v>-0.25052927916635603</v>
          </cell>
          <cell r="K14" t="str">
            <v/>
          </cell>
        </row>
        <row r="15">
          <cell r="A15" t="str">
            <v xml:space="preserve">      Total investments (excluding stocks)</v>
          </cell>
          <cell r="D15" t="str">
            <v/>
          </cell>
          <cell r="E15">
            <v>5.5772484427668685</v>
          </cell>
          <cell r="F15">
            <v>-36.433510758961262</v>
          </cell>
          <cell r="G15">
            <v>-35.327063515185706</v>
          </cell>
          <cell r="H15">
            <v>-9.0617616631266671</v>
          </cell>
          <cell r="I15">
            <v>-8.0314933491818721</v>
          </cell>
          <cell r="J15">
            <v>2.0547489081473858</v>
          </cell>
          <cell r="K15" t="str">
            <v/>
          </cell>
        </row>
        <row r="16">
          <cell r="A16" t="str">
            <v xml:space="preserve">      Export of goods and services</v>
          </cell>
          <cell r="D16" t="str">
            <v/>
          </cell>
          <cell r="E16">
            <v>4.3406495849400279</v>
          </cell>
          <cell r="F16">
            <v>-26.856899703702098</v>
          </cell>
          <cell r="G16">
            <v>-7.019227780730696</v>
          </cell>
          <cell r="H16">
            <v>2.7677377918799984E-2</v>
          </cell>
          <cell r="I16">
            <v>-1.7755293387436755</v>
          </cell>
          <cell r="J16">
            <v>-1.8119556684892402E-2</v>
          </cell>
          <cell r="K16" t="str">
            <v/>
          </cell>
        </row>
        <row r="17">
          <cell r="A17" t="str">
            <v xml:space="preserve">      Import of goods and services</v>
          </cell>
          <cell r="D17" t="str">
            <v/>
          </cell>
          <cell r="E17">
            <v>7.6892194640908453</v>
          </cell>
          <cell r="F17">
            <v>-28.278268233849538</v>
          </cell>
          <cell r="G17">
            <v>-9.8933475824764088</v>
          </cell>
          <cell r="H17">
            <v>-2.9737275205556246</v>
          </cell>
          <cell r="I17">
            <v>2.0102759385799196</v>
          </cell>
          <cell r="J17">
            <v>1.5156915457013476</v>
          </cell>
          <cell r="K17" t="str">
            <v/>
          </cell>
        </row>
        <row r="18">
          <cell r="A18" t="str">
            <v xml:space="preserve">  Long-term real GDP growth</v>
          </cell>
          <cell r="D18" t="str">
            <v/>
          </cell>
          <cell r="E18" t="e">
            <v>#VALUE!</v>
          </cell>
          <cell r="F18">
            <v>-1.5</v>
          </cell>
          <cell r="G18">
            <v>-3</v>
          </cell>
          <cell r="H18">
            <v>-4</v>
          </cell>
          <cell r="I18">
            <v>-3.833333333333333</v>
          </cell>
          <cell r="J18">
            <v>-2.833333333333333</v>
          </cell>
          <cell r="K18">
            <v>0.16666666666666696</v>
          </cell>
        </row>
        <row r="19">
          <cell r="A19" t="str">
            <v xml:space="preserve">  Total factor productivity</v>
          </cell>
          <cell r="D19" t="str">
            <v/>
          </cell>
          <cell r="E19">
            <v>0</v>
          </cell>
          <cell r="F19">
            <v>-0.5</v>
          </cell>
          <cell r="G19">
            <v>-0.5</v>
          </cell>
          <cell r="H19">
            <v>-1</v>
          </cell>
          <cell r="I19">
            <v>-0.5</v>
          </cell>
          <cell r="J19">
            <v>0</v>
          </cell>
          <cell r="K19" t="str">
            <v/>
          </cell>
        </row>
        <row r="20">
          <cell r="D20" t="str">
            <v/>
          </cell>
          <cell r="E20" t="str">
            <v/>
          </cell>
          <cell r="F20" t="str">
            <v/>
          </cell>
          <cell r="G20" t="str">
            <v/>
          </cell>
          <cell r="H20" t="str">
            <v/>
          </cell>
          <cell r="I20" t="str">
            <v/>
          </cell>
          <cell r="J20" t="str">
            <v/>
          </cell>
          <cell r="K20" t="str">
            <v/>
          </cell>
        </row>
        <row r="21">
          <cell r="A21" t="str">
            <v>Key prices</v>
          </cell>
          <cell r="D21" t="str">
            <v/>
          </cell>
          <cell r="E21" t="str">
            <v/>
          </cell>
          <cell r="F21" t="str">
            <v/>
          </cell>
          <cell r="G21" t="str">
            <v/>
          </cell>
          <cell r="H21" t="str">
            <v/>
          </cell>
          <cell r="I21" t="str">
            <v/>
          </cell>
          <cell r="J21" t="str">
            <v/>
          </cell>
          <cell r="K21" t="str">
            <v/>
          </cell>
        </row>
        <row r="22">
          <cell r="D22" t="str">
            <v/>
          </cell>
          <cell r="E22" t="str">
            <v/>
          </cell>
          <cell r="F22" t="str">
            <v/>
          </cell>
          <cell r="G22" t="str">
            <v/>
          </cell>
          <cell r="H22" t="str">
            <v/>
          </cell>
          <cell r="I22" t="str">
            <v/>
          </cell>
          <cell r="J22" t="str">
            <v/>
          </cell>
          <cell r="K22" t="str">
            <v/>
          </cell>
        </row>
        <row r="23">
          <cell r="A23" t="str">
            <v xml:space="preserve">  Consumer prices (average)</v>
          </cell>
          <cell r="D23">
            <v>2.7167550553343744E-2</v>
          </cell>
          <cell r="E23">
            <v>4.2348248280088541E-3</v>
          </cell>
          <cell r="F23">
            <v>22.299999999999997</v>
          </cell>
          <cell r="G23">
            <v>8.9999999999999858</v>
          </cell>
          <cell r="H23">
            <v>4.4408920985006262E-15</v>
          </cell>
          <cell r="I23">
            <v>-1.9999999999999973</v>
          </cell>
          <cell r="J23">
            <v>-4.0000000000000036</v>
          </cell>
          <cell r="K23">
            <v>-4.0000000000000036</v>
          </cell>
        </row>
        <row r="24">
          <cell r="A24" t="str">
            <v xml:space="preserve">  Consumer prices (end-of period)</v>
          </cell>
          <cell r="D24" t="str">
            <v/>
          </cell>
          <cell r="E24">
            <v>0</v>
          </cell>
          <cell r="F24">
            <v>28.764353700097381</v>
          </cell>
          <cell r="G24">
            <v>4.1657258974937772</v>
          </cell>
          <cell r="H24">
            <v>-1.0243902439024355</v>
          </cell>
          <cell r="I24">
            <v>-3.0243902439024195</v>
          </cell>
          <cell r="J24">
            <v>-4.0000000000000258</v>
          </cell>
          <cell r="K24" t="str">
            <v/>
          </cell>
        </row>
        <row r="25">
          <cell r="A25" t="str">
            <v xml:space="preserve">  GDP deflator</v>
          </cell>
          <cell r="D25">
            <v>5.2727639862322206E-3</v>
          </cell>
          <cell r="E25">
            <v>1.9553871100103279</v>
          </cell>
          <cell r="F25">
            <v>17.074561574512032</v>
          </cell>
          <cell r="G25">
            <v>3.7207233172277689</v>
          </cell>
          <cell r="H25">
            <v>-3.0204596794489946</v>
          </cell>
          <cell r="I25">
            <v>-1.7794940116059088</v>
          </cell>
          <cell r="J25">
            <v>-3.5395748871377863</v>
          </cell>
          <cell r="K25">
            <v>25.07930497782721</v>
          </cell>
        </row>
        <row r="26">
          <cell r="A26" t="str">
            <v xml:space="preserve">  Terms of trade</v>
          </cell>
          <cell r="D26" t="str">
            <v/>
          </cell>
          <cell r="E26">
            <v>-1.1066628451556371</v>
          </cell>
          <cell r="F26">
            <v>-5.2342016421380366</v>
          </cell>
          <cell r="G26">
            <v>-2.1878040596602144</v>
          </cell>
          <cell r="H26">
            <v>-3.1732441712705173</v>
          </cell>
          <cell r="I26">
            <v>0</v>
          </cell>
          <cell r="J26">
            <v>0</v>
          </cell>
          <cell r="K26" t="str">
            <v/>
          </cell>
        </row>
        <row r="27">
          <cell r="D27" t="str">
            <v/>
          </cell>
          <cell r="E27" t="str">
            <v/>
          </cell>
          <cell r="F27" t="str">
            <v/>
          </cell>
          <cell r="G27" t="str">
            <v/>
          </cell>
          <cell r="H27" t="str">
            <v/>
          </cell>
          <cell r="I27" t="str">
            <v/>
          </cell>
          <cell r="J27" t="str">
            <v/>
          </cell>
          <cell r="K27" t="str">
            <v/>
          </cell>
        </row>
        <row r="28">
          <cell r="A28" t="str">
            <v>Saving-investment balance (domestic)</v>
          </cell>
          <cell r="D28" t="str">
            <v/>
          </cell>
          <cell r="E28" t="str">
            <v/>
          </cell>
          <cell r="F28" t="str">
            <v/>
          </cell>
          <cell r="G28" t="str">
            <v/>
          </cell>
          <cell r="H28" t="str">
            <v/>
          </cell>
          <cell r="I28" t="str">
            <v/>
          </cell>
          <cell r="J28" t="str">
            <v/>
          </cell>
          <cell r="K28" t="str">
            <v/>
          </cell>
        </row>
        <row r="29">
          <cell r="D29" t="str">
            <v/>
          </cell>
          <cell r="E29" t="str">
            <v/>
          </cell>
          <cell r="F29" t="str">
            <v/>
          </cell>
          <cell r="G29" t="str">
            <v/>
          </cell>
          <cell r="H29" t="str">
            <v/>
          </cell>
          <cell r="I29" t="str">
            <v/>
          </cell>
          <cell r="J29" t="str">
            <v/>
          </cell>
          <cell r="K29" t="str">
            <v/>
          </cell>
        </row>
        <row r="30">
          <cell r="A30" t="str">
            <v xml:space="preserve">  Foreign saving</v>
          </cell>
          <cell r="D30" t="str">
            <v/>
          </cell>
          <cell r="E30">
            <v>-1.0181482193971689</v>
          </cell>
          <cell r="F30">
            <v>-1.427834284006547</v>
          </cell>
          <cell r="G30">
            <v>-3.584268698475805</v>
          </cell>
          <cell r="H30">
            <v>-3.291468038779545</v>
          </cell>
          <cell r="I30">
            <v>-1.1378161982764006</v>
          </cell>
          <cell r="J30">
            <v>-0.19077907574748565</v>
          </cell>
          <cell r="K30">
            <v>5.6966972617377429</v>
          </cell>
        </row>
        <row r="31">
          <cell r="D31" t="str">
            <v/>
          </cell>
          <cell r="E31" t="str">
            <v/>
          </cell>
          <cell r="F31" t="str">
            <v/>
          </cell>
          <cell r="G31" t="str">
            <v/>
          </cell>
          <cell r="H31" t="str">
            <v/>
          </cell>
          <cell r="I31" t="str">
            <v/>
          </cell>
          <cell r="J31" t="str">
            <v/>
          </cell>
          <cell r="K31" t="str">
            <v/>
          </cell>
        </row>
        <row r="32">
          <cell r="A32" t="str">
            <v xml:space="preserve">  Domestic saving</v>
          </cell>
          <cell r="D32" t="str">
            <v/>
          </cell>
          <cell r="E32">
            <v>5.206718169337119</v>
          </cell>
          <cell r="F32">
            <v>-1.9615472990204417</v>
          </cell>
          <cell r="G32">
            <v>-7.7238085902769829</v>
          </cell>
          <cell r="H32">
            <v>-9.8673103245713207</v>
          </cell>
          <cell r="I32">
            <v>-14.694727614575132</v>
          </cell>
          <cell r="J32">
            <v>-15.270290230058974</v>
          </cell>
          <cell r="K32">
            <v>-5.1580087326667385</v>
          </cell>
        </row>
        <row r="33">
          <cell r="A33" t="str">
            <v xml:space="preserve">    Public</v>
          </cell>
          <cell r="D33" t="str">
            <v/>
          </cell>
          <cell r="E33">
            <v>6.1108732258187626</v>
          </cell>
          <cell r="F33">
            <v>5.2323831939335523</v>
          </cell>
          <cell r="G33">
            <v>-5.6412414057050357</v>
          </cell>
          <cell r="H33">
            <v>-7.0249915588566179</v>
          </cell>
          <cell r="I33">
            <v>-12.374546119908928</v>
          </cell>
          <cell r="J33">
            <v>-11.715070296154785</v>
          </cell>
          <cell r="K33">
            <v>11.615229550769804</v>
          </cell>
        </row>
        <row r="34">
          <cell r="A34" t="str">
            <v xml:space="preserve">    Private</v>
          </cell>
          <cell r="D34" t="str">
            <v/>
          </cell>
          <cell r="E34">
            <v>-0.90415505648164451</v>
          </cell>
          <cell r="F34">
            <v>-7.193930492953994</v>
          </cell>
          <cell r="G34">
            <v>-2.0825671845719471</v>
          </cell>
          <cell r="H34">
            <v>-2.8423187657147029</v>
          </cell>
          <cell r="I34">
            <v>-2.3201814946662047</v>
          </cell>
          <cell r="J34">
            <v>-3.5552199339041879</v>
          </cell>
          <cell r="K34">
            <v>-16.773238283436541</v>
          </cell>
        </row>
        <row r="35">
          <cell r="D35" t="str">
            <v/>
          </cell>
          <cell r="E35" t="str">
            <v/>
          </cell>
          <cell r="F35" t="str">
            <v/>
          </cell>
          <cell r="G35" t="str">
            <v/>
          </cell>
          <cell r="H35" t="str">
            <v/>
          </cell>
          <cell r="I35" t="str">
            <v/>
          </cell>
          <cell r="J35" t="str">
            <v/>
          </cell>
          <cell r="K35" t="str">
            <v/>
          </cell>
        </row>
        <row r="36">
          <cell r="A36" t="str">
            <v xml:space="preserve">  Investment</v>
          </cell>
          <cell r="D36" t="str">
            <v/>
          </cell>
          <cell r="E36">
            <v>4.18856994993995</v>
          </cell>
          <cell r="F36">
            <v>-3.3893815830269887</v>
          </cell>
          <cell r="G36">
            <v>-11.308077288752788</v>
          </cell>
          <cell r="H36">
            <v>-13.158778363350866</v>
          </cell>
          <cell r="I36">
            <v>-15.832543812851533</v>
          </cell>
          <cell r="J36">
            <v>-15.461069305806458</v>
          </cell>
          <cell r="K36">
            <v>0.53868852907100506</v>
          </cell>
        </row>
        <row r="37">
          <cell r="A37" t="str">
            <v xml:space="preserve">    Public</v>
          </cell>
          <cell r="D37" t="str">
            <v/>
          </cell>
          <cell r="E37">
            <v>0.40174791734217008</v>
          </cell>
          <cell r="F37">
            <v>0.40177372034653569</v>
          </cell>
          <cell r="G37">
            <v>0.40177372038326231</v>
          </cell>
          <cell r="H37">
            <v>0.40177372039787507</v>
          </cell>
          <cell r="I37">
            <v>0.40177372042269277</v>
          </cell>
          <cell r="J37">
            <v>0.4017737204089924</v>
          </cell>
          <cell r="K37">
            <v>0.4017737248050961</v>
          </cell>
        </row>
        <row r="38">
          <cell r="A38" t="str">
            <v xml:space="preserve">    Private</v>
          </cell>
          <cell r="D38" t="str">
            <v/>
          </cell>
          <cell r="E38">
            <v>3.7868220325977759</v>
          </cell>
          <cell r="F38">
            <v>-3.7911553033735252</v>
          </cell>
          <cell r="G38">
            <v>-11.709851009136052</v>
          </cell>
          <cell r="H38">
            <v>-13.560552083748739</v>
          </cell>
          <cell r="I38">
            <v>-16.234317533274226</v>
          </cell>
          <cell r="J38">
            <v>-15.862843026215451</v>
          </cell>
          <cell r="K38">
            <v>0.13691480426590877</v>
          </cell>
        </row>
        <row r="39">
          <cell r="D39" t="str">
            <v/>
          </cell>
          <cell r="E39" t="str">
            <v/>
          </cell>
          <cell r="F39" t="str">
            <v/>
          </cell>
          <cell r="G39" t="str">
            <v/>
          </cell>
          <cell r="H39" t="str">
            <v/>
          </cell>
          <cell r="I39" t="str">
            <v/>
          </cell>
          <cell r="J39" t="str">
            <v/>
          </cell>
          <cell r="K39" t="str">
            <v/>
          </cell>
        </row>
        <row r="40">
          <cell r="A40" t="str">
            <v>Saving-investment balance</v>
          </cell>
          <cell r="D40" t="str">
            <v/>
          </cell>
          <cell r="E40" t="str">
            <v/>
          </cell>
          <cell r="F40" t="str">
            <v/>
          </cell>
          <cell r="G40" t="str">
            <v/>
          </cell>
          <cell r="H40" t="str">
            <v/>
          </cell>
          <cell r="I40" t="str">
            <v/>
          </cell>
          <cell r="J40" t="str">
            <v/>
          </cell>
          <cell r="K40" t="str">
            <v/>
          </cell>
        </row>
        <row r="41">
          <cell r="D41" t="str">
            <v/>
          </cell>
          <cell r="E41" t="str">
            <v/>
          </cell>
          <cell r="F41" t="str">
            <v/>
          </cell>
          <cell r="G41" t="str">
            <v/>
          </cell>
          <cell r="H41" t="str">
            <v/>
          </cell>
          <cell r="I41" t="str">
            <v/>
          </cell>
          <cell r="J41" t="str">
            <v/>
          </cell>
          <cell r="K41" t="str">
            <v/>
          </cell>
        </row>
        <row r="42">
          <cell r="A42" t="str">
            <v xml:space="preserve">  Foreign saving 1/</v>
          </cell>
          <cell r="D42" t="str">
            <v/>
          </cell>
          <cell r="E42">
            <v>-2.229782582049582</v>
          </cell>
          <cell r="F42">
            <v>-1.8616392268080908</v>
          </cell>
          <cell r="G42">
            <v>-1.9268643641285479</v>
          </cell>
          <cell r="H42">
            <v>-2.3005940259942239</v>
          </cell>
          <cell r="I42">
            <v>-0.77783482981664154</v>
          </cell>
          <cell r="J42">
            <v>-0.68224358717868139</v>
          </cell>
          <cell r="K42" t="str">
            <v/>
          </cell>
        </row>
        <row r="43">
          <cell r="D43" t="str">
            <v/>
          </cell>
          <cell r="E43" t="str">
            <v/>
          </cell>
          <cell r="F43" t="str">
            <v/>
          </cell>
          <cell r="G43" t="str">
            <v/>
          </cell>
          <cell r="H43" t="str">
            <v/>
          </cell>
          <cell r="I43" t="str">
            <v/>
          </cell>
          <cell r="J43" t="str">
            <v/>
          </cell>
          <cell r="K43" t="str">
            <v/>
          </cell>
        </row>
        <row r="44">
          <cell r="A44" t="str">
            <v xml:space="preserve">  National saving</v>
          </cell>
          <cell r="D44" t="str">
            <v/>
          </cell>
          <cell r="E44">
            <v>6.4183525319895303</v>
          </cell>
          <cell r="F44">
            <v>-1.5277423562188943</v>
          </cell>
          <cell r="G44">
            <v>-9.3812129246242417</v>
          </cell>
          <cell r="H44">
            <v>-10.858184337356645</v>
          </cell>
          <cell r="I44">
            <v>-15.054708983034889</v>
          </cell>
          <cell r="J44">
            <v>-14.778825718627768</v>
          </cell>
          <cell r="K44">
            <v>0</v>
          </cell>
        </row>
        <row r="45">
          <cell r="A45" t="str">
            <v xml:space="preserve">    Public</v>
          </cell>
          <cell r="D45" t="str">
            <v/>
          </cell>
          <cell r="E45">
            <v>0.917818539120838</v>
          </cell>
          <cell r="F45">
            <v>-0.86082037144838797</v>
          </cell>
          <cell r="G45">
            <v>-12.248973903628718</v>
          </cell>
          <cell r="H45">
            <v>-13.68467360572544</v>
          </cell>
          <cell r="I45">
            <v>-18.604663605483516</v>
          </cell>
          <cell r="J45">
            <v>-17.342242720797557</v>
          </cell>
          <cell r="K45" t="str">
            <v/>
          </cell>
        </row>
        <row r="46">
          <cell r="A46" t="str">
            <v xml:space="preserve">    Private</v>
          </cell>
          <cell r="D46" t="str">
            <v/>
          </cell>
          <cell r="E46">
            <v>5.5005339928686912</v>
          </cell>
          <cell r="F46">
            <v>-0.66692198477050546</v>
          </cell>
          <cell r="G46">
            <v>2.8677609790044762</v>
          </cell>
          <cell r="H46">
            <v>2.8264892683687943</v>
          </cell>
          <cell r="I46">
            <v>3.5499546224486274</v>
          </cell>
          <cell r="J46">
            <v>2.5634170021697891</v>
          </cell>
          <cell r="K46" t="str">
            <v/>
          </cell>
        </row>
        <row r="47">
          <cell r="D47" t="str">
            <v/>
          </cell>
          <cell r="E47" t="str">
            <v/>
          </cell>
          <cell r="F47" t="str">
            <v/>
          </cell>
          <cell r="G47" t="str">
            <v/>
          </cell>
          <cell r="H47" t="str">
            <v/>
          </cell>
          <cell r="I47" t="str">
            <v/>
          </cell>
          <cell r="J47" t="str">
            <v/>
          </cell>
          <cell r="K47" t="str">
            <v/>
          </cell>
        </row>
        <row r="48">
          <cell r="A48" t="str">
            <v xml:space="preserve">  Fixed investment</v>
          </cell>
          <cell r="D48" t="str">
            <v/>
          </cell>
          <cell r="E48">
            <v>4.2646798140807682</v>
          </cell>
          <cell r="F48">
            <v>-3.624811676175387</v>
          </cell>
          <cell r="G48">
            <v>-11.513647106747843</v>
          </cell>
          <cell r="H48">
            <v>-13.48701866349608</v>
          </cell>
          <cell r="I48">
            <v>-16.19957236984914</v>
          </cell>
          <cell r="J48">
            <v>-15.818376875541766</v>
          </cell>
          <cell r="K48">
            <v>0</v>
          </cell>
        </row>
        <row r="49">
          <cell r="A49" t="str">
            <v xml:space="preserve">    Public</v>
          </cell>
          <cell r="D49" t="str">
            <v/>
          </cell>
          <cell r="E49">
            <v>0.40174791734217008</v>
          </cell>
          <cell r="F49">
            <v>0.40177372034653569</v>
          </cell>
          <cell r="G49">
            <v>0.40177372038326231</v>
          </cell>
          <cell r="H49">
            <v>0.40177372039787507</v>
          </cell>
          <cell r="I49">
            <v>0.40177372042269277</v>
          </cell>
          <cell r="J49">
            <v>0.4017737204089924</v>
          </cell>
          <cell r="K49" t="str">
            <v/>
          </cell>
        </row>
        <row r="50">
          <cell r="A50" t="str">
            <v xml:space="preserve">    Private</v>
          </cell>
          <cell r="D50" t="str">
            <v/>
          </cell>
          <cell r="E50">
            <v>3.8629318967385977</v>
          </cell>
          <cell r="F50">
            <v>-4.0265853965219236</v>
          </cell>
          <cell r="G50">
            <v>-11.915420827131104</v>
          </cell>
          <cell r="H50">
            <v>-13.888792383893955</v>
          </cell>
          <cell r="I50">
            <v>-16.601346090271832</v>
          </cell>
          <cell r="J50">
            <v>-16.220150595950759</v>
          </cell>
          <cell r="K50" t="str">
            <v/>
          </cell>
        </row>
        <row r="51">
          <cell r="D51" t="str">
            <v/>
          </cell>
          <cell r="E51" t="str">
            <v/>
          </cell>
          <cell r="F51" t="str">
            <v/>
          </cell>
          <cell r="G51" t="str">
            <v/>
          </cell>
          <cell r="H51" t="str">
            <v/>
          </cell>
          <cell r="I51" t="str">
            <v/>
          </cell>
          <cell r="J51" t="str">
            <v/>
          </cell>
          <cell r="K51" t="str">
            <v/>
          </cell>
        </row>
        <row r="52">
          <cell r="A52" t="str">
            <v xml:space="preserve">  Changes in stocks</v>
          </cell>
          <cell r="D52" t="str">
            <v/>
          </cell>
          <cell r="E52">
            <v>-7.6109864140825323E-2</v>
          </cell>
          <cell r="F52">
            <v>0.23543009314839924</v>
          </cell>
          <cell r="G52">
            <v>0.20556981799505358</v>
          </cell>
          <cell r="H52">
            <v>0.32824030014521455</v>
          </cell>
          <cell r="I52">
            <v>0.36702855699761239</v>
          </cell>
          <cell r="J52">
            <v>0.35730756973531408</v>
          </cell>
          <cell r="K52" t="str">
            <v/>
          </cell>
        </row>
        <row r="53">
          <cell r="D53" t="str">
            <v/>
          </cell>
          <cell r="E53" t="str">
            <v/>
          </cell>
          <cell r="F53" t="str">
            <v/>
          </cell>
          <cell r="G53" t="str">
            <v/>
          </cell>
          <cell r="H53" t="str">
            <v/>
          </cell>
          <cell r="I53" t="str">
            <v/>
          </cell>
          <cell r="J53" t="str">
            <v/>
          </cell>
          <cell r="K53" t="str">
            <v/>
          </cell>
        </row>
        <row r="54">
          <cell r="A54" t="str">
            <v>Monetary indicators</v>
          </cell>
          <cell r="D54" t="str">
            <v/>
          </cell>
          <cell r="E54" t="str">
            <v/>
          </cell>
          <cell r="F54" t="str">
            <v/>
          </cell>
          <cell r="G54" t="str">
            <v/>
          </cell>
          <cell r="H54" t="str">
            <v/>
          </cell>
          <cell r="I54" t="str">
            <v/>
          </cell>
          <cell r="J54" t="str">
            <v/>
          </cell>
          <cell r="K54" t="str">
            <v/>
          </cell>
        </row>
        <row r="55">
          <cell r="D55" t="str">
            <v/>
          </cell>
          <cell r="E55" t="str">
            <v/>
          </cell>
          <cell r="F55" t="str">
            <v/>
          </cell>
          <cell r="G55" t="str">
            <v/>
          </cell>
          <cell r="H55" t="str">
            <v/>
          </cell>
          <cell r="I55" t="str">
            <v/>
          </cell>
          <cell r="J55" t="str">
            <v/>
          </cell>
          <cell r="K55" t="str">
            <v/>
          </cell>
        </row>
        <row r="56">
          <cell r="A56" t="str">
            <v xml:space="preserve">  Reserve money</v>
          </cell>
          <cell r="D56" t="str">
            <v/>
          </cell>
          <cell r="E56">
            <v>-5.3445926084272344E-2</v>
          </cell>
          <cell r="F56">
            <v>6.2309425647690801</v>
          </cell>
          <cell r="G56">
            <v>10.713585338100472</v>
          </cell>
          <cell r="H56">
            <v>-1.8279290552090757</v>
          </cell>
          <cell r="I56">
            <v>-2.4862320569015921</v>
          </cell>
          <cell r="J56">
            <v>-3.6382272786370962</v>
          </cell>
          <cell r="K56">
            <v>46.161475231551663</v>
          </cell>
        </row>
        <row r="57">
          <cell r="A57" t="str">
            <v xml:space="preserve">    Sources: 2/ 3/</v>
          </cell>
          <cell r="D57" t="str">
            <v/>
          </cell>
          <cell r="E57" t="str">
            <v/>
          </cell>
          <cell r="F57" t="str">
            <v/>
          </cell>
          <cell r="G57" t="str">
            <v/>
          </cell>
          <cell r="H57" t="str">
            <v/>
          </cell>
          <cell r="I57" t="str">
            <v/>
          </cell>
          <cell r="J57" t="str">
            <v/>
          </cell>
          <cell r="K57" t="str">
            <v/>
          </cell>
        </row>
        <row r="58">
          <cell r="A58" t="str">
            <v xml:space="preserve">      Net foreign assets</v>
          </cell>
          <cell r="D58" t="str">
            <v/>
          </cell>
          <cell r="E58">
            <v>1.2236141659016653E-2</v>
          </cell>
          <cell r="F58">
            <v>-14.220009041510757</v>
          </cell>
          <cell r="G58">
            <v>-11.531683571221295</v>
          </cell>
          <cell r="H58">
            <v>-6.9452531582839043</v>
          </cell>
          <cell r="I58">
            <v>-1.7753897072933515</v>
          </cell>
          <cell r="J58">
            <v>-5.8490124163807602</v>
          </cell>
          <cell r="K58">
            <v>-48.975998840111878</v>
          </cell>
        </row>
        <row r="59">
          <cell r="A59" t="str">
            <v xml:space="preserve">      Net credit to government 4/</v>
          </cell>
          <cell r="D59" t="str">
            <v/>
          </cell>
          <cell r="E59">
            <v>3.0998637128884923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A60" t="str">
            <v xml:space="preserve">      Claims on banks and other private sector</v>
          </cell>
          <cell r="D60" t="str">
            <v/>
          </cell>
          <cell r="E60">
            <v>0.2939525934635645</v>
          </cell>
          <cell r="F60">
            <v>20.450951606279848</v>
          </cell>
          <cell r="G60">
            <v>22.245268909321773</v>
          </cell>
          <cell r="H60">
            <v>5.1173241030748313</v>
          </cell>
          <cell r="I60">
            <v>-0.71084234960825654</v>
          </cell>
          <cell r="J60">
            <v>2.2107851377436831</v>
          </cell>
          <cell r="K60">
            <v>63.029535580713024</v>
          </cell>
        </row>
        <row r="61">
          <cell r="A61" t="str">
            <v xml:space="preserve">      Other domestic assets</v>
          </cell>
          <cell r="D61" t="str">
            <v/>
          </cell>
          <cell r="E61">
            <v>-3.4594983740953467</v>
          </cell>
          <cell r="F61">
            <v>0</v>
          </cell>
          <cell r="G61">
            <v>0</v>
          </cell>
          <cell r="H61">
            <v>0</v>
          </cell>
          <cell r="I61">
            <v>1.5987211554602254E-14</v>
          </cell>
          <cell r="J61">
            <v>0</v>
          </cell>
          <cell r="K61">
            <v>32.107938490950957</v>
          </cell>
        </row>
        <row r="62">
          <cell r="A62" t="str">
            <v xml:space="preserve">  Ruble broad money</v>
          </cell>
          <cell r="D62" t="str">
            <v/>
          </cell>
          <cell r="E62">
            <v>0</v>
          </cell>
          <cell r="F62">
            <v>6.2309425647691015</v>
          </cell>
          <cell r="G62">
            <v>10.713585338100494</v>
          </cell>
          <cell r="H62">
            <v>-1.8279290552092533</v>
          </cell>
          <cell r="I62">
            <v>-2.4862320569013487</v>
          </cell>
          <cell r="J62">
            <v>-3.6382272786372294</v>
          </cell>
          <cell r="K62">
            <v>46.161475231551691</v>
          </cell>
        </row>
        <row r="63">
          <cell r="A63" t="str">
            <v xml:space="preserve">  Velocity (average)</v>
          </cell>
          <cell r="D63" t="str">
            <v/>
          </cell>
          <cell r="E63">
            <v>2.1751027790670499</v>
          </cell>
          <cell r="F63">
            <v>2.396602447616214</v>
          </cell>
          <cell r="G63">
            <v>-4.120763556152462</v>
          </cell>
          <cell r="H63">
            <v>-2.9273056660750751</v>
          </cell>
          <cell r="I63">
            <v>-0.31051923870492049</v>
          </cell>
          <cell r="J63">
            <v>-0.30030219222486609</v>
          </cell>
          <cell r="K63">
            <v>-6.9681308281647647</v>
          </cell>
        </row>
        <row r="64">
          <cell r="A64" t="str">
            <v xml:space="preserve">  Money multiplier (end of period)</v>
          </cell>
          <cell r="D64" t="str">
            <v/>
          </cell>
          <cell r="E64">
            <v>7.2429556824249453E-4</v>
          </cell>
          <cell r="F64">
            <v>7.2429556824249453E-4</v>
          </cell>
          <cell r="G64">
            <v>7.2429556824271657E-4</v>
          </cell>
          <cell r="H64">
            <v>7.2429556824071817E-4</v>
          </cell>
          <cell r="I64">
            <v>7.242955682433827E-4</v>
          </cell>
          <cell r="J64" t="str">
            <v/>
          </cell>
          <cell r="K64" t="str">
            <v/>
          </cell>
        </row>
        <row r="65">
          <cell r="D65" t="str">
            <v/>
          </cell>
          <cell r="E65" t="str">
            <v/>
          </cell>
          <cell r="F65" t="str">
            <v/>
          </cell>
          <cell r="G65" t="str">
            <v/>
          </cell>
          <cell r="H65" t="str">
            <v/>
          </cell>
          <cell r="I65" t="str">
            <v/>
          </cell>
          <cell r="J65" t="str">
            <v/>
          </cell>
          <cell r="K65" t="str">
            <v/>
          </cell>
        </row>
        <row r="66">
          <cell r="A66" t="str">
            <v>General government finances</v>
          </cell>
          <cell r="D66" t="str">
            <v/>
          </cell>
          <cell r="E66" t="str">
            <v/>
          </cell>
          <cell r="F66" t="str">
            <v/>
          </cell>
          <cell r="G66" t="str">
            <v/>
          </cell>
          <cell r="H66" t="str">
            <v/>
          </cell>
          <cell r="I66" t="str">
            <v/>
          </cell>
          <cell r="J66" t="str">
            <v/>
          </cell>
          <cell r="K66" t="str">
            <v/>
          </cell>
        </row>
        <row r="67">
          <cell r="D67" t="str">
            <v/>
          </cell>
          <cell r="E67" t="str">
            <v/>
          </cell>
          <cell r="F67" t="str">
            <v/>
          </cell>
          <cell r="G67" t="str">
            <v/>
          </cell>
          <cell r="H67" t="str">
            <v/>
          </cell>
          <cell r="I67" t="str">
            <v/>
          </cell>
          <cell r="J67" t="str">
            <v/>
          </cell>
          <cell r="K67" t="str">
            <v/>
          </cell>
        </row>
        <row r="68">
          <cell r="A68" t="str">
            <v xml:space="preserve">   Total revenue, incl. grants</v>
          </cell>
          <cell r="D68">
            <v>-5.1301431350196935E-3</v>
          </cell>
          <cell r="E68">
            <v>4.642688356465051</v>
          </cell>
          <cell r="F68">
            <v>4.0356697098104846</v>
          </cell>
          <cell r="G68">
            <v>-6.0022829893531338</v>
          </cell>
          <cell r="H68">
            <v>-6.8866070488530511</v>
          </cell>
          <cell r="I68">
            <v>-12.2699921020969</v>
          </cell>
          <cell r="J68">
            <v>-11.539988261750381</v>
          </cell>
          <cell r="K68">
            <v>5.144724355456944</v>
          </cell>
        </row>
        <row r="69">
          <cell r="A69" t="str">
            <v xml:space="preserve">   Total expenditures</v>
          </cell>
          <cell r="D69">
            <v>-8.6868214935904575E-3</v>
          </cell>
          <cell r="E69">
            <v>4.8050380491722322</v>
          </cell>
          <cell r="F69">
            <v>5.8509280399150683</v>
          </cell>
          <cell r="G69">
            <v>7.1536972714255498</v>
          </cell>
          <cell r="H69">
            <v>7.6604818975163695</v>
          </cell>
          <cell r="I69">
            <v>7.1583091145174294</v>
          </cell>
          <cell r="J69">
            <v>6.5849907337076061</v>
          </cell>
          <cell r="K69">
            <v>-1.098257949261118</v>
          </cell>
        </row>
        <row r="70">
          <cell r="A70" t="str">
            <v xml:space="preserve">   Overall balance, incl. grants</v>
          </cell>
          <cell r="D70">
            <v>3.5562858457058866E-3</v>
          </cell>
          <cell r="E70">
            <v>-0.15933381896246246</v>
          </cell>
          <cell r="F70">
            <v>-1.8152583301045768</v>
          </cell>
          <cell r="G70">
            <v>-13.15598026077868</v>
          </cell>
          <cell r="H70">
            <v>-14.547088946369417</v>
          </cell>
          <cell r="I70">
            <v>-19.428301216614329</v>
          </cell>
          <cell r="J70">
            <v>-18.124978995457987</v>
          </cell>
          <cell r="K70">
            <v>6.2429823047180664</v>
          </cell>
        </row>
        <row r="71">
          <cell r="D71" t="str">
            <v/>
          </cell>
          <cell r="E71" t="str">
            <v/>
          </cell>
          <cell r="F71" t="str">
            <v/>
          </cell>
          <cell r="G71" t="str">
            <v/>
          </cell>
          <cell r="H71" t="str">
            <v/>
          </cell>
          <cell r="I71" t="str">
            <v/>
          </cell>
          <cell r="J71" t="str">
            <v/>
          </cell>
          <cell r="K71" t="str">
            <v/>
          </cell>
        </row>
        <row r="72">
          <cell r="A72" t="str">
            <v>External sector</v>
          </cell>
          <cell r="D72" t="str">
            <v/>
          </cell>
          <cell r="E72" t="str">
            <v/>
          </cell>
          <cell r="F72" t="str">
            <v/>
          </cell>
          <cell r="G72" t="str">
            <v/>
          </cell>
          <cell r="H72" t="str">
            <v/>
          </cell>
          <cell r="I72" t="str">
            <v/>
          </cell>
          <cell r="J72" t="str">
            <v/>
          </cell>
          <cell r="K72" t="str">
            <v/>
          </cell>
        </row>
        <row r="73">
          <cell r="D73" t="str">
            <v/>
          </cell>
          <cell r="E73" t="str">
            <v/>
          </cell>
          <cell r="F73" t="str">
            <v/>
          </cell>
          <cell r="G73" t="str">
            <v/>
          </cell>
          <cell r="H73" t="str">
            <v/>
          </cell>
          <cell r="I73" t="str">
            <v/>
          </cell>
          <cell r="J73" t="str">
            <v/>
          </cell>
          <cell r="K73" t="str">
            <v/>
          </cell>
        </row>
        <row r="74">
          <cell r="A74" t="str">
            <v xml:space="preserve">  Current account</v>
          </cell>
          <cell r="D74" t="str">
            <v/>
          </cell>
          <cell r="E74">
            <v>2.2297825820495802</v>
          </cell>
          <cell r="F74">
            <v>1.8616392268080926</v>
          </cell>
          <cell r="G74">
            <v>1.9268643641285479</v>
          </cell>
          <cell r="H74">
            <v>2.300594025994223</v>
          </cell>
          <cell r="I74">
            <v>0.77783482981664154</v>
          </cell>
          <cell r="J74">
            <v>0.68224358717867872</v>
          </cell>
          <cell r="K74">
            <v>-3.7015180626662278</v>
          </cell>
        </row>
        <row r="75">
          <cell r="A75" t="str">
            <v xml:space="preserve">  Trade account</v>
          </cell>
          <cell r="D75" t="str">
            <v/>
          </cell>
          <cell r="E75">
            <v>1.0181482193971547</v>
          </cell>
          <cell r="F75">
            <v>1.4278342840065505</v>
          </cell>
          <cell r="G75">
            <v>3.5842686984758174</v>
          </cell>
          <cell r="H75">
            <v>3.2914680387795485</v>
          </cell>
          <cell r="I75">
            <v>1.137816198276397</v>
          </cell>
          <cell r="J75">
            <v>0.19077907574747144</v>
          </cell>
          <cell r="K75">
            <v>-5.6966972617377323</v>
          </cell>
        </row>
        <row r="76">
          <cell r="A76" t="str">
            <v xml:space="preserve">  Capital account</v>
          </cell>
          <cell r="D76" t="str">
            <v/>
          </cell>
          <cell r="E76">
            <v>-2.0516111321717156</v>
          </cell>
          <cell r="F76">
            <v>-3.1683843613189673</v>
          </cell>
          <cell r="G76">
            <v>-2.6637720328808179</v>
          </cell>
          <cell r="H76">
            <v>-2.5862073401987153</v>
          </cell>
          <cell r="I76">
            <v>-0.61794924250111904</v>
          </cell>
          <cell r="J76">
            <v>-1.0781536030194889</v>
          </cell>
          <cell r="K76">
            <v>-4.1758397640231788</v>
          </cell>
        </row>
        <row r="77">
          <cell r="A77" t="str">
            <v xml:space="preserve">  Gross international reserves  (US$ millions)</v>
          </cell>
          <cell r="D77" t="str">
            <v/>
          </cell>
          <cell r="E77">
            <v>-3.7247975392305364</v>
          </cell>
          <cell r="F77">
            <v>-21.813481897250242</v>
          </cell>
          <cell r="G77">
            <v>-38.835421321542341</v>
          </cell>
          <cell r="H77">
            <v>-48.302083664028089</v>
          </cell>
          <cell r="I77">
            <v>-49.032982156352887</v>
          </cell>
          <cell r="J77">
            <v>-59.793949291096851</v>
          </cell>
          <cell r="K77">
            <v>-111.65656904069235</v>
          </cell>
        </row>
        <row r="78">
          <cell r="A78" t="str">
            <v xml:space="preserve">    (In months of import)</v>
          </cell>
          <cell r="D78" t="str">
            <v/>
          </cell>
          <cell r="E78">
            <v>1.8283977948363894E-2</v>
          </cell>
          <cell r="F78">
            <v>0.26485337047972535</v>
          </cell>
          <cell r="G78">
            <v>0.31955525880323821</v>
          </cell>
          <cell r="H78">
            <v>0.28389365482742202</v>
          </cell>
          <cell r="I78">
            <v>0.26518028807993321</v>
          </cell>
          <cell r="J78">
            <v>0.14920544701510119</v>
          </cell>
          <cell r="K78">
            <v>-1.0572934927438449</v>
          </cell>
        </row>
        <row r="79">
          <cell r="A79" t="str">
            <v xml:space="preserve">  Change in NIR (US$ millions)</v>
          </cell>
          <cell r="D79">
            <v>0.55999999999999517</v>
          </cell>
          <cell r="E79">
            <v>-0.70199876668615957</v>
          </cell>
          <cell r="F79">
            <v>-18.106946946618862</v>
          </cell>
          <cell r="G79">
            <v>-17.021939381122486</v>
          </cell>
          <cell r="H79">
            <v>-9.4666623404767378</v>
          </cell>
          <cell r="I79">
            <v>-0.73089848050533845</v>
          </cell>
          <cell r="J79">
            <v>-10.76096713984241</v>
          </cell>
          <cell r="K79">
            <v>-141.59655384089677</v>
          </cell>
        </row>
        <row r="80">
          <cell r="D80" t="str">
            <v/>
          </cell>
          <cell r="E80" t="str">
            <v/>
          </cell>
          <cell r="F80" t="str">
            <v/>
          </cell>
          <cell r="G80" t="str">
            <v/>
          </cell>
          <cell r="H80" t="str">
            <v/>
          </cell>
          <cell r="I80" t="str">
            <v/>
          </cell>
          <cell r="J80" t="str">
            <v/>
          </cell>
          <cell r="K80" t="str">
            <v/>
          </cell>
        </row>
        <row r="81">
          <cell r="A81" t="str">
            <v>Memorandum items:</v>
          </cell>
          <cell r="D81" t="str">
            <v/>
          </cell>
          <cell r="E81" t="str">
            <v/>
          </cell>
          <cell r="F81" t="str">
            <v/>
          </cell>
          <cell r="G81" t="str">
            <v/>
          </cell>
          <cell r="H81" t="str">
            <v/>
          </cell>
          <cell r="I81" t="str">
            <v/>
          </cell>
          <cell r="J81" t="str">
            <v/>
          </cell>
          <cell r="K81" t="str">
            <v/>
          </cell>
        </row>
        <row r="82">
          <cell r="D82" t="str">
            <v/>
          </cell>
          <cell r="E82" t="str">
            <v/>
          </cell>
          <cell r="F82" t="str">
            <v/>
          </cell>
          <cell r="G82" t="str">
            <v/>
          </cell>
          <cell r="H82" t="str">
            <v/>
          </cell>
          <cell r="I82" t="str">
            <v/>
          </cell>
          <cell r="J82" t="str">
            <v/>
          </cell>
          <cell r="K82" t="str">
            <v/>
          </cell>
        </row>
        <row r="83">
          <cell r="A83" t="str">
            <v xml:space="preserve">  Nominal GDP (Lei billions)</v>
          </cell>
          <cell r="D83">
            <v>2.0089606674300597E-3</v>
          </cell>
          <cell r="E83">
            <v>0.17376229181084568</v>
          </cell>
          <cell r="F83">
            <v>1.1370579147690432</v>
          </cell>
          <cell r="G83">
            <v>1.9059113045962075</v>
          </cell>
          <cell r="H83">
            <v>1.3930560430356973</v>
          </cell>
          <cell r="I83">
            <v>1.1019462610562023</v>
          </cell>
          <cell r="J83">
            <v>0.57942771612843558</v>
          </cell>
          <cell r="K83">
            <v>7.9208198724770948</v>
          </cell>
        </row>
        <row r="84">
          <cell r="A84" t="str">
            <v xml:space="preserve">  Nominal GDP (US$ millions)</v>
          </cell>
          <cell r="D84">
            <v>2184.991033107874</v>
          </cell>
          <cell r="E84">
            <v>1851.3616261079337</v>
          </cell>
          <cell r="F84">
            <v>1916.2704555937476</v>
          </cell>
          <cell r="G84">
            <v>1882.1204694736477</v>
          </cell>
          <cell r="H84">
            <v>1943.1965190223502</v>
          </cell>
          <cell r="I84">
            <v>1976.7001699132179</v>
          </cell>
          <cell r="J84">
            <v>2057.0737625001061</v>
          </cell>
          <cell r="K84">
            <v>1926.9555004815588</v>
          </cell>
        </row>
        <row r="85">
          <cell r="A85" t="str">
            <v xml:space="preserve">  Average exchange rate (Lei/US$)</v>
          </cell>
          <cell r="D85">
            <v>4.63</v>
          </cell>
          <cell r="E85">
            <v>5.3730000000000002</v>
          </cell>
          <cell r="F85">
            <v>6.1723889598049588</v>
          </cell>
          <cell r="G85">
            <v>6.7389105472583486</v>
          </cell>
          <cell r="H85">
            <v>7.2969563808318432</v>
          </cell>
          <cell r="I85">
            <v>7.9178390176715148</v>
          </cell>
          <cell r="J85">
            <v>8.5551194986312371</v>
          </cell>
          <cell r="K85">
            <v>6.0854781310142014</v>
          </cell>
        </row>
        <row r="88">
          <cell r="A88" t="str">
            <v>Sources: The Central Bank of Tajikistan, the Ministry of Finance, and Fund staff estimates.</v>
          </cell>
        </row>
        <row r="89">
          <cell r="A89" t="str">
            <v xml:space="preserve">  1/  Current account deficit, including grants.</v>
          </cell>
        </row>
        <row r="90">
          <cell r="A90" t="str">
            <v xml:space="preserve">  2/  Nominal changes in percent of reserve money in the beginning of the corresponding period.</v>
          </cell>
        </row>
        <row r="91">
          <cell r="A91" t="str">
            <v xml:space="preserve">  3/  Sources of monetary expansion have from 1999 been calculated for a constant exchange rate.</v>
          </cell>
        </row>
        <row r="92">
          <cell r="A92" t="str">
            <v xml:space="preserve">  4/  Include international organization counterpart funds.</v>
          </cell>
        </row>
      </sheetData>
      <sheetData sheetId="15" refreshError="1">
        <row r="1">
          <cell r="A1" t="str">
            <v>Table 3. Tajikistan:  Simulation Output of Financial Programming Model</v>
          </cell>
        </row>
        <row r="2">
          <cell r="A2" t="str">
            <v>(In millions of TR, unless otherwise specified)</v>
          </cell>
        </row>
        <row r="4">
          <cell r="D4" t="str">
            <v>Actual</v>
          </cell>
          <cell r="E4" t="str">
            <v>Actual</v>
          </cell>
        </row>
        <row r="5">
          <cell r="B5" t="str">
            <v>Name</v>
          </cell>
          <cell r="C5" t="str">
            <v>Status 1/</v>
          </cell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8">
          <cell r="A8" t="str">
            <v>Real Sector:</v>
          </cell>
        </row>
        <row r="10">
          <cell r="A10" t="str">
            <v>Total resources</v>
          </cell>
          <cell r="C10" t="str">
            <v>END</v>
          </cell>
          <cell r="D10">
            <v>16736.389883289456</v>
          </cell>
          <cell r="E10">
            <v>16851.67101707793</v>
          </cell>
          <cell r="F10">
            <v>19559.504768640159</v>
          </cell>
          <cell r="G10">
            <v>21637.328782293618</v>
          </cell>
          <cell r="H10">
            <v>24148.152111368472</v>
          </cell>
          <cell r="I10">
            <v>26500.515169154216</v>
          </cell>
          <cell r="J10">
            <v>29611.516945782765</v>
          </cell>
          <cell r="K10">
            <v>19347.154321906841</v>
          </cell>
        </row>
        <row r="11">
          <cell r="A11" t="str">
            <v xml:space="preserve">   Gross domestic product </v>
          </cell>
          <cell r="B11" t="str">
            <v>Q</v>
          </cell>
          <cell r="C11" t="str">
            <v>END</v>
          </cell>
          <cell r="D11">
            <v>10116.508483289455</v>
          </cell>
          <cell r="E11">
            <v>9947.3660170779294</v>
          </cell>
          <cell r="F11">
            <v>11827.966604107265</v>
          </cell>
          <cell r="G11">
            <v>12683.441482946799</v>
          </cell>
          <cell r="H11">
            <v>14179.420238690363</v>
          </cell>
          <cell r="I11">
            <v>15651.19373157679</v>
          </cell>
          <cell r="J11">
            <v>17598.511855687382</v>
          </cell>
          <cell r="K11">
            <v>11726.445557618052</v>
          </cell>
        </row>
        <row r="12">
          <cell r="A12" t="str">
            <v xml:space="preserve">   Imports of goods and services</v>
          </cell>
          <cell r="B12" t="str">
            <v>M</v>
          </cell>
          <cell r="C12" t="str">
            <v>END</v>
          </cell>
          <cell r="D12">
            <v>6619.8814000000002</v>
          </cell>
          <cell r="E12">
            <v>6904.3050000000003</v>
          </cell>
          <cell r="F12">
            <v>7731.5381645328935</v>
          </cell>
          <cell r="G12">
            <v>8953.8872993468194</v>
          </cell>
          <cell r="H12">
            <v>9968.7318726781086</v>
          </cell>
          <cell r="I12">
            <v>10849.321437577426</v>
          </cell>
          <cell r="J12">
            <v>12013.005090095381</v>
          </cell>
          <cell r="K12">
            <v>7620.7087642887882</v>
          </cell>
        </row>
        <row r="13">
          <cell r="A13" t="str">
            <v>Total expenditures</v>
          </cell>
          <cell r="C13" t="str">
            <v>END</v>
          </cell>
          <cell r="D13">
            <v>16366.29895760426</v>
          </cell>
          <cell r="E13">
            <v>16851.67101707793</v>
          </cell>
          <cell r="F13">
            <v>19559.504768890889</v>
          </cell>
          <cell r="G13">
            <v>21637.328782589106</v>
          </cell>
          <cell r="H13">
            <v>24148.152111368476</v>
          </cell>
          <cell r="I13">
            <v>26500.515169180646</v>
          </cell>
          <cell r="J13">
            <v>29611.516945715171</v>
          </cell>
          <cell r="K13">
            <v>23376.701210171504</v>
          </cell>
        </row>
        <row r="14">
          <cell r="A14" t="str">
            <v xml:space="preserve">   Private consumption </v>
          </cell>
          <cell r="B14" t="str">
            <v>CP</v>
          </cell>
          <cell r="C14" t="str">
            <v>END</v>
          </cell>
          <cell r="D14">
            <v>6490.0608063506497</v>
          </cell>
          <cell r="E14">
            <v>7653.5251070779304</v>
          </cell>
          <cell r="F14">
            <v>8902.2737960391787</v>
          </cell>
          <cell r="G14">
            <v>8540.7490098793587</v>
          </cell>
          <cell r="H14">
            <v>9108.7085333461073</v>
          </cell>
          <cell r="I14">
            <v>9271.0085471441544</v>
          </cell>
          <cell r="J14">
            <v>10342.492053218608</v>
          </cell>
          <cell r="K14">
            <v>11769.382292335273</v>
          </cell>
        </row>
        <row r="15">
          <cell r="A15" t="str">
            <v xml:space="preserve">   Public consumption</v>
          </cell>
          <cell r="B15" t="str">
            <v>CG</v>
          </cell>
          <cell r="C15" t="str">
            <v>END</v>
          </cell>
          <cell r="D15">
            <v>2664</v>
          </cell>
          <cell r="E15">
            <v>1875</v>
          </cell>
          <cell r="F15">
            <v>2229.4783709207345</v>
          </cell>
          <cell r="G15">
            <v>2390.728635067725</v>
          </cell>
          <cell r="H15">
            <v>2672.7088258238509</v>
          </cell>
          <cell r="I15">
            <v>2950.1265155343185</v>
          </cell>
          <cell r="J15">
            <v>3317.1806157291676</v>
          </cell>
          <cell r="K15">
            <v>2957.4103209882469</v>
          </cell>
        </row>
        <row r="16">
          <cell r="A16" t="str">
            <v xml:space="preserve">   Private investment</v>
          </cell>
          <cell r="B16" t="str">
            <v>IP</v>
          </cell>
          <cell r="C16" t="str">
            <v>END</v>
          </cell>
          <cell r="D16">
            <v>1979.7</v>
          </cell>
          <cell r="E16">
            <v>2397.9</v>
          </cell>
          <cell r="F16">
            <v>2411.8916457082646</v>
          </cell>
          <cell r="G16">
            <v>3399.5677114441683</v>
          </cell>
          <cell r="H16">
            <v>4180.5463051502393</v>
          </cell>
          <cell r="I16">
            <v>5122.7268510570866</v>
          </cell>
          <cell r="J16">
            <v>5768.4017259495704</v>
          </cell>
          <cell r="K16">
            <v>2393.7495959090484</v>
          </cell>
        </row>
        <row r="17">
          <cell r="A17" t="str">
            <v xml:space="preserve">   Public investment</v>
          </cell>
          <cell r="B17" t="str">
            <v>IG</v>
          </cell>
          <cell r="C17" t="str">
            <v>END</v>
          </cell>
          <cell r="D17">
            <v>234.2</v>
          </cell>
          <cell r="E17">
            <v>162.5</v>
          </cell>
          <cell r="F17">
            <v>193.22145882244396</v>
          </cell>
          <cell r="G17">
            <v>207.19648171122989</v>
          </cell>
          <cell r="H17">
            <v>231.6347649047336</v>
          </cell>
          <cell r="I17">
            <v>255.67763134663502</v>
          </cell>
          <cell r="J17">
            <v>287.48898669632854</v>
          </cell>
          <cell r="K17">
            <v>191.56301222529495</v>
          </cell>
        </row>
        <row r="18">
          <cell r="A18" t="str">
            <v xml:space="preserve">   Changes in inventories</v>
          </cell>
          <cell r="B18" t="str">
            <v>IS</v>
          </cell>
          <cell r="C18" t="str">
            <v>EXOG</v>
          </cell>
          <cell r="D18">
            <v>419.94769948669068</v>
          </cell>
          <cell r="E18">
            <v>450</v>
          </cell>
          <cell r="F18">
            <v>517.63314745262664</v>
          </cell>
          <cell r="G18">
            <v>544.33814187612154</v>
          </cell>
          <cell r="H18">
            <v>570.75232686371953</v>
          </cell>
          <cell r="I18">
            <v>597.10892210478653</v>
          </cell>
          <cell r="J18">
            <v>637.87847213088457</v>
          </cell>
          <cell r="K18">
            <v>518.72009007627764</v>
          </cell>
        </row>
        <row r="19">
          <cell r="A19" t="str">
            <v xml:space="preserve">   Export of goods and services</v>
          </cell>
          <cell r="B19" t="str">
            <v>X</v>
          </cell>
          <cell r="C19" t="str">
            <v>END</v>
          </cell>
          <cell r="D19">
            <v>4578.3904517669171</v>
          </cell>
          <cell r="E19">
            <v>4312.7459100000005</v>
          </cell>
          <cell r="F19">
            <v>5305.0063499476382</v>
          </cell>
          <cell r="G19">
            <v>6554.7488026105011</v>
          </cell>
          <cell r="H19">
            <v>7383.8013552798247</v>
          </cell>
          <cell r="I19">
            <v>8303.8667019936638</v>
          </cell>
          <cell r="J19">
            <v>9258.0750919906113</v>
          </cell>
          <cell r="K19">
            <v>5545.8758986373641</v>
          </cell>
        </row>
        <row r="21">
          <cell r="A21" t="str">
            <v>Memorandum items:</v>
          </cell>
        </row>
        <row r="22">
          <cell r="A22" t="str">
            <v>National disposable income</v>
          </cell>
          <cell r="B22" t="str">
            <v>YD</v>
          </cell>
          <cell r="C22" t="str">
            <v>END</v>
          </cell>
          <cell r="D22">
            <v>10438.461469661877</v>
          </cell>
          <cell r="E22">
            <v>10828.53801707793</v>
          </cell>
          <cell r="F22">
            <v>12732.410468477028</v>
          </cell>
          <cell r="G22">
            <v>13698.800677065663</v>
          </cell>
          <cell r="H22">
            <v>15198.308418069977</v>
          </cell>
          <cell r="I22">
            <v>16640.236831856342</v>
          </cell>
          <cell r="J22">
            <v>18568.543813013534</v>
          </cell>
          <cell r="K22">
            <v>12644.667094684037</v>
          </cell>
        </row>
        <row r="23">
          <cell r="A23" t="str">
            <v>Private disposable income</v>
          </cell>
          <cell r="B23" t="str">
            <v>YDP</v>
          </cell>
          <cell r="C23" t="str">
            <v>END</v>
          </cell>
          <cell r="D23">
            <v>7705.0721464745429</v>
          </cell>
          <cell r="E23">
            <v>8705.5380170779299</v>
          </cell>
          <cell r="F23">
            <v>10037.019594828413</v>
          </cell>
          <cell r="G23">
            <v>9529.9270084708005</v>
          </cell>
          <cell r="H23">
            <v>10338.762856123081</v>
          </cell>
          <cell r="I23">
            <v>10473.436277328663</v>
          </cell>
          <cell r="J23">
            <v>11796.757977890535</v>
          </cell>
          <cell r="K23">
            <v>13251.95081335151</v>
          </cell>
        </row>
        <row r="24">
          <cell r="A24" t="str">
            <v>Capital-Output ratio (COR)</v>
          </cell>
          <cell r="B24" t="str">
            <v>COR</v>
          </cell>
          <cell r="C24" t="str">
            <v>END</v>
          </cell>
          <cell r="D24">
            <v>1.8465391480296811</v>
          </cell>
          <cell r="E24">
            <v>1.9717263142484485</v>
          </cell>
          <cell r="F24">
            <v>1.8837727249807386</v>
          </cell>
          <cell r="G24">
            <v>1.8852333635306158</v>
          </cell>
          <cell r="H24">
            <v>1.8450343536454341</v>
          </cell>
          <cell r="I24">
            <v>1.8418250660808793</v>
          </cell>
          <cell r="J24">
            <v>1.8342549814789424</v>
          </cell>
          <cell r="K24">
            <v>1.9037015328979101</v>
          </cell>
        </row>
        <row r="25">
          <cell r="A25" t="str">
            <v>Incremental capital-output ratio (ICOR)</v>
          </cell>
          <cell r="E25">
            <v>-2.7594067525678718</v>
          </cell>
          <cell r="F25">
            <v>21.3236262912272</v>
          </cell>
          <cell r="G25">
            <v>232.37988353070034</v>
          </cell>
          <cell r="H25">
            <v>6.8745380517796866</v>
          </cell>
          <cell r="I25">
            <v>7.4960799491818477</v>
          </cell>
          <cell r="J25">
            <v>7.1159627003729096</v>
          </cell>
        </row>
        <row r="27">
          <cell r="A27" t="str">
            <v>External Sector:</v>
          </cell>
        </row>
        <row r="29">
          <cell r="A29" t="str">
            <v xml:space="preserve">Current account </v>
          </cell>
          <cell r="B29" t="str">
            <v>CAB</v>
          </cell>
          <cell r="C29" t="str">
            <v>END</v>
          </cell>
          <cell r="D29">
            <v>-1273.8479999999995</v>
          </cell>
          <cell r="E29">
            <v>-1710.3870899999999</v>
          </cell>
          <cell r="F29">
            <v>-1525.3630266999635</v>
          </cell>
          <cell r="G29">
            <v>-1277.7837819640672</v>
          </cell>
          <cell r="H29">
            <v>-1426.9035397602693</v>
          </cell>
          <cell r="I29">
            <v>-1342.7349888255844</v>
          </cell>
          <cell r="J29">
            <v>-1516.1486946361274</v>
          </cell>
          <cell r="K29">
            <v>-1495.7826958726819</v>
          </cell>
        </row>
        <row r="30">
          <cell r="A30" t="str">
            <v xml:space="preserve">   Export of goods and services</v>
          </cell>
          <cell r="B30" t="str">
            <v>X</v>
          </cell>
          <cell r="C30" t="str">
            <v>END</v>
          </cell>
          <cell r="D30">
            <v>4578.3904517669171</v>
          </cell>
          <cell r="E30">
            <v>4312.7459100000005</v>
          </cell>
          <cell r="F30">
            <v>5305.0063499476382</v>
          </cell>
          <cell r="G30">
            <v>6554.7488026105011</v>
          </cell>
          <cell r="H30">
            <v>7383.8013552798247</v>
          </cell>
          <cell r="I30">
            <v>8303.8667019936638</v>
          </cell>
          <cell r="J30">
            <v>9258.0750919906113</v>
          </cell>
          <cell r="K30">
            <v>5545.8758986373641</v>
          </cell>
        </row>
        <row r="31">
          <cell r="A31" t="str">
            <v xml:space="preserve">   Imports of goods and services</v>
          </cell>
          <cell r="B31" t="str">
            <v>-M</v>
          </cell>
          <cell r="C31" t="str">
            <v>END</v>
          </cell>
          <cell r="D31">
            <v>6619.8814000000002</v>
          </cell>
          <cell r="E31">
            <v>6904.3050000000003</v>
          </cell>
          <cell r="F31">
            <v>7731.5381645328935</v>
          </cell>
          <cell r="G31">
            <v>8953.8872993468194</v>
          </cell>
          <cell r="H31">
            <v>9968.7318726781086</v>
          </cell>
          <cell r="I31">
            <v>10849.321437577426</v>
          </cell>
          <cell r="J31">
            <v>12013.005090095381</v>
          </cell>
          <cell r="K31">
            <v>7620.7087642887882</v>
          </cell>
        </row>
        <row r="32">
          <cell r="A32" t="str">
            <v xml:space="preserve">   Net income</v>
          </cell>
          <cell r="B32" t="str">
            <v>FS</v>
          </cell>
          <cell r="C32" t="str">
            <v>EXOG</v>
          </cell>
          <cell r="D32">
            <v>-113.42509026614555</v>
          </cell>
          <cell r="E32">
            <v>-440.58600000000001</v>
          </cell>
          <cell r="F32">
            <v>-549.34261742264141</v>
          </cell>
          <cell r="G32">
            <v>-576.8507428453147</v>
          </cell>
          <cell r="H32">
            <v>-680.80603033161083</v>
          </cell>
          <cell r="I32">
            <v>-792.57568566891871</v>
          </cell>
          <cell r="J32">
            <v>-917.10881025326876</v>
          </cell>
          <cell r="K32">
            <v>-652.36325564472247</v>
          </cell>
        </row>
        <row r="33">
          <cell r="A33" t="str">
            <v xml:space="preserve">   Foreign grants</v>
          </cell>
          <cell r="B33" t="str">
            <v>G</v>
          </cell>
          <cell r="C33" t="str">
            <v>EXOG</v>
          </cell>
          <cell r="D33">
            <v>797.94900428066251</v>
          </cell>
          <cell r="E33">
            <v>1321.758</v>
          </cell>
          <cell r="F33">
            <v>1450.5114055541653</v>
          </cell>
          <cell r="G33">
            <v>1698.2054579091039</v>
          </cell>
          <cell r="H33">
            <v>1838.8330079696245</v>
          </cell>
          <cell r="I33">
            <v>1995.2954324532218</v>
          </cell>
          <cell r="J33">
            <v>2155.8901136550717</v>
          </cell>
          <cell r="K33">
            <v>1533.5404890155789</v>
          </cell>
        </row>
        <row r="34">
          <cell r="A34" t="str">
            <v>Capital account</v>
          </cell>
          <cell r="C34" t="str">
            <v>EXOG</v>
          </cell>
          <cell r="D34">
            <v>1509.9779999999996</v>
          </cell>
          <cell r="E34">
            <v>500.9081475372152</v>
          </cell>
          <cell r="F34">
            <v>1475.2009613933851</v>
          </cell>
          <cell r="G34">
            <v>1482.5603203968367</v>
          </cell>
          <cell r="H34">
            <v>1627.2212729255009</v>
          </cell>
          <cell r="I34">
            <v>1528.1429304106025</v>
          </cell>
          <cell r="J34">
            <v>1762.354616718035</v>
          </cell>
          <cell r="K34">
            <v>1454.4292733123925</v>
          </cell>
        </row>
        <row r="35">
          <cell r="A35" t="str">
            <v xml:space="preserve">   NFPS financing </v>
          </cell>
          <cell r="B35" t="str">
            <v>CFCG</v>
          </cell>
          <cell r="C35" t="str">
            <v>EXOG</v>
          </cell>
          <cell r="D35">
            <v>244.72734040573235</v>
          </cell>
          <cell r="E35">
            <v>-288</v>
          </cell>
          <cell r="F35">
            <v>407.37767134712726</v>
          </cell>
          <cell r="G35">
            <v>761.49689184019337</v>
          </cell>
          <cell r="H35">
            <v>715.10172532152058</v>
          </cell>
          <cell r="I35">
            <v>459.23466302494785</v>
          </cell>
          <cell r="J35">
            <v>521.8622894165054</v>
          </cell>
          <cell r="K35">
            <v>371.21416599186625</v>
          </cell>
        </row>
        <row r="36">
          <cell r="A36" t="str">
            <v xml:space="preserve">   Central bank financing </v>
          </cell>
          <cell r="B36" t="str">
            <v>CFCCB</v>
          </cell>
          <cell r="C36" t="str">
            <v>EXOG</v>
          </cell>
          <cell r="D36">
            <v>3.9897450214033126</v>
          </cell>
          <cell r="E36">
            <v>-343.87200000000001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</row>
        <row r="37">
          <cell r="A37" t="str">
            <v xml:space="preserve">   Private financing </v>
          </cell>
          <cell r="B37" t="str">
            <v>CFCP</v>
          </cell>
          <cell r="C37" t="str">
            <v>EXOG</v>
          </cell>
          <cell r="D37">
            <v>1052.4550977107756</v>
          </cell>
          <cell r="E37">
            <v>1132.7801475372153</v>
          </cell>
          <cell r="F37">
            <v>1067.8232900462579</v>
          </cell>
          <cell r="G37">
            <v>721.06342855664332</v>
          </cell>
          <cell r="H37">
            <v>912.11954760398032</v>
          </cell>
          <cell r="I37">
            <v>1068.9082673856544</v>
          </cell>
          <cell r="J37">
            <v>1240.4923273015295</v>
          </cell>
          <cell r="K37">
            <v>882.39432899705923</v>
          </cell>
        </row>
        <row r="38">
          <cell r="A38" t="str">
            <v>Change in net international reserves</v>
          </cell>
          <cell r="B38" t="str">
            <v>CNIR</v>
          </cell>
          <cell r="C38" t="str">
            <v>END</v>
          </cell>
          <cell r="D38">
            <v>236.13</v>
          </cell>
          <cell r="E38">
            <v>-1209.4789424627847</v>
          </cell>
          <cell r="F38">
            <v>-50.162065306578398</v>
          </cell>
          <cell r="G38">
            <v>204.77653843276957</v>
          </cell>
          <cell r="H38">
            <v>200.31773316523166</v>
          </cell>
          <cell r="I38">
            <v>185.40794158501802</v>
          </cell>
          <cell r="J38">
            <v>246.20592208190757</v>
          </cell>
          <cell r="K38">
            <v>-41.353422560289232</v>
          </cell>
        </row>
        <row r="40">
          <cell r="A40" t="str">
            <v>Financing gap</v>
          </cell>
          <cell r="B40" t="str">
            <v>GAP</v>
          </cell>
          <cell r="C40" t="str">
            <v>END</v>
          </cell>
          <cell r="D40">
            <v>0</v>
          </cell>
          <cell r="E40">
            <v>0</v>
          </cell>
          <cell r="F40">
            <v>0</v>
          </cell>
          <cell r="G40">
            <v>2.2737367544323206E-13</v>
          </cell>
          <cell r="H40">
            <v>-2.2737367544323206E-13</v>
          </cell>
          <cell r="I40">
            <v>0</v>
          </cell>
          <cell r="J40">
            <v>2.2737367544323206E-13</v>
          </cell>
          <cell r="K40">
            <v>200.82077832346704</v>
          </cell>
        </row>
        <row r="42">
          <cell r="A42" t="str">
            <v>General Government:</v>
          </cell>
        </row>
        <row r="44">
          <cell r="A44" t="str">
            <v>Total revenue</v>
          </cell>
          <cell r="B44" t="str">
            <v>RVN</v>
          </cell>
          <cell r="C44" t="str">
            <v>END</v>
          </cell>
          <cell r="D44">
            <v>2614</v>
          </cell>
          <cell r="E44">
            <v>2123</v>
          </cell>
          <cell r="F44">
            <v>2692.1157974136054</v>
          </cell>
          <cell r="G44">
            <v>4274.8691895411448</v>
          </cell>
          <cell r="H44">
            <v>4998.6843602052986</v>
          </cell>
          <cell r="I44">
            <v>6380.4772010324923</v>
          </cell>
          <cell r="J44">
            <v>7040.5351811987139</v>
          </cell>
          <cell r="K44">
            <v>2710.5339168620467</v>
          </cell>
        </row>
        <row r="45">
          <cell r="A45" t="str">
            <v xml:space="preserve">   Of which:  official grants</v>
          </cell>
          <cell r="B45" t="str">
            <v>GG</v>
          </cell>
          <cell r="C45" t="str">
            <v>EXOG</v>
          </cell>
          <cell r="D45">
            <v>554.08337986227434</v>
          </cell>
          <cell r="E45">
            <v>505</v>
          </cell>
          <cell r="F45">
            <v>580.13333793067272</v>
          </cell>
          <cell r="G45">
            <v>633.37982995821062</v>
          </cell>
          <cell r="H45">
            <v>685.82969892426593</v>
          </cell>
          <cell r="I45">
            <v>744.18550231232359</v>
          </cell>
          <cell r="J45">
            <v>804.08251383003437</v>
          </cell>
          <cell r="K45">
            <v>571.96472290381007</v>
          </cell>
        </row>
        <row r="46">
          <cell r="A46" t="str">
            <v>Total expenditures</v>
          </cell>
          <cell r="C46" t="str">
            <v>END</v>
          </cell>
          <cell r="D46">
            <v>3282.4522799181091</v>
          </cell>
          <cell r="E46">
            <v>2401.6999999999998</v>
          </cell>
          <cell r="F46">
            <v>2843.9350711921375</v>
          </cell>
          <cell r="G46">
            <v>3053.1281177887149</v>
          </cell>
          <cell r="H46">
            <v>3413.2501412096517</v>
          </cell>
          <cell r="I46">
            <v>3770.1371968528351</v>
          </cell>
          <cell r="J46">
            <v>4226.5180213217764</v>
          </cell>
          <cell r="K46">
            <v>3679.5158270593015</v>
          </cell>
        </row>
        <row r="47">
          <cell r="A47" t="str">
            <v xml:space="preserve">   Consumption</v>
          </cell>
          <cell r="B47" t="str">
            <v>CG</v>
          </cell>
          <cell r="C47" t="str">
            <v>END</v>
          </cell>
          <cell r="D47">
            <v>2664</v>
          </cell>
          <cell r="E47">
            <v>1875</v>
          </cell>
          <cell r="F47">
            <v>2229.4783709207345</v>
          </cell>
          <cell r="G47">
            <v>2390.728635067725</v>
          </cell>
          <cell r="H47">
            <v>2672.7088258238509</v>
          </cell>
          <cell r="I47">
            <v>2950.1265155343185</v>
          </cell>
          <cell r="J47">
            <v>3317.1806157291676</v>
          </cell>
          <cell r="K47">
            <v>2957.4103209882469</v>
          </cell>
        </row>
        <row r="48">
          <cell r="A48" t="str">
            <v xml:space="preserve">   Investment </v>
          </cell>
          <cell r="B48" t="str">
            <v>IG</v>
          </cell>
          <cell r="C48" t="str">
            <v>END</v>
          </cell>
          <cell r="D48">
            <v>234.2</v>
          </cell>
          <cell r="E48">
            <v>162.5</v>
          </cell>
          <cell r="F48">
            <v>193.22145882244396</v>
          </cell>
          <cell r="G48">
            <v>207.19648171122989</v>
          </cell>
          <cell r="H48">
            <v>231.6347649047336</v>
          </cell>
          <cell r="I48">
            <v>255.67763134663502</v>
          </cell>
          <cell r="J48">
            <v>287.48898669632854</v>
          </cell>
          <cell r="K48">
            <v>191.56301222529495</v>
          </cell>
        </row>
        <row r="49">
          <cell r="A49" t="str">
            <v xml:space="preserve">   Domestic interest payments </v>
          </cell>
          <cell r="B49" t="str">
            <v>INTGD</v>
          </cell>
          <cell r="C49" t="str">
            <v>EXOG</v>
          </cell>
          <cell r="D49">
            <v>212.5</v>
          </cell>
          <cell r="E49">
            <v>218.9</v>
          </cell>
          <cell r="F49">
            <v>236.41200000000003</v>
          </cell>
          <cell r="G49">
            <v>252.96084000000005</v>
          </cell>
          <cell r="H49">
            <v>265.60888200000005</v>
          </cell>
          <cell r="I49">
            <v>278.88932610000006</v>
          </cell>
          <cell r="J49">
            <v>292.83379240500005</v>
          </cell>
          <cell r="K49">
            <v>307.47548202525007</v>
          </cell>
        </row>
        <row r="50">
          <cell r="A50" t="str">
            <v xml:space="preserve">   Foreign interest payments </v>
          </cell>
          <cell r="B50" t="str">
            <v>INTGF</v>
          </cell>
          <cell r="C50" t="str">
            <v>EXOG</v>
          </cell>
          <cell r="D50">
            <v>141.75227991810905</v>
          </cell>
          <cell r="E50">
            <v>183.3</v>
          </cell>
          <cell r="F50">
            <v>222.82324144895904</v>
          </cell>
          <cell r="G50">
            <v>240.24216100976014</v>
          </cell>
          <cell r="H50">
            <v>281.29766848106749</v>
          </cell>
          <cell r="I50">
            <v>323.44372387188139</v>
          </cell>
          <cell r="J50">
            <v>367.01462649128007</v>
          </cell>
          <cell r="K50">
            <v>261.06701182050926</v>
          </cell>
        </row>
        <row r="51">
          <cell r="A51" t="str">
            <v xml:space="preserve">   Net lending</v>
          </cell>
          <cell r="B51" t="str">
            <v>NL</v>
          </cell>
          <cell r="C51" t="str">
            <v>EXOG</v>
          </cell>
          <cell r="D51">
            <v>30</v>
          </cell>
          <cell r="E51">
            <v>-38</v>
          </cell>
          <cell r="F51">
            <v>-38</v>
          </cell>
          <cell r="G51">
            <v>-38</v>
          </cell>
          <cell r="H51">
            <v>-38</v>
          </cell>
          <cell r="I51">
            <v>-38</v>
          </cell>
          <cell r="J51">
            <v>-38</v>
          </cell>
          <cell r="K51">
            <v>-38</v>
          </cell>
        </row>
        <row r="52">
          <cell r="A52" t="str">
            <v>Balance of the rest of NFPS</v>
          </cell>
          <cell r="B52" t="str">
            <v>REST</v>
          </cell>
          <cell r="C52" t="str">
            <v>EXOG</v>
          </cell>
          <cell r="D52">
            <v>0.1999999999998181</v>
          </cell>
          <cell r="E52">
            <v>-0.29999999999972715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4">
          <cell r="A54" t="str">
            <v>Overall balance (excl. foreign grants)</v>
          </cell>
          <cell r="C54" t="str">
            <v>END</v>
          </cell>
          <cell r="D54">
            <v>-1222.3356597803836</v>
          </cell>
          <cell r="E54">
            <v>-784</v>
          </cell>
          <cell r="F54">
            <v>-731.9526117092048</v>
          </cell>
          <cell r="G54">
            <v>588.36124179421927</v>
          </cell>
          <cell r="H54">
            <v>899.60452007138099</v>
          </cell>
          <cell r="I54">
            <v>1866.1545018673337</v>
          </cell>
          <cell r="J54">
            <v>2009.9346460469033</v>
          </cell>
          <cell r="K54">
            <v>-1540.9466331010649</v>
          </cell>
        </row>
        <row r="55">
          <cell r="A55" t="str">
            <v>Overall balance (incl. foreign grants)</v>
          </cell>
          <cell r="C55" t="str">
            <v>END</v>
          </cell>
          <cell r="D55">
            <v>-668.25227991810925</v>
          </cell>
          <cell r="E55">
            <v>-279</v>
          </cell>
          <cell r="F55">
            <v>-151.81927377853208</v>
          </cell>
          <cell r="G55">
            <v>1221.7410717524299</v>
          </cell>
          <cell r="H55">
            <v>1585.4342189956469</v>
          </cell>
          <cell r="I55">
            <v>2610.3400041796572</v>
          </cell>
          <cell r="J55">
            <v>2814.0171598769375</v>
          </cell>
          <cell r="K55">
            <v>-968.98191019725482</v>
          </cell>
        </row>
        <row r="57">
          <cell r="A57" t="str">
            <v>Total financing</v>
          </cell>
          <cell r="C57" t="str">
            <v>END</v>
          </cell>
          <cell r="D57">
            <v>651.72734040573232</v>
          </cell>
          <cell r="E57">
            <v>279</v>
          </cell>
          <cell r="F57">
            <v>151.81927377207222</v>
          </cell>
          <cell r="G57">
            <v>-1221.7410717566027</v>
          </cell>
          <cell r="H57">
            <v>-1585.4342189956469</v>
          </cell>
          <cell r="I57">
            <v>-2610.3400041799287</v>
          </cell>
          <cell r="J57">
            <v>-2814.0171598764568</v>
          </cell>
          <cell r="K57">
            <v>79.041920317305937</v>
          </cell>
        </row>
        <row r="58">
          <cell r="A58" t="str">
            <v xml:space="preserve">   Net foreign financing </v>
          </cell>
          <cell r="B58" t="str">
            <v>CFCG</v>
          </cell>
          <cell r="C58" t="str">
            <v>EXOG</v>
          </cell>
          <cell r="D58">
            <v>244.72734040573235</v>
          </cell>
          <cell r="E58">
            <v>-288</v>
          </cell>
          <cell r="F58">
            <v>407.37767134712726</v>
          </cell>
          <cell r="G58">
            <v>761.49689184019337</v>
          </cell>
          <cell r="H58">
            <v>715.10172532152058</v>
          </cell>
          <cell r="I58">
            <v>459.23466302494785</v>
          </cell>
          <cell r="J58">
            <v>521.8622894165054</v>
          </cell>
          <cell r="K58">
            <v>371.21416599186625</v>
          </cell>
        </row>
        <row r="59">
          <cell r="A59" t="str">
            <v xml:space="preserve">   Net domestic credit, central bank</v>
          </cell>
          <cell r="B59" t="str">
            <v>CDCGCB</v>
          </cell>
          <cell r="C59" t="str">
            <v>END</v>
          </cell>
          <cell r="D59">
            <v>142</v>
          </cell>
          <cell r="E59">
            <v>789.2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A60" t="str">
            <v xml:space="preserve">   Counterpart funds (-)</v>
          </cell>
          <cell r="B60" t="str">
            <v>CDCGCBCF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</row>
        <row r="61">
          <cell r="A61" t="str">
            <v xml:space="preserve">   Net domestic credit, banks</v>
          </cell>
          <cell r="B61" t="str">
            <v>CDCGB</v>
          </cell>
          <cell r="C61" t="str">
            <v>EXOG</v>
          </cell>
          <cell r="D61">
            <v>189</v>
          </cell>
          <cell r="E61">
            <v>-92.2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</row>
        <row r="62">
          <cell r="A62" t="str">
            <v xml:space="preserve">   Net domestic bonds and other</v>
          </cell>
          <cell r="B62" t="str">
            <v>CB</v>
          </cell>
          <cell r="C62" t="str">
            <v>END</v>
          </cell>
          <cell r="D62">
            <v>76</v>
          </cell>
          <cell r="E62">
            <v>-130</v>
          </cell>
          <cell r="F62">
            <v>-255.55839757505504</v>
          </cell>
          <cell r="G62">
            <v>-1983.2379635967959</v>
          </cell>
          <cell r="H62">
            <v>-2300.5359443171674</v>
          </cell>
          <cell r="I62">
            <v>-3069.5746672048767</v>
          </cell>
          <cell r="J62">
            <v>-3335.8794492929624</v>
          </cell>
          <cell r="K62">
            <v>-292.17224567456032</v>
          </cell>
        </row>
        <row r="64">
          <cell r="A64" t="str">
            <v>Financing gap</v>
          </cell>
          <cell r="B64" t="str">
            <v>GAP</v>
          </cell>
          <cell r="C64" t="str">
            <v>END</v>
          </cell>
          <cell r="D64">
            <v>0</v>
          </cell>
          <cell r="E64">
            <v>0</v>
          </cell>
          <cell r="F64">
            <v>0</v>
          </cell>
          <cell r="G64">
            <v>2.2737367544323206E-13</v>
          </cell>
          <cell r="H64">
            <v>-2.2737367544323206E-13</v>
          </cell>
          <cell r="I64">
            <v>0</v>
          </cell>
          <cell r="J64">
            <v>2.2737367544323206E-13</v>
          </cell>
          <cell r="K64">
            <v>200.82077832346704</v>
          </cell>
        </row>
        <row r="66">
          <cell r="A66" t="str">
            <v>The Central Bank:</v>
          </cell>
        </row>
        <row r="68">
          <cell r="A68" t="str">
            <v>Total assets</v>
          </cell>
          <cell r="C68" t="str">
            <v>END</v>
          </cell>
          <cell r="D68">
            <v>1122.6300000000001</v>
          </cell>
          <cell r="E68">
            <v>1060.9000000000001</v>
          </cell>
          <cell r="F68">
            <v>1275.5090029745618</v>
          </cell>
          <cell r="G68">
            <v>1419.4778894512674</v>
          </cell>
          <cell r="H68">
            <v>1596.8284070833909</v>
          </cell>
          <cell r="I68">
            <v>1782.0208320054965</v>
          </cell>
          <cell r="J68">
            <v>2020.6888550539625</v>
          </cell>
          <cell r="K68">
            <v>1267.4871761821025</v>
          </cell>
        </row>
        <row r="69">
          <cell r="A69" t="str">
            <v xml:space="preserve">   Net foreign assets</v>
          </cell>
          <cell r="B69" t="str">
            <v>NFACB</v>
          </cell>
          <cell r="C69" t="str">
            <v>END</v>
          </cell>
          <cell r="D69">
            <v>542.58254234133619</v>
          </cell>
          <cell r="E69">
            <v>-292.89999999999998</v>
          </cell>
          <cell r="F69">
            <v>-174.24145874534511</v>
          </cell>
          <cell r="G69">
            <v>-122.28973124425711</v>
          </cell>
          <cell r="H69">
            <v>74.60377948586671</v>
          </cell>
          <cell r="I69">
            <v>405.81394330224055</v>
          </cell>
          <cell r="J69">
            <v>427.82882983962116</v>
          </cell>
          <cell r="K69">
            <v>-161.58769221900724</v>
          </cell>
        </row>
        <row r="70">
          <cell r="A70" t="str">
            <v xml:space="preserve">      Net international reserves</v>
          </cell>
          <cell r="B70" t="str">
            <v>NIR</v>
          </cell>
          <cell r="C70" t="str">
            <v>END</v>
          </cell>
          <cell r="D70">
            <v>1705.6</v>
          </cell>
          <cell r="E70">
            <v>1172.7</v>
          </cell>
          <cell r="F70">
            <v>534.05930771949681</v>
          </cell>
          <cell r="G70">
            <v>1542.8378295112011</v>
          </cell>
          <cell r="H70">
            <v>979.44696627255894</v>
          </cell>
          <cell r="I70">
            <v>2289.6148976011145</v>
          </cell>
          <cell r="J70">
            <v>1557.1206920149116</v>
          </cell>
          <cell r="K70">
            <v>516.10328627676233</v>
          </cell>
        </row>
        <row r="71">
          <cell r="A71" t="str">
            <v xml:space="preserve">         Net Fund position</v>
          </cell>
          <cell r="B71" t="str">
            <v>NFP</v>
          </cell>
          <cell r="C71" t="str">
            <v>EXOG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A72" t="str">
            <v xml:space="preserve">         Gross official reserves</v>
          </cell>
          <cell r="B72" t="str">
            <v>GOR</v>
          </cell>
          <cell r="C72" t="str">
            <v>END</v>
          </cell>
          <cell r="D72">
            <v>1717</v>
          </cell>
          <cell r="E72">
            <v>1197</v>
          </cell>
          <cell r="F72">
            <v>545.80310503586009</v>
          </cell>
          <cell r="G72">
            <v>1570.4460449730664</v>
          </cell>
          <cell r="H72">
            <v>994.44948362990033</v>
          </cell>
          <cell r="I72">
            <v>2320.84876991692</v>
          </cell>
          <cell r="J72">
            <v>1575.8446221834076</v>
          </cell>
          <cell r="K72">
            <v>527.33956546443108</v>
          </cell>
        </row>
        <row r="73">
          <cell r="A73" t="str">
            <v xml:space="preserve">         Gross official liabilities</v>
          </cell>
          <cell r="B73" t="str">
            <v>GOL</v>
          </cell>
          <cell r="C73" t="str">
            <v>EXOG</v>
          </cell>
          <cell r="D73">
            <v>-11.400000000000091</v>
          </cell>
          <cell r="E73">
            <v>-24.3</v>
          </cell>
          <cell r="F73">
            <v>-11.743796823891669</v>
          </cell>
          <cell r="G73">
            <v>-27.608214878792005</v>
          </cell>
          <cell r="H73">
            <v>-15.002517357339389</v>
          </cell>
          <cell r="I73">
            <v>-31.233872263552509</v>
          </cell>
          <cell r="J73">
            <v>-18.723930302169425</v>
          </cell>
          <cell r="K73">
            <v>-11.236279187668426</v>
          </cell>
        </row>
        <row r="74">
          <cell r="A74" t="str">
            <v xml:space="preserve">      MLT foreign liabilities</v>
          </cell>
          <cell r="B74" t="str">
            <v>FCCB</v>
          </cell>
          <cell r="C74" t="str">
            <v>EXOG</v>
          </cell>
          <cell r="D74">
            <v>-1163.0174576586637</v>
          </cell>
          <cell r="E74">
            <v>-1465.6</v>
          </cell>
          <cell r="F74">
            <v>-708.3007664648419</v>
          </cell>
          <cell r="G74">
            <v>-1665.1275607554583</v>
          </cell>
          <cell r="H74">
            <v>-904.84318678669229</v>
          </cell>
          <cell r="I74">
            <v>-1883.8009542988739</v>
          </cell>
          <cell r="J74">
            <v>-1129.2918621752904</v>
          </cell>
          <cell r="K74">
            <v>-677.69097849576951</v>
          </cell>
        </row>
        <row r="75">
          <cell r="A75" t="str">
            <v xml:space="preserve">   Net domestic assets</v>
          </cell>
          <cell r="B75" t="str">
            <v>NDACB</v>
          </cell>
          <cell r="C75" t="str">
            <v>END</v>
          </cell>
          <cell r="D75">
            <v>497.03</v>
          </cell>
          <cell r="E75">
            <v>1353.8</v>
          </cell>
          <cell r="F75">
            <v>1449.750461719907</v>
          </cell>
          <cell r="G75">
            <v>1541.7676206955246</v>
          </cell>
          <cell r="H75">
            <v>1522.2246275975247</v>
          </cell>
          <cell r="I75">
            <v>1376.2068887032569</v>
          </cell>
          <cell r="J75">
            <v>1592.860025214341</v>
          </cell>
          <cell r="K75">
            <v>1429.0748684010991</v>
          </cell>
        </row>
        <row r="76">
          <cell r="A76" t="str">
            <v xml:space="preserve">      Net dom. credit to the public sector</v>
          </cell>
          <cell r="B76" t="str">
            <v>DCGCB</v>
          </cell>
          <cell r="C76" t="str">
            <v>EXOG</v>
          </cell>
          <cell r="D76">
            <v>514.79999999999995</v>
          </cell>
          <cell r="E76">
            <v>1304</v>
          </cell>
          <cell r="F76">
            <v>1304</v>
          </cell>
          <cell r="G76">
            <v>1304</v>
          </cell>
          <cell r="H76">
            <v>1304</v>
          </cell>
          <cell r="I76">
            <v>1304</v>
          </cell>
          <cell r="J76">
            <v>1304</v>
          </cell>
          <cell r="K76">
            <v>1304</v>
          </cell>
        </row>
        <row r="77">
          <cell r="A77" t="str">
            <v xml:space="preserve">      Counterpart funds (-)</v>
          </cell>
          <cell r="B77" t="str">
            <v>DCGCBCF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</row>
        <row r="78">
          <cell r="A78" t="str">
            <v xml:space="preserve">      Net dom. credit to the private sector</v>
          </cell>
          <cell r="B78" t="str">
            <v>DCPCB</v>
          </cell>
          <cell r="C78" t="str">
            <v>END</v>
          </cell>
          <cell r="D78">
            <v>273.3</v>
          </cell>
          <cell r="E78">
            <v>229.5</v>
          </cell>
          <cell r="F78">
            <v>511.74550671397105</v>
          </cell>
          <cell r="G78">
            <v>402.81398552925748</v>
          </cell>
          <cell r="H78">
            <v>351.69056378506752</v>
          </cell>
          <cell r="I78">
            <v>341.99696853334672</v>
          </cell>
          <cell r="J78">
            <v>341.15069739545947</v>
          </cell>
          <cell r="K78">
            <v>492.64279715236194</v>
          </cell>
        </row>
        <row r="79">
          <cell r="A79" t="str">
            <v xml:space="preserve">      Other assets, net</v>
          </cell>
          <cell r="B79" t="str">
            <v>OANCB</v>
          </cell>
          <cell r="C79" t="str">
            <v>END</v>
          </cell>
          <cell r="D79">
            <v>-291.07</v>
          </cell>
          <cell r="E79">
            <v>-179.7</v>
          </cell>
          <cell r="F79">
            <v>-365.99504499406407</v>
          </cell>
          <cell r="G79">
            <v>-165.04636483373292</v>
          </cell>
          <cell r="H79">
            <v>-133.46593618754287</v>
          </cell>
          <cell r="I79">
            <v>-269.79007983008978</v>
          </cell>
          <cell r="J79">
            <v>-52.290672181118452</v>
          </cell>
          <cell r="K79">
            <v>-367.5679287512628</v>
          </cell>
        </row>
        <row r="80">
          <cell r="A80" t="str">
            <v>Total liabilities/Reserve money</v>
          </cell>
          <cell r="B80" t="str">
            <v>HM</v>
          </cell>
          <cell r="C80" t="str">
            <v>END</v>
          </cell>
          <cell r="D80">
            <v>1122.6300000000001</v>
          </cell>
          <cell r="E80">
            <v>1060.9000000000001</v>
          </cell>
          <cell r="F80">
            <v>1275.5090029745618</v>
          </cell>
          <cell r="G80">
            <v>1419.4778894512674</v>
          </cell>
          <cell r="H80">
            <v>1596.8284070833909</v>
          </cell>
          <cell r="I80">
            <v>1782.0208320054965</v>
          </cell>
          <cell r="J80">
            <v>2020.6888550539625</v>
          </cell>
          <cell r="K80">
            <v>1267.4871761821025</v>
          </cell>
        </row>
        <row r="82">
          <cell r="A82" t="str">
            <v>Memorandum items:</v>
          </cell>
        </row>
        <row r="83">
          <cell r="A83" t="str">
            <v>Money demand (M1)</v>
          </cell>
          <cell r="B83" t="str">
            <v>M1</v>
          </cell>
          <cell r="C83" t="str">
            <v>END</v>
          </cell>
          <cell r="D83">
            <v>1739.7</v>
          </cell>
          <cell r="E83">
            <v>1357.9</v>
          </cell>
          <cell r="F83">
            <v>1632.5890047498895</v>
          </cell>
          <cell r="G83">
            <v>1816.8621228069337</v>
          </cell>
          <cell r="H83">
            <v>2043.8620925426887</v>
          </cell>
          <cell r="I83">
            <v>2280.8993192386315</v>
          </cell>
          <cell r="J83">
            <v>2586.382690430557</v>
          </cell>
          <cell r="K83">
            <v>1622.3214596452799</v>
          </cell>
        </row>
        <row r="84">
          <cell r="A84" t="str">
            <v>Velocity</v>
          </cell>
          <cell r="C84" t="str">
            <v>END</v>
          </cell>
          <cell r="D84">
            <v>5.815087936592203</v>
          </cell>
          <cell r="E84">
            <v>7.3255512313704463</v>
          </cell>
          <cell r="F84">
            <v>7.2449137962430994</v>
          </cell>
          <cell r="G84">
            <v>6.9809598228354872</v>
          </cell>
          <cell r="H84">
            <v>6.9375621234064289</v>
          </cell>
          <cell r="I84">
            <v>6.8618520771890923</v>
          </cell>
          <cell r="J84">
            <v>6.8042954048527697</v>
          </cell>
          <cell r="K84">
            <v>7.2281886477554425</v>
          </cell>
        </row>
        <row r="85">
          <cell r="A85" t="str">
            <v>Money multiplier</v>
          </cell>
          <cell r="B85" t="str">
            <v>MU</v>
          </cell>
          <cell r="C85" t="str">
            <v>EXOG</v>
          </cell>
          <cell r="D85">
            <v>1.549664626813821</v>
          </cell>
          <cell r="E85">
            <v>1.2799509850127253</v>
          </cell>
          <cell r="F85">
            <v>1.2799509850127253</v>
          </cell>
          <cell r="G85">
            <v>1.2799509850127251</v>
          </cell>
          <cell r="H85">
            <v>1.2799509850127262</v>
          </cell>
          <cell r="I85">
            <v>1.2799509850127253</v>
          </cell>
          <cell r="J85">
            <v>1.2799509850127262</v>
          </cell>
          <cell r="K85">
            <v>1.2799509850127253</v>
          </cell>
        </row>
        <row r="86">
          <cell r="A86" t="str">
            <v>Gross forex reserves in months of import 1/</v>
          </cell>
          <cell r="B86" t="str">
            <v>GOR_M</v>
          </cell>
          <cell r="C86" t="str">
            <v>EXOG</v>
          </cell>
          <cell r="D86">
            <v>4.7900339139379762</v>
          </cell>
          <cell r="E86">
            <v>1.3431151463162374</v>
          </cell>
          <cell r="F86">
            <v>1.3</v>
          </cell>
          <cell r="G86">
            <v>1.5</v>
          </cell>
          <cell r="H86">
            <v>1.7</v>
          </cell>
          <cell r="I86">
            <v>1.9</v>
          </cell>
          <cell r="J86">
            <v>2.1</v>
          </cell>
          <cell r="K86">
            <v>1.3130935686530099</v>
          </cell>
        </row>
        <row r="89">
          <cell r="A89" t="str">
            <v>1/   Variables are either endogenous (END) or exogenous (EXOG).</v>
          </cell>
        </row>
        <row r="90">
          <cell r="A90" t="str">
            <v>1/  In months of imports, excluding  electricity and alumina.</v>
          </cell>
        </row>
      </sheetData>
      <sheetData sheetId="16" refreshError="1">
        <row r="1">
          <cell r="A1" t="str">
            <v>Table 4. Tajikistan:  Simulation Output of Financial Programming Model</v>
          </cell>
        </row>
        <row r="2">
          <cell r="A2" t="str">
            <v>(In percent of GDP)</v>
          </cell>
        </row>
        <row r="4">
          <cell r="D4" t="str">
            <v>Actual</v>
          </cell>
          <cell r="E4" t="str">
            <v>Actual</v>
          </cell>
        </row>
        <row r="5">
          <cell r="B5" t="str">
            <v>Name</v>
          </cell>
          <cell r="C5" t="str">
            <v>Status 1/</v>
          </cell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8">
          <cell r="A8" t="str">
            <v>Real Sector:</v>
          </cell>
        </row>
        <row r="10">
          <cell r="A10" t="str">
            <v>Total resources</v>
          </cell>
          <cell r="C10" t="str">
            <v>END</v>
          </cell>
          <cell r="D10">
            <v>165.43642414707389</v>
          </cell>
          <cell r="E10">
            <v>169.40837391673824</v>
          </cell>
          <cell r="F10">
            <v>165.36658770957396</v>
          </cell>
          <cell r="G10">
            <v>170.59509291216855</v>
          </cell>
          <cell r="H10">
            <v>170.30422756973621</v>
          </cell>
          <cell r="I10">
            <v>169.31945015598757</v>
          </cell>
          <cell r="J10">
            <v>168.2614824969595</v>
          </cell>
          <cell r="K10">
            <v>164.987371721843</v>
          </cell>
        </row>
        <row r="11">
          <cell r="A11" t="str">
            <v xml:space="preserve">   Gross domestic product </v>
          </cell>
          <cell r="B11" t="str">
            <v>Q</v>
          </cell>
          <cell r="C11" t="str">
            <v>END</v>
          </cell>
          <cell r="D11">
            <v>100</v>
          </cell>
          <cell r="E11">
            <v>100</v>
          </cell>
          <cell r="F11">
            <v>100</v>
          </cell>
          <cell r="G11">
            <v>100</v>
          </cell>
          <cell r="H11">
            <v>100</v>
          </cell>
          <cell r="I11">
            <v>100</v>
          </cell>
          <cell r="J11">
            <v>100</v>
          </cell>
          <cell r="K11">
            <v>100</v>
          </cell>
        </row>
        <row r="12">
          <cell r="A12" t="str">
            <v xml:space="preserve">   Imports of goods and services</v>
          </cell>
          <cell r="B12" t="str">
            <v>M</v>
          </cell>
          <cell r="C12" t="str">
            <v>END</v>
          </cell>
          <cell r="D12">
            <v>65.436424147073893</v>
          </cell>
          <cell r="E12">
            <v>69.408373916738228</v>
          </cell>
          <cell r="F12">
            <v>65.366587709573977</v>
          </cell>
          <cell r="G12">
            <v>70.595092912168539</v>
          </cell>
          <cell r="H12">
            <v>70.304227569736227</v>
          </cell>
          <cell r="I12">
            <v>69.319450155987582</v>
          </cell>
          <cell r="J12">
            <v>68.261482496959474</v>
          </cell>
          <cell r="K12">
            <v>64.987371721843004</v>
          </cell>
        </row>
        <row r="13">
          <cell r="A13" t="str">
            <v>Total expenditures</v>
          </cell>
          <cell r="C13" t="str">
            <v>END</v>
          </cell>
          <cell r="D13">
            <v>161.77813703846803</v>
          </cell>
          <cell r="E13">
            <v>169.40837391673824</v>
          </cell>
          <cell r="F13">
            <v>165.3665877116938</v>
          </cell>
          <cell r="G13">
            <v>170.59509291449825</v>
          </cell>
          <cell r="H13">
            <v>170.30422756973624</v>
          </cell>
          <cell r="I13">
            <v>169.31945015615645</v>
          </cell>
          <cell r="J13">
            <v>168.26148249657541</v>
          </cell>
          <cell r="K13">
            <v>199.35027281122623</v>
          </cell>
        </row>
        <row r="14">
          <cell r="A14" t="str">
            <v xml:space="preserve">   Private consumption </v>
          </cell>
          <cell r="B14" t="str">
            <v>CP</v>
          </cell>
          <cell r="C14" t="str">
            <v>END</v>
          </cell>
          <cell r="D14">
            <v>64.153169219113423</v>
          </cell>
          <cell r="E14">
            <v>76.94021808324068</v>
          </cell>
          <cell r="F14">
            <v>75.264617275363804</v>
          </cell>
          <cell r="G14">
            <v>67.337788575463591</v>
          </cell>
          <cell r="H14">
            <v>64.238934878958105</v>
          </cell>
          <cell r="I14">
            <v>59.235152961141836</v>
          </cell>
          <cell r="J14">
            <v>58.769128537855217</v>
          </cell>
          <cell r="K14">
            <v>100.36615302144413</v>
          </cell>
        </row>
        <row r="15">
          <cell r="A15" t="str">
            <v xml:space="preserve">   Public consumption</v>
          </cell>
          <cell r="B15" t="str">
            <v>CG</v>
          </cell>
          <cell r="C15" t="str">
            <v>END</v>
          </cell>
          <cell r="D15">
            <v>26.333195928223859</v>
          </cell>
          <cell r="E15">
            <v>18.849210904484114</v>
          </cell>
          <cell r="F15">
            <v>18.849210904489258</v>
          </cell>
          <cell r="G15">
            <v>18.849210904486128</v>
          </cell>
          <cell r="H15">
            <v>18.849210904484114</v>
          </cell>
          <cell r="I15">
            <v>18.849210904484192</v>
          </cell>
          <cell r="J15">
            <v>18.849210904484181</v>
          </cell>
          <cell r="K15">
            <v>25.220006407371869</v>
          </cell>
        </row>
        <row r="16">
          <cell r="A16" t="str">
            <v xml:space="preserve">   Private investment</v>
          </cell>
          <cell r="B16" t="str">
            <v>IP</v>
          </cell>
          <cell r="C16" t="str">
            <v>END</v>
          </cell>
          <cell r="D16">
            <v>19.569004496660952</v>
          </cell>
          <cell r="E16">
            <v>24.105878841526643</v>
          </cell>
          <cell r="F16">
            <v>20.391430974033479</v>
          </cell>
          <cell r="G16">
            <v>26.803196246184218</v>
          </cell>
          <cell r="H16">
            <v>29.483196313930264</v>
          </cell>
          <cell r="I16">
            <v>32.730582337127544</v>
          </cell>
          <cell r="J16">
            <v>32.777781287713672</v>
          </cell>
          <cell r="K16">
            <v>20.413258085302378</v>
          </cell>
        </row>
        <row r="17">
          <cell r="A17" t="str">
            <v xml:space="preserve">   Public investment</v>
          </cell>
          <cell r="B17" t="str">
            <v>IG</v>
          </cell>
          <cell r="C17" t="str">
            <v>END</v>
          </cell>
          <cell r="D17">
            <v>2.3150279603566171</v>
          </cell>
          <cell r="E17">
            <v>1.6335982783886229</v>
          </cell>
          <cell r="F17">
            <v>1.6335982784678116</v>
          </cell>
          <cell r="G17">
            <v>1.6335982784310605</v>
          </cell>
          <cell r="H17">
            <v>1.6335982783886218</v>
          </cell>
          <cell r="I17">
            <v>1.6335982783907219</v>
          </cell>
          <cell r="J17">
            <v>1.6335982783874963</v>
          </cell>
          <cell r="K17">
            <v>1.6335982739530699</v>
          </cell>
        </row>
        <row r="18">
          <cell r="A18" t="str">
            <v xml:space="preserve">   Changes in inventories</v>
          </cell>
          <cell r="B18" t="str">
            <v>IS</v>
          </cell>
          <cell r="C18" t="str">
            <v>EXOG</v>
          </cell>
          <cell r="D18">
            <v>4.15111300682804</v>
          </cell>
          <cell r="E18">
            <v>4.5238106170761867</v>
          </cell>
          <cell r="F18">
            <v>4.3763494164151453</v>
          </cell>
          <cell r="G18">
            <v>4.2917227363566717</v>
          </cell>
          <cell r="H18">
            <v>4.0252162447823414</v>
          </cell>
          <cell r="I18">
            <v>3.8151014698648829</v>
          </cell>
          <cell r="J18">
            <v>3.6246159752691751</v>
          </cell>
          <cell r="K18">
            <v>4.423506573475648</v>
          </cell>
        </row>
        <row r="19">
          <cell r="A19" t="str">
            <v xml:space="preserve">   Export of goods and services</v>
          </cell>
          <cell r="B19" t="str">
            <v>X</v>
          </cell>
          <cell r="C19" t="str">
            <v>END</v>
          </cell>
          <cell r="D19">
            <v>45.256626427285127</v>
          </cell>
          <cell r="E19">
            <v>43.355657192022008</v>
          </cell>
          <cell r="F19">
            <v>44.851380862924259</v>
          </cell>
          <cell r="G19">
            <v>51.679576173576571</v>
          </cell>
          <cell r="H19">
            <v>52.074070949192809</v>
          </cell>
          <cell r="I19">
            <v>53.055804205147261</v>
          </cell>
          <cell r="J19">
            <v>52.607147512865652</v>
          </cell>
          <cell r="K19">
            <v>47.293750449679116</v>
          </cell>
        </row>
        <row r="21">
          <cell r="A21" t="str">
            <v>Memorandum items:</v>
          </cell>
        </row>
        <row r="22">
          <cell r="A22" t="str">
            <v>National disposable income</v>
          </cell>
          <cell r="B22" t="str">
            <v>YD</v>
          </cell>
          <cell r="C22" t="str">
            <v>END</v>
          </cell>
          <cell r="D22">
            <v>103.18245160278595</v>
          </cell>
          <cell r="E22">
            <v>108.85834499793393</v>
          </cell>
          <cell r="F22">
            <v>107.6466555464884</v>
          </cell>
          <cell r="G22">
            <v>108.00539187636132</v>
          </cell>
          <cell r="H22">
            <v>107.18568292799058</v>
          </cell>
          <cell r="I22">
            <v>106.31928220455239</v>
          </cell>
          <cell r="J22">
            <v>105.5120112727751</v>
          </cell>
          <cell r="K22">
            <v>107.83034835708989</v>
          </cell>
        </row>
        <row r="23">
          <cell r="A23" t="str">
            <v>Private disposable income</v>
          </cell>
          <cell r="B23" t="str">
            <v>YDP</v>
          </cell>
          <cell r="C23" t="str">
            <v>END</v>
          </cell>
          <cell r="D23">
            <v>76.163353781612045</v>
          </cell>
          <cell r="E23">
            <v>87.516011797816702</v>
          </cell>
          <cell r="F23">
            <v>84.858369411890749</v>
          </cell>
          <cell r="G23">
            <v>75.136760170999523</v>
          </cell>
          <cell r="H23">
            <v>72.913861653612912</v>
          </cell>
          <cell r="I23">
            <v>66.91781123505082</v>
          </cell>
          <cell r="J23">
            <v>67.032701825172396</v>
          </cell>
          <cell r="K23">
            <v>113.00910193321469</v>
          </cell>
        </row>
        <row r="25">
          <cell r="A25" t="str">
            <v>External Sector:</v>
          </cell>
        </row>
        <row r="27">
          <cell r="A27" t="str">
            <v xml:space="preserve">Current account </v>
          </cell>
          <cell r="B27" t="str">
            <v>CAB</v>
          </cell>
          <cell r="C27" t="str">
            <v>END</v>
          </cell>
          <cell r="D27">
            <v>-12.591775137678713</v>
          </cell>
          <cell r="E27">
            <v>-17.194371726782318</v>
          </cell>
          <cell r="F27">
            <v>-12.896240560657999</v>
          </cell>
          <cell r="G27">
            <v>-10.074424860808316</v>
          </cell>
          <cell r="H27">
            <v>-10.063200862520318</v>
          </cell>
          <cell r="I27">
            <v>-8.5791218986483635</v>
          </cell>
          <cell r="J27">
            <v>-8.6152096669818565</v>
          </cell>
          <cell r="K27">
            <v>-12.755635870418985</v>
          </cell>
        </row>
        <row r="28">
          <cell r="A28" t="str">
            <v xml:space="preserve">   Export of goods and services</v>
          </cell>
          <cell r="B28" t="str">
            <v>X</v>
          </cell>
          <cell r="C28" t="str">
            <v>END</v>
          </cell>
          <cell r="D28">
            <v>45.256626427285127</v>
          </cell>
          <cell r="E28">
            <v>43.355657192022008</v>
          </cell>
          <cell r="F28">
            <v>44.851380862924259</v>
          </cell>
          <cell r="G28">
            <v>51.679576173576571</v>
          </cell>
          <cell r="H28">
            <v>52.074070949192809</v>
          </cell>
          <cell r="I28">
            <v>53.055804205147261</v>
          </cell>
          <cell r="J28">
            <v>52.607147512865652</v>
          </cell>
          <cell r="K28">
            <v>47.293750449679116</v>
          </cell>
        </row>
        <row r="29">
          <cell r="A29" t="str">
            <v xml:space="preserve">   Imports of goods and services</v>
          </cell>
          <cell r="B29" t="str">
            <v>-M</v>
          </cell>
          <cell r="C29" t="str">
            <v>END</v>
          </cell>
          <cell r="D29">
            <v>65.436424147073893</v>
          </cell>
          <cell r="E29">
            <v>69.408373916738228</v>
          </cell>
          <cell r="F29">
            <v>65.366587709573977</v>
          </cell>
          <cell r="G29">
            <v>70.595092912168539</v>
          </cell>
          <cell r="H29">
            <v>70.304227569736227</v>
          </cell>
          <cell r="I29">
            <v>69.319450155987582</v>
          </cell>
          <cell r="J29">
            <v>68.261482496959474</v>
          </cell>
          <cell r="K29">
            <v>64.987371721843004</v>
          </cell>
        </row>
        <row r="30">
          <cell r="A30" t="str">
            <v xml:space="preserve">   Net income</v>
          </cell>
          <cell r="B30" t="str">
            <v>FS</v>
          </cell>
          <cell r="C30" t="str">
            <v>EXOG</v>
          </cell>
          <cell r="D30">
            <v>-1.1211881100431258</v>
          </cell>
          <cell r="E30">
            <v>-4.4291724989669534</v>
          </cell>
          <cell r="F30">
            <v>-4.6444383536886384</v>
          </cell>
          <cell r="G30">
            <v>-4.5480616883115266</v>
          </cell>
          <cell r="H30">
            <v>-4.801367184773496</v>
          </cell>
          <cell r="I30">
            <v>-5.0639951128447898</v>
          </cell>
          <cell r="J30">
            <v>-5.2112861460890114</v>
          </cell>
          <cell r="K30">
            <v>-5.5631798437073421</v>
          </cell>
        </row>
        <row r="31">
          <cell r="A31" t="str">
            <v xml:space="preserve">   Foreign grants</v>
          </cell>
          <cell r="B31" t="str">
            <v>G</v>
          </cell>
          <cell r="C31" t="str">
            <v>EXOG</v>
          </cell>
          <cell r="D31">
            <v>7.8875928943144977</v>
          </cell>
          <cell r="E31">
            <v>13.287517496900861</v>
          </cell>
          <cell r="F31">
            <v>12.263404641762135</v>
          </cell>
          <cell r="G31">
            <v>13.389153568393745</v>
          </cell>
          <cell r="H31">
            <v>12.968322942796584</v>
          </cell>
          <cell r="I31">
            <v>12.748519165203664</v>
          </cell>
          <cell r="J31">
            <v>12.250411462821182</v>
          </cell>
          <cell r="K31">
            <v>13.07762425946129</v>
          </cell>
        </row>
        <row r="32">
          <cell r="A32" t="str">
            <v>Capital account</v>
          </cell>
          <cell r="C32" t="str">
            <v>EXOG</v>
          </cell>
          <cell r="D32">
            <v>14.925880826316664</v>
          </cell>
          <cell r="E32">
            <v>5.0355857689084873</v>
          </cell>
          <cell r="F32">
            <v>12.472143444175106</v>
          </cell>
          <cell r="G32">
            <v>11.688943591454857</v>
          </cell>
          <cell r="H32">
            <v>11.475936572395389</v>
          </cell>
          <cell r="I32">
            <v>9.7637468209694731</v>
          </cell>
          <cell r="J32">
            <v>10.014225243417316</v>
          </cell>
          <cell r="K32">
            <v>12.402984912743033</v>
          </cell>
        </row>
        <row r="33">
          <cell r="A33" t="str">
            <v xml:space="preserve">   NFPS financing </v>
          </cell>
          <cell r="B33" t="str">
            <v>CFCG</v>
          </cell>
          <cell r="C33" t="str">
            <v>EXOG</v>
          </cell>
          <cell r="D33">
            <v>2.4190889654269085</v>
          </cell>
          <cell r="E33">
            <v>-2.8952387949287597</v>
          </cell>
          <cell r="F33">
            <v>3.4441902398140454</v>
          </cell>
          <cell r="G33">
            <v>6.0038664810654492</v>
          </cell>
          <cell r="H33">
            <v>5.0432366999764486</v>
          </cell>
          <cell r="I33">
            <v>2.9341829824675103</v>
          </cell>
          <cell r="J33">
            <v>2.9653773779051269</v>
          </cell>
          <cell r="K33">
            <v>3.165615396139438</v>
          </cell>
        </row>
        <row r="34">
          <cell r="A34" t="str">
            <v xml:space="preserve">   Central bank financing </v>
          </cell>
          <cell r="B34" t="str">
            <v>CFCCB</v>
          </cell>
          <cell r="C34" t="str">
            <v>EXOG</v>
          </cell>
          <cell r="D34">
            <v>3.9437964471572488E-2</v>
          </cell>
          <cell r="E34">
            <v>-3.4569151211449394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</row>
        <row r="35">
          <cell r="A35" t="str">
            <v xml:space="preserve">   Private financing </v>
          </cell>
          <cell r="B35" t="str">
            <v>CFCP</v>
          </cell>
          <cell r="C35" t="str">
            <v>EXOG</v>
          </cell>
          <cell r="D35">
            <v>10.403343203331771</v>
          </cell>
          <cell r="E35">
            <v>11.387739684982186</v>
          </cell>
          <cell r="F35">
            <v>9.0279532043610597</v>
          </cell>
          <cell r="G35">
            <v>5.6850771103894076</v>
          </cell>
          <cell r="H35">
            <v>6.4326998724189401</v>
          </cell>
          <cell r="I35">
            <v>6.8295638385019632</v>
          </cell>
          <cell r="J35">
            <v>7.0488478655121884</v>
          </cell>
          <cell r="K35">
            <v>7.5248234826265348</v>
          </cell>
        </row>
        <row r="36">
          <cell r="A36" t="str">
            <v>Change in net international reserves</v>
          </cell>
          <cell r="B36" t="str">
            <v>CNIR</v>
          </cell>
          <cell r="C36" t="str">
            <v>END</v>
          </cell>
          <cell r="D36">
            <v>2.3341056886379503</v>
          </cell>
          <cell r="E36">
            <v>-12.158785957873832</v>
          </cell>
          <cell r="F36">
            <v>-0.42409711648289233</v>
          </cell>
          <cell r="G36">
            <v>1.6145187306465418</v>
          </cell>
          <cell r="H36">
            <v>1.4127357098750701</v>
          </cell>
          <cell r="I36">
            <v>1.1846249223211103</v>
          </cell>
          <cell r="J36">
            <v>1.3990155764354599</v>
          </cell>
          <cell r="K36">
            <v>-0.35265095767595234</v>
          </cell>
        </row>
        <row r="38">
          <cell r="A38" t="str">
            <v>General Government:</v>
          </cell>
        </row>
        <row r="40">
          <cell r="A40" t="str">
            <v>Total revenue</v>
          </cell>
          <cell r="B40" t="str">
            <v>RVN</v>
          </cell>
          <cell r="C40" t="str">
            <v>END</v>
          </cell>
          <cell r="D40">
            <v>25.838954262904341</v>
          </cell>
          <cell r="E40">
            <v>21.34233320011721</v>
          </cell>
          <cell r="F40">
            <v>22.760596876210045</v>
          </cell>
          <cell r="G40">
            <v>33.704331709093402</v>
          </cell>
          <cell r="H40">
            <v>35.253094104410195</v>
          </cell>
          <cell r="I40">
            <v>40.766712817308452</v>
          </cell>
          <cell r="J40">
            <v>40.006423491560142</v>
          </cell>
          <cell r="K40">
            <v>23.114710280654108</v>
          </cell>
        </row>
        <row r="41">
          <cell r="A41" t="str">
            <v xml:space="preserve">   Of which:  official grants</v>
          </cell>
          <cell r="B41" t="str">
            <v>GG</v>
          </cell>
          <cell r="C41" t="str">
            <v>EXOG</v>
          </cell>
          <cell r="D41">
            <v>5.4770218477799384</v>
          </cell>
          <cell r="E41">
            <v>5.0767208036077216</v>
          </cell>
          <cell r="F41">
            <v>4.9047596881886806</v>
          </cell>
          <cell r="G41">
            <v>4.9937537127427563</v>
          </cell>
          <cell r="H41">
            <v>4.8367964795407632</v>
          </cell>
          <cell r="I41">
            <v>4.7548162464496571</v>
          </cell>
          <cell r="J41">
            <v>4.5690369755336775</v>
          </cell>
          <cell r="K41">
            <v>4.8775626006487087</v>
          </cell>
        </row>
        <row r="42">
          <cell r="A42" t="str">
            <v>Total expenditures</v>
          </cell>
          <cell r="C42" t="str">
            <v>END</v>
          </cell>
          <cell r="D42">
            <v>32.44649362317142</v>
          </cell>
          <cell r="E42">
            <v>24.144079908959732</v>
          </cell>
          <cell r="F42">
            <v>24.044158783848612</v>
          </cell>
          <cell r="G42">
            <v>24.071764133525758</v>
          </cell>
          <cell r="H42">
            <v>24.071859665292671</v>
          </cell>
          <cell r="I42">
            <v>24.088496133342606</v>
          </cell>
          <cell r="J42">
            <v>24.016337608431794</v>
          </cell>
          <cell r="K42">
            <v>31.377929560837082</v>
          </cell>
        </row>
        <row r="43">
          <cell r="A43" t="str">
            <v xml:space="preserve">   Consumption</v>
          </cell>
          <cell r="B43" t="str">
            <v>CG</v>
          </cell>
          <cell r="C43" t="str">
            <v>END</v>
          </cell>
          <cell r="D43">
            <v>26.333195928223859</v>
          </cell>
          <cell r="E43">
            <v>18.849210904484114</v>
          </cell>
          <cell r="F43">
            <v>18.849210904489258</v>
          </cell>
          <cell r="G43">
            <v>18.849210904486128</v>
          </cell>
          <cell r="H43">
            <v>18.849210904484114</v>
          </cell>
          <cell r="I43">
            <v>18.849210904484192</v>
          </cell>
          <cell r="J43">
            <v>18.849210904484181</v>
          </cell>
          <cell r="K43">
            <v>25.220006407371869</v>
          </cell>
        </row>
        <row r="44">
          <cell r="A44" t="str">
            <v xml:space="preserve">   Investment </v>
          </cell>
          <cell r="B44" t="str">
            <v>IG</v>
          </cell>
          <cell r="C44" t="str">
            <v>END</v>
          </cell>
          <cell r="D44">
            <v>2.3150279603566171</v>
          </cell>
          <cell r="E44">
            <v>1.6335982783886229</v>
          </cell>
          <cell r="F44">
            <v>1.6335982784678116</v>
          </cell>
          <cell r="G44">
            <v>1.6335982784310605</v>
          </cell>
          <cell r="H44">
            <v>1.6335982783886218</v>
          </cell>
          <cell r="I44">
            <v>1.6335982783907219</v>
          </cell>
          <cell r="J44">
            <v>1.6335982783874963</v>
          </cell>
          <cell r="K44">
            <v>1.6335982739530699</v>
          </cell>
        </row>
        <row r="45">
          <cell r="A45" t="str">
            <v xml:space="preserve">   Domestic interest payments </v>
          </cell>
          <cell r="B45" t="str">
            <v>INTGD</v>
          </cell>
          <cell r="C45" t="str">
            <v>EXOG</v>
          </cell>
          <cell r="D45">
            <v>2.1005270776079468</v>
          </cell>
          <cell r="E45">
            <v>2.2005825423955052</v>
          </cell>
          <cell r="F45">
            <v>1.9987543752271493</v>
          </cell>
          <cell r="G45">
            <v>1.9944180003519723</v>
          </cell>
          <cell r="H45">
            <v>1.8731998736820861</v>
          </cell>
          <cell r="I45">
            <v>1.7819045044297919</v>
          </cell>
          <cell r="J45">
            <v>1.6639690606019268</v>
          </cell>
          <cell r="K45">
            <v>2.6220688998594253</v>
          </cell>
        </row>
        <row r="46">
          <cell r="A46" t="str">
            <v xml:space="preserve">   Foreign interest payments </v>
          </cell>
          <cell r="B46" t="str">
            <v>INTGF</v>
          </cell>
          <cell r="C46" t="str">
            <v>EXOG</v>
          </cell>
          <cell r="D46">
            <v>1.4011976577912904</v>
          </cell>
          <cell r="E46">
            <v>1.8426988580223669</v>
          </cell>
          <cell r="F46">
            <v>1.8838676917770767</v>
          </cell>
          <cell r="G46">
            <v>1.8941401774334805</v>
          </cell>
          <cell r="H46">
            <v>1.9838446406540005</v>
          </cell>
          <cell r="I46">
            <v>2.0665754281689273</v>
          </cell>
          <cell r="J46">
            <v>2.0854867133136059</v>
          </cell>
          <cell r="K46">
            <v>2.2263098441701956</v>
          </cell>
        </row>
        <row r="47">
          <cell r="A47" t="str">
            <v xml:space="preserve">   Net lending</v>
          </cell>
          <cell r="B47" t="str">
            <v>NL</v>
          </cell>
          <cell r="C47" t="str">
            <v>EXOG</v>
          </cell>
          <cell r="D47">
            <v>0.29654499919171012</v>
          </cell>
          <cell r="E47">
            <v>-0.38201067433087804</v>
          </cell>
          <cell r="F47">
            <v>-0.32127246611268323</v>
          </cell>
          <cell r="G47">
            <v>-0.29960322717688209</v>
          </cell>
          <cell r="H47">
            <v>-0.26799403191614379</v>
          </cell>
          <cell r="I47">
            <v>-0.24279298213102921</v>
          </cell>
          <cell r="J47">
            <v>-0.21592734835542013</v>
          </cell>
          <cell r="K47">
            <v>-0.32405386451748297</v>
          </cell>
        </row>
        <row r="48">
          <cell r="A48" t="str">
            <v>Balance of the rest of NFPS</v>
          </cell>
          <cell r="B48" t="str">
            <v>REST</v>
          </cell>
          <cell r="C48" t="str">
            <v>EXOG</v>
          </cell>
          <cell r="D48">
            <v>1.9769666612762696E-3</v>
          </cell>
          <cell r="E48">
            <v>-3.0158737447147149E-3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</row>
        <row r="50">
          <cell r="A50" t="str">
            <v>Overall balance (excl. foreign grants)</v>
          </cell>
          <cell r="C50" t="str">
            <v>END</v>
          </cell>
          <cell r="D50">
            <v>-12.082584241385744</v>
          </cell>
          <cell r="E50">
            <v>-7.8814833861949571</v>
          </cell>
          <cell r="F50">
            <v>-6.1883215958272491</v>
          </cell>
          <cell r="G50">
            <v>4.6388138628248932</v>
          </cell>
          <cell r="H50">
            <v>6.3444379595767595</v>
          </cell>
          <cell r="I50">
            <v>11.923400437516191</v>
          </cell>
          <cell r="J50">
            <v>11.421048907594676</v>
          </cell>
          <cell r="K50">
            <v>-13.140781880831684</v>
          </cell>
        </row>
        <row r="51">
          <cell r="A51" t="str">
            <v>Overall balance (incl. foreign grants)</v>
          </cell>
          <cell r="C51" t="str">
            <v>END</v>
          </cell>
          <cell r="D51">
            <v>-6.6055623936058048</v>
          </cell>
          <cell r="E51">
            <v>-2.804762582587236</v>
          </cell>
          <cell r="F51">
            <v>-1.2835619076385691</v>
          </cell>
          <cell r="G51">
            <v>9.6325675755676485</v>
          </cell>
          <cell r="H51">
            <v>11.181234439117523</v>
          </cell>
          <cell r="I51">
            <v>16.67821668396585</v>
          </cell>
          <cell r="J51">
            <v>15.990085883128351</v>
          </cell>
          <cell r="K51">
            <v>-8.2632192801829749</v>
          </cell>
        </row>
        <row r="53">
          <cell r="A53" t="str">
            <v>Total financing</v>
          </cell>
          <cell r="C53" t="str">
            <v>END</v>
          </cell>
          <cell r="D53">
            <v>6.4422161211277746</v>
          </cell>
          <cell r="E53">
            <v>2.804762582587236</v>
          </cell>
          <cell r="F53">
            <v>1.2835619075839539</v>
          </cell>
          <cell r="G53">
            <v>-9.6325675756005484</v>
          </cell>
          <cell r="H53">
            <v>-11.181234439117523</v>
          </cell>
          <cell r="I53">
            <v>-16.678216683967584</v>
          </cell>
          <cell r="J53">
            <v>-15.990085883125621</v>
          </cell>
          <cell r="K53">
            <v>0.67404841415015637</v>
          </cell>
        </row>
        <row r="54">
          <cell r="A54" t="str">
            <v xml:space="preserve">   Net foreign financing </v>
          </cell>
          <cell r="B54" t="str">
            <v>CFCG</v>
          </cell>
          <cell r="C54" t="str">
            <v>EXOG</v>
          </cell>
          <cell r="D54">
            <v>2.4190889654269085</v>
          </cell>
          <cell r="E54">
            <v>-2.8952387949287597</v>
          </cell>
          <cell r="F54">
            <v>3.4441902398140454</v>
          </cell>
          <cell r="G54">
            <v>6.0038664810654492</v>
          </cell>
          <cell r="H54">
            <v>5.0432366999764486</v>
          </cell>
          <cell r="I54">
            <v>2.9341829824675103</v>
          </cell>
          <cell r="J54">
            <v>2.9653773779051269</v>
          </cell>
          <cell r="K54">
            <v>3.165615396139438</v>
          </cell>
        </row>
        <row r="55">
          <cell r="A55" t="str">
            <v xml:space="preserve">   Net domestic credit, central bank</v>
          </cell>
          <cell r="B55" t="str">
            <v>CDCGCB</v>
          </cell>
          <cell r="C55" t="str">
            <v>END</v>
          </cell>
          <cell r="D55">
            <v>1.4036463295074277</v>
          </cell>
          <cell r="E55">
            <v>7.9337585311033934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</row>
        <row r="56">
          <cell r="A56" t="str">
            <v xml:space="preserve">   Net domestic credit, banks</v>
          </cell>
          <cell r="B56" t="str">
            <v>CDCGB</v>
          </cell>
          <cell r="C56" t="str">
            <v>EXOG</v>
          </cell>
          <cell r="D56">
            <v>1.8682334949077739</v>
          </cell>
          <cell r="E56">
            <v>-0.9268785308764993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</row>
        <row r="57">
          <cell r="A57" t="str">
            <v xml:space="preserve">   Net domestic bonds and other</v>
          </cell>
          <cell r="B57" t="str">
            <v>CB</v>
          </cell>
          <cell r="C57" t="str">
            <v>END</v>
          </cell>
          <cell r="D57">
            <v>0.75124733128566556</v>
          </cell>
          <cell r="E57">
            <v>-1.3068786227108986</v>
          </cell>
          <cell r="F57">
            <v>-2.1606283322300919</v>
          </cell>
          <cell r="G57">
            <v>-15.636434056665996</v>
          </cell>
          <cell r="H57">
            <v>-16.224471139093971</v>
          </cell>
          <cell r="I57">
            <v>-19.612399666435092</v>
          </cell>
          <cell r="J57">
            <v>-18.955463261030747</v>
          </cell>
          <cell r="K57">
            <v>-2.4915669819892816</v>
          </cell>
        </row>
        <row r="59">
          <cell r="A59" t="str">
            <v>The Central Bank:</v>
          </cell>
        </row>
        <row r="61">
          <cell r="A61" t="str">
            <v>Total assets</v>
          </cell>
          <cell r="C61" t="str">
            <v>END</v>
          </cell>
          <cell r="D61">
            <v>11.097010414752985</v>
          </cell>
          <cell r="E61">
            <v>10.665134852569169</v>
          </cell>
          <cell r="F61">
            <v>10.783840077225454</v>
          </cell>
          <cell r="G61">
            <v>11.191583068048136</v>
          </cell>
          <cell r="H61">
            <v>11.261591660329243</v>
          </cell>
          <cell r="I61">
            <v>11.385846105848218</v>
          </cell>
          <cell r="J61">
            <v>11.482157534819788</v>
          </cell>
          <cell r="K61">
            <v>10.808792570214793</v>
          </cell>
        </row>
        <row r="62">
          <cell r="A62" t="str">
            <v xml:space="preserve">   Net foreign assets</v>
          </cell>
          <cell r="B62" t="str">
            <v>NFACB</v>
          </cell>
          <cell r="C62" t="str">
            <v>END</v>
          </cell>
          <cell r="D62">
            <v>5.3633379860015848</v>
          </cell>
          <cell r="E62">
            <v>-2.9444980660924767</v>
          </cell>
          <cell r="F62">
            <v>-1.4731311355312731</v>
          </cell>
          <cell r="G62">
            <v>-0.96416837187823734</v>
          </cell>
          <cell r="H62">
            <v>0.52614125422632407</v>
          </cell>
          <cell r="I62">
            <v>2.5928625653869313</v>
          </cell>
          <cell r="J62">
            <v>2.4310511783492537</v>
          </cell>
          <cell r="K62">
            <v>-1.3779767400534448</v>
          </cell>
        </row>
        <row r="63">
          <cell r="A63" t="str">
            <v xml:space="preserve">   Net domestic assets</v>
          </cell>
          <cell r="B63" t="str">
            <v>NDACB</v>
          </cell>
          <cell r="C63" t="str">
            <v>END</v>
          </cell>
          <cell r="D63">
            <v>4.9130586982751909</v>
          </cell>
          <cell r="E63">
            <v>13.609632918661646</v>
          </cell>
          <cell r="F63">
            <v>12.256971212756728</v>
          </cell>
          <cell r="G63">
            <v>12.155751439926373</v>
          </cell>
          <cell r="H63">
            <v>10.735450406102922</v>
          </cell>
          <cell r="I63">
            <v>8.792983540461293</v>
          </cell>
          <cell r="J63">
            <v>9.0511063564705321</v>
          </cell>
          <cell r="K63">
            <v>12.186769310268145</v>
          </cell>
        </row>
        <row r="64">
          <cell r="A64" t="str">
            <v xml:space="preserve">      Net dom. credit to the public sector</v>
          </cell>
          <cell r="B64" t="str">
            <v>DCGCB</v>
          </cell>
          <cell r="C64" t="str">
            <v>EXOG</v>
          </cell>
          <cell r="D64">
            <v>5.0887121861297446</v>
          </cell>
          <cell r="E64">
            <v>13.108997877038551</v>
          </cell>
          <cell r="F64">
            <v>11.024718310814182</v>
          </cell>
          <cell r="G64">
            <v>10.28112126943827</v>
          </cell>
          <cell r="H64">
            <v>9.1964267794381964</v>
          </cell>
          <cell r="I64">
            <v>8.3316328604963719</v>
          </cell>
          <cell r="J64">
            <v>7.409717427775468</v>
          </cell>
          <cell r="K64">
            <v>11.12016419291573</v>
          </cell>
        </row>
        <row r="65">
          <cell r="A65" t="str">
            <v xml:space="preserve">      Net dom. credit to the private sector</v>
          </cell>
          <cell r="B65" t="str">
            <v>DCPCB</v>
          </cell>
          <cell r="C65" t="str">
            <v>END</v>
          </cell>
          <cell r="D65">
            <v>2.7015249426364791</v>
          </cell>
          <cell r="E65">
            <v>2.3071434147088556</v>
          </cell>
          <cell r="F65">
            <v>4.3265721306337417</v>
          </cell>
          <cell r="G65">
            <v>3.1759044741196689</v>
          </cell>
          <cell r="H65">
            <v>2.480288741463736</v>
          </cell>
          <cell r="I65">
            <v>2.1851174702627105</v>
          </cell>
          <cell r="J65">
            <v>1.9385201441632602</v>
          </cell>
          <cell r="K65">
            <v>4.2011263748401406</v>
          </cell>
        </row>
        <row r="66">
          <cell r="A66" t="str">
            <v xml:space="preserve">      Other assets, net</v>
          </cell>
          <cell r="B66" t="str">
            <v>OANCB</v>
          </cell>
          <cell r="C66" t="str">
            <v>END</v>
          </cell>
          <cell r="D66">
            <v>-2.8771784304910333</v>
          </cell>
          <cell r="E66">
            <v>-1.8065083730857598</v>
          </cell>
          <cell r="F66">
            <v>-3.0943192286911949</v>
          </cell>
          <cell r="G66">
            <v>-1.3012743036315644</v>
          </cell>
          <cell r="H66">
            <v>-0.94126511479900965</v>
          </cell>
          <cell r="I66">
            <v>-1.7237667902977878</v>
          </cell>
          <cell r="J66">
            <v>-0.29713121546819576</v>
          </cell>
          <cell r="K66">
            <v>-3.1345212574877248</v>
          </cell>
        </row>
        <row r="68">
          <cell r="A68" t="str">
            <v>Total liabilities/Reserve money</v>
          </cell>
          <cell r="B68" t="str">
            <v>HM</v>
          </cell>
          <cell r="C68" t="str">
            <v>END</v>
          </cell>
          <cell r="D68">
            <v>11.097010414752985</v>
          </cell>
          <cell r="E68">
            <v>10.665134852569169</v>
          </cell>
          <cell r="F68">
            <v>10.783840077225454</v>
          </cell>
          <cell r="G68">
            <v>11.191583068048136</v>
          </cell>
          <cell r="H68">
            <v>11.261591660329243</v>
          </cell>
          <cell r="I68">
            <v>11.385846105848218</v>
          </cell>
          <cell r="J68">
            <v>11.482157534819788</v>
          </cell>
          <cell r="K68">
            <v>10.808792570214793</v>
          </cell>
        </row>
        <row r="71">
          <cell r="A71" t="str">
            <v>1/   Variables are either endogenous (END) or exogenous (EXOG).</v>
          </cell>
        </row>
      </sheetData>
      <sheetData sheetId="17" refreshError="1">
        <row r="1">
          <cell r="A1" t="str">
            <v>Table 5.  Tajikistan:  Simulation Output of Financial Programming Model</v>
          </cell>
        </row>
        <row r="2">
          <cell r="A2" t="str">
            <v>(In millions of 1998 Lei, unless otherwise specified)</v>
          </cell>
        </row>
        <row r="4">
          <cell r="D4" t="str">
            <v>Actual</v>
          </cell>
          <cell r="E4" t="str">
            <v>Actual</v>
          </cell>
        </row>
        <row r="5">
          <cell r="B5" t="str">
            <v>Name</v>
          </cell>
          <cell r="C5" t="str">
            <v>Status 1/</v>
          </cell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8">
          <cell r="A8" t="str">
            <v>Real Sector:</v>
          </cell>
        </row>
        <row r="10">
          <cell r="A10" t="str">
            <v>Total resources</v>
          </cell>
          <cell r="C10" t="str">
            <v>END</v>
          </cell>
          <cell r="D10">
            <v>19811.833366400042</v>
          </cell>
          <cell r="E10">
            <v>16851.67101707793</v>
          </cell>
          <cell r="F10">
            <v>16788.372787146931</v>
          </cell>
          <cell r="G10">
            <v>17052.37338531304</v>
          </cell>
          <cell r="H10">
            <v>17894.198019324052</v>
          </cell>
          <cell r="I10">
            <v>18503.432184622448</v>
          </cell>
          <cell r="J10">
            <v>19250.588372349815</v>
          </cell>
          <cell r="K10">
            <v>16749.204255868994</v>
          </cell>
        </row>
        <row r="11">
          <cell r="A11" t="str">
            <v xml:space="preserve">   Gross domestic product </v>
          </cell>
          <cell r="B11" t="str">
            <v>Q</v>
          </cell>
          <cell r="C11" t="str">
            <v>END</v>
          </cell>
          <cell r="D11">
            <v>10875.246619536165</v>
          </cell>
          <cell r="E11">
            <v>9947.3660170779294</v>
          </cell>
          <cell r="F11">
            <v>10053.699943308089</v>
          </cell>
          <cell r="G11">
            <v>10066.088593892329</v>
          </cell>
          <cell r="H11">
            <v>10551.602127689706</v>
          </cell>
          <cell r="I11">
            <v>11062.075602253055</v>
          </cell>
          <cell r="J11">
            <v>11624.851986158503</v>
          </cell>
          <cell r="K11">
            <v>9948.4533834871563</v>
          </cell>
        </row>
        <row r="12">
          <cell r="A12" t="str">
            <v xml:space="preserve">   Imports of goods and services</v>
          </cell>
          <cell r="B12" t="str">
            <v>M</v>
          </cell>
          <cell r="C12" t="str">
            <v>END</v>
          </cell>
          <cell r="D12">
            <v>8936.5867468638771</v>
          </cell>
          <cell r="E12">
            <v>6904.3050000000003</v>
          </cell>
          <cell r="F12">
            <v>6734.6728438388427</v>
          </cell>
          <cell r="G12">
            <v>6986.2847914207114</v>
          </cell>
          <cell r="H12">
            <v>7342.5958916343443</v>
          </cell>
          <cell r="I12">
            <v>7441.3565823693916</v>
          </cell>
          <cell r="J12">
            <v>7625.7363861913127</v>
          </cell>
          <cell r="K12">
            <v>6800.7508723818364</v>
          </cell>
        </row>
        <row r="14">
          <cell r="A14" t="str">
            <v>Total expenditures</v>
          </cell>
          <cell r="C14" t="str">
            <v>END</v>
          </cell>
          <cell r="D14">
            <v>19223.297287071546</v>
          </cell>
          <cell r="E14">
            <v>16851.67101707793</v>
          </cell>
          <cell r="F14">
            <v>16788.372787146931</v>
          </cell>
          <cell r="G14">
            <v>17052.373385313043</v>
          </cell>
          <cell r="H14">
            <v>17894.198019324049</v>
          </cell>
          <cell r="I14">
            <v>18503.432184622445</v>
          </cell>
          <cell r="J14">
            <v>19250.588372349819</v>
          </cell>
          <cell r="K14">
            <v>16749.204255868637</v>
          </cell>
        </row>
        <row r="15">
          <cell r="A15" t="str">
            <v xml:space="preserve">   Private consumption </v>
          </cell>
          <cell r="B15" t="str">
            <v>CP</v>
          </cell>
          <cell r="C15" t="str">
            <v>END</v>
          </cell>
          <cell r="D15">
            <v>6989.5206457332697</v>
          </cell>
          <cell r="E15">
            <v>7653.5251070779304</v>
          </cell>
          <cell r="F15">
            <v>7741.1076487297205</v>
          </cell>
          <cell r="G15">
            <v>7006.3568579814273</v>
          </cell>
          <cell r="H15">
            <v>7116.4565282597814</v>
          </cell>
          <cell r="I15">
            <v>6898.3413021298475</v>
          </cell>
          <cell r="J15">
            <v>7192.156258759208</v>
          </cell>
          <cell r="K15">
            <v>7648.9850250687432</v>
          </cell>
        </row>
        <row r="16">
          <cell r="A16" t="str">
            <v xml:space="preserve">   Public consumption</v>
          </cell>
          <cell r="B16" t="str">
            <v>CG</v>
          </cell>
          <cell r="C16" t="str">
            <v>END</v>
          </cell>
          <cell r="D16">
            <v>2869.0151842665819</v>
          </cell>
          <cell r="E16">
            <v>1875</v>
          </cell>
          <cell r="F16">
            <v>1938.6768442788998</v>
          </cell>
          <cell r="G16">
            <v>1961.2211936568706</v>
          </cell>
          <cell r="H16">
            <v>2088.135337961523</v>
          </cell>
          <cell r="I16">
            <v>2195.1203566614904</v>
          </cell>
          <cell r="J16">
            <v>2306.7633220396519</v>
          </cell>
          <cell r="K16">
            <v>1922.0369171757413</v>
          </cell>
        </row>
        <row r="17">
          <cell r="A17" t="str">
            <v xml:space="preserve">   Private investment</v>
          </cell>
          <cell r="B17" t="str">
            <v>IP</v>
          </cell>
          <cell r="C17" t="str">
            <v>END</v>
          </cell>
          <cell r="D17">
            <v>2393.5515004364092</v>
          </cell>
          <cell r="E17">
            <v>2397.9</v>
          </cell>
          <cell r="F17">
            <v>2099.2498084461008</v>
          </cell>
          <cell r="G17">
            <v>2713.4915906605579</v>
          </cell>
          <cell r="H17">
            <v>3162.4565830794763</v>
          </cell>
          <cell r="I17">
            <v>3644.6441281186321</v>
          </cell>
          <cell r="J17">
            <v>3814.582364504216</v>
          </cell>
          <cell r="K17">
            <v>2099.4165093680381</v>
          </cell>
        </row>
        <row r="18">
          <cell r="A18" t="str">
            <v xml:space="preserve">   Public investment</v>
          </cell>
          <cell r="B18" t="str">
            <v>IG</v>
          </cell>
          <cell r="C18" t="str">
            <v>END</v>
          </cell>
          <cell r="D18">
            <v>283.15894398252613</v>
          </cell>
          <cell r="E18">
            <v>162.5</v>
          </cell>
          <cell r="F18">
            <v>168.17509656474604</v>
          </cell>
          <cell r="G18">
            <v>165.3815892077165</v>
          </cell>
          <cell r="H18">
            <v>175.22467966461525</v>
          </cell>
          <cell r="I18">
            <v>181.90584914487553</v>
          </cell>
          <cell r="J18">
            <v>190.1133920176955</v>
          </cell>
          <cell r="K18">
            <v>168.00861340608503</v>
          </cell>
        </row>
        <row r="19">
          <cell r="A19" t="str">
            <v xml:space="preserve">   Changes in inventories</v>
          </cell>
          <cell r="B19" t="str">
            <v>IS</v>
          </cell>
          <cell r="C19" t="str">
            <v>EXOG</v>
          </cell>
          <cell r="D19">
            <v>439</v>
          </cell>
          <cell r="E19">
            <v>450</v>
          </cell>
          <cell r="F19">
            <v>450</v>
          </cell>
          <cell r="G19">
            <v>450</v>
          </cell>
          <cell r="H19">
            <v>450</v>
          </cell>
          <cell r="I19">
            <v>450</v>
          </cell>
          <cell r="J19">
            <v>450</v>
          </cell>
          <cell r="K19">
            <v>450</v>
          </cell>
        </row>
        <row r="20">
          <cell r="A20" t="str">
            <v xml:space="preserve">   Export of goods and services</v>
          </cell>
          <cell r="B20" t="str">
            <v>X</v>
          </cell>
          <cell r="C20" t="str">
            <v>END</v>
          </cell>
          <cell r="D20">
            <v>6249.0510126527588</v>
          </cell>
          <cell r="E20">
            <v>4312.7459100000005</v>
          </cell>
          <cell r="F20">
            <v>4391.1633891274632</v>
          </cell>
          <cell r="G20">
            <v>4755.9221538064694</v>
          </cell>
          <cell r="H20">
            <v>4901.9248903586513</v>
          </cell>
          <cell r="I20">
            <v>5133.4205485676002</v>
          </cell>
          <cell r="J20">
            <v>5296.9730350290474</v>
          </cell>
          <cell r="K20">
            <v>4460.7571908500295</v>
          </cell>
        </row>
        <row r="22">
          <cell r="A22" t="str">
            <v>Memo items:</v>
          </cell>
        </row>
        <row r="23">
          <cell r="A23" t="str">
            <v>National disposable income</v>
          </cell>
          <cell r="B23" t="str">
            <v>YD</v>
          </cell>
          <cell r="C23" t="str">
            <v>END</v>
          </cell>
          <cell r="D23">
            <v>10912.036405444807</v>
          </cell>
          <cell r="E23">
            <v>10828.53801707793</v>
          </cell>
          <cell r="F23">
            <v>11068.813384558278</v>
          </cell>
          <cell r="G23">
            <v>11324.689251855574</v>
          </cell>
          <cell r="H23">
            <v>11982.848717784585</v>
          </cell>
          <cell r="I23">
            <v>12540.604062555387</v>
          </cell>
          <cell r="J23">
            <v>13099.430504281976</v>
          </cell>
          <cell r="K23">
            <v>10969.500317157734</v>
          </cell>
        </row>
        <row r="24">
          <cell r="A24" t="str">
            <v>Private disposable income</v>
          </cell>
          <cell r="B24" t="str">
            <v>YDP</v>
          </cell>
          <cell r="C24" t="str">
            <v>END</v>
          </cell>
          <cell r="D24">
            <v>8298.0364054448073</v>
          </cell>
          <cell r="E24">
            <v>8705.5380170779299</v>
          </cell>
          <cell r="F24">
            <v>8727.8431259377503</v>
          </cell>
          <cell r="G24">
            <v>7817.8236328718631</v>
          </cell>
          <cell r="H24">
            <v>8077.4740076745829</v>
          </cell>
          <cell r="I24">
            <v>7793.0397410082332</v>
          </cell>
          <cell r="J24">
            <v>8203.4509949030453</v>
          </cell>
          <cell r="K24">
            <v>8612.5143024953686</v>
          </cell>
        </row>
        <row r="25">
          <cell r="A25" t="str">
            <v>Growth of GDP, short-term</v>
          </cell>
          <cell r="B25" t="str">
            <v>ZQ</v>
          </cell>
          <cell r="C25" t="str">
            <v>END</v>
          </cell>
          <cell r="D25">
            <v>1.3252842981580804E-2</v>
          </cell>
          <cell r="E25">
            <v>-8.5320419381699542E-2</v>
          </cell>
          <cell r="F25">
            <v>1.0689656543008796E-2</v>
          </cell>
          <cell r="G25">
            <v>1.2322478942179416E-3</v>
          </cell>
          <cell r="H25">
            <v>4.8232590968051436E-2</v>
          </cell>
          <cell r="I25">
            <v>4.8378764512334582E-2</v>
          </cell>
          <cell r="J25">
            <v>5.0874393209790147E-2</v>
          </cell>
          <cell r="K25">
            <v>-0.14420816752483412</v>
          </cell>
        </row>
        <row r="26">
          <cell r="A26" t="str">
            <v>Growth of GDP, long-term</v>
          </cell>
          <cell r="B26" t="str">
            <v>ZQL</v>
          </cell>
          <cell r="C26" t="str">
            <v>EXOG</v>
          </cell>
          <cell r="D26">
            <v>0</v>
          </cell>
          <cell r="E26">
            <v>0</v>
          </cell>
          <cell r="F26">
            <v>0</v>
          </cell>
          <cell r="G26">
            <v>0.02</v>
          </cell>
          <cell r="H26">
            <v>0.04</v>
          </cell>
          <cell r="I26">
            <v>4.8333333333333332E-2</v>
          </cell>
          <cell r="J26">
            <v>4.8333333333333332E-2</v>
          </cell>
          <cell r="K26">
            <v>4.8333333333333332E-2</v>
          </cell>
        </row>
        <row r="27">
          <cell r="A27" t="str">
            <v>Growth of exports of G &amp; S</v>
          </cell>
          <cell r="B27" t="str">
            <v>ZX</v>
          </cell>
          <cell r="C27" t="str">
            <v>EXOG</v>
          </cell>
          <cell r="D27">
            <v>3.9609311040687434E-2</v>
          </cell>
          <cell r="E27">
            <v>-0.3098558643115934</v>
          </cell>
          <cell r="F27">
            <v>1.818272644943808E-2</v>
          </cell>
          <cell r="G27">
            <v>8.3066543500100787E-2</v>
          </cell>
          <cell r="H27">
            <v>3.0699143474273827E-2</v>
          </cell>
          <cell r="I27">
            <v>4.7225460076768311E-2</v>
          </cell>
          <cell r="J27">
            <v>3.1860332679558789E-2</v>
          </cell>
          <cell r="K27">
            <v>8.4999999999999756E-2</v>
          </cell>
        </row>
        <row r="28">
          <cell r="A28" t="str">
            <v>Growth of imports of G &amp; S</v>
          </cell>
          <cell r="B28" t="str">
            <v>ZM</v>
          </cell>
          <cell r="C28" t="str">
            <v>END</v>
          </cell>
          <cell r="D28">
            <v>-6.3799999999999968E-2</v>
          </cell>
          <cell r="E28">
            <v>-0.22741140487189548</v>
          </cell>
          <cell r="F28">
            <v>-2.4569041512673251E-2</v>
          </cell>
          <cell r="G28">
            <v>3.7360678598078234E-2</v>
          </cell>
          <cell r="H28">
            <v>5.1001513801897991E-2</v>
          </cell>
          <cell r="I28">
            <v>1.3450378066913515E-2</v>
          </cell>
          <cell r="J28">
            <v>2.4777713818844083E-2</v>
          </cell>
          <cell r="K28">
            <v>-0.10818437355156418</v>
          </cell>
        </row>
        <row r="30">
          <cell r="A30" t="str">
            <v>Changes in Prices and Exchange Rates:</v>
          </cell>
        </row>
        <row r="32">
          <cell r="A32" t="str">
            <v>Domestic goods prices (end of period)</v>
          </cell>
          <cell r="B32" t="str">
            <v>PEOP</v>
          </cell>
          <cell r="C32" t="str">
            <v>EXOG</v>
          </cell>
          <cell r="D32" t="e">
            <v>#REF!</v>
          </cell>
          <cell r="E32" t="e">
            <v>#REF!</v>
          </cell>
          <cell r="F32" t="e">
            <v>#REF!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  <cell r="K32" t="e">
            <v>#REF!</v>
          </cell>
        </row>
        <row r="33">
          <cell r="A33" t="str">
            <v>Domestic goods prices</v>
          </cell>
          <cell r="B33" t="str">
            <v>P</v>
          </cell>
          <cell r="C33" t="str">
            <v>END</v>
          </cell>
          <cell r="D33">
            <v>-1.1559682605962784</v>
          </cell>
          <cell r="E33">
            <v>4.5368269755013069E-2</v>
          </cell>
          <cell r="F33">
            <v>0.1502958832280592</v>
          </cell>
          <cell r="G33">
            <v>5.1590580230256533E-2</v>
          </cell>
          <cell r="H33">
            <v>4.8525324528166491E-2</v>
          </cell>
          <cell r="I33">
            <v>4.6178690827063829E-2</v>
          </cell>
          <cell r="J33">
            <v>6.8278246257629016E-2</v>
          </cell>
          <cell r="K33">
            <v>-0.18680420685236276</v>
          </cell>
        </row>
        <row r="34">
          <cell r="A34" t="str">
            <v>Implicit GDP deflator</v>
          </cell>
          <cell r="B34" t="str">
            <v>PQ</v>
          </cell>
          <cell r="C34" t="str">
            <v>END</v>
          </cell>
          <cell r="D34">
            <v>0.13100000000000001</v>
          </cell>
          <cell r="E34">
            <v>7.4999999999999997E-2</v>
          </cell>
          <cell r="F34">
            <v>0.17647897498474263</v>
          </cell>
          <cell r="G34">
            <v>7.1006707929520019E-2</v>
          </cell>
          <cell r="H34">
            <v>6.6506989607993061E-2</v>
          </cell>
          <cell r="I34">
            <v>5.286036688452822E-2</v>
          </cell>
          <cell r="J34">
            <v>6.9984947802870678E-2</v>
          </cell>
          <cell r="K34">
            <v>-0.2213858192324939</v>
          </cell>
        </row>
        <row r="35">
          <cell r="A35" t="str">
            <v>Consumer goods prices</v>
          </cell>
          <cell r="B35" t="str">
            <v>PC</v>
          </cell>
          <cell r="C35" t="str">
            <v>END</v>
          </cell>
          <cell r="D35">
            <v>0.11772832449446669</v>
          </cell>
          <cell r="E35">
            <v>7.6957651751719869E-2</v>
          </cell>
          <cell r="F35">
            <v>0.15</v>
          </cell>
          <cell r="G35">
            <v>6.0000000000000053E-2</v>
          </cell>
          <cell r="H35">
            <v>0.05</v>
          </cell>
          <cell r="I35">
            <v>0.05</v>
          </cell>
          <cell r="J35">
            <v>7.0000000000000062E-2</v>
          </cell>
          <cell r="K35">
            <v>7.0000000000000062E-2</v>
          </cell>
        </row>
        <row r="36">
          <cell r="A36" t="str">
            <v>Investment goods prices</v>
          </cell>
          <cell r="B36" t="str">
            <v>PI</v>
          </cell>
          <cell r="C36" t="str">
            <v>END</v>
          </cell>
          <cell r="D36">
            <v>-1.4261924423212267</v>
          </cell>
          <cell r="E36">
            <v>0.20904758318755823</v>
          </cell>
          <cell r="F36">
            <v>0.14893026832932588</v>
          </cell>
          <cell r="G36">
            <v>9.0439424110854816E-2</v>
          </cell>
          <cell r="H36">
            <v>5.5147685425206205E-2</v>
          </cell>
          <cell r="I36">
            <v>6.325541695068182E-2</v>
          </cell>
          <cell r="J36">
            <v>7.5876524047788774E-2</v>
          </cell>
          <cell r="K36">
            <v>-0.24599954416941372</v>
          </cell>
        </row>
        <row r="37">
          <cell r="A37" t="str">
            <v>Import goods prices</v>
          </cell>
          <cell r="B37" t="str">
            <v>PM</v>
          </cell>
          <cell r="C37" t="str">
            <v>EXOG</v>
          </cell>
          <cell r="D37">
            <v>6.0981188698581157E-3</v>
          </cell>
          <cell r="E37">
            <v>0.16328363104212928</v>
          </cell>
          <cell r="F37">
            <v>-6.6072644891790322E-4</v>
          </cell>
          <cell r="G37">
            <v>2.2538177988414843E-2</v>
          </cell>
          <cell r="H37">
            <v>-2.1698113207547221E-2</v>
          </cell>
          <cell r="I37">
            <v>-1.0318949343339656E-2</v>
          </cell>
          <cell r="J37">
            <v>0</v>
          </cell>
          <cell r="K37">
            <v>0</v>
          </cell>
        </row>
        <row r="38">
          <cell r="A38" t="str">
            <v>Export goods prices</v>
          </cell>
          <cell r="B38" t="str">
            <v>PX</v>
          </cell>
          <cell r="C38" t="str">
            <v>EXOG</v>
          </cell>
          <cell r="D38">
            <v>1.9534905483811205E-3</v>
          </cell>
          <cell r="E38">
            <v>0.17615725877064992</v>
          </cell>
          <cell r="F38">
            <v>5.1646706217823191E-2</v>
          </cell>
          <cell r="G38">
            <v>4.4909309758021099E-2</v>
          </cell>
          <cell r="H38">
            <v>9.3457943925234765E-3</v>
          </cell>
          <cell r="I38">
            <v>-1.0318949343339545E-2</v>
          </cell>
          <cell r="J38">
            <v>0</v>
          </cell>
          <cell r="K38">
            <v>0</v>
          </cell>
        </row>
        <row r="39">
          <cell r="A39" t="str">
            <v>Exchange rate (L/US$)</v>
          </cell>
          <cell r="B39" t="str">
            <v>E</v>
          </cell>
          <cell r="C39" t="str">
            <v>END</v>
          </cell>
          <cell r="D39">
            <v>-0.98447871270533016</v>
          </cell>
          <cell r="E39">
            <v>0.16047516198704104</v>
          </cell>
          <cell r="F39">
            <v>0.14877888699143105</v>
          </cell>
          <cell r="G39">
            <v>9.1783196286335578E-2</v>
          </cell>
          <cell r="H39">
            <v>8.2809503058403067E-2</v>
          </cell>
          <cell r="I39">
            <v>8.5087892051904035E-2</v>
          </cell>
          <cell r="J39">
            <v>8.048666808423377E-2</v>
          </cell>
          <cell r="K39">
            <v>-0.28867409368298846</v>
          </cell>
        </row>
        <row r="40">
          <cell r="A40" t="str">
            <v>Exchange rate (L/US$, EOP)</v>
          </cell>
          <cell r="B40" t="str">
            <v>EEOP</v>
          </cell>
          <cell r="D40" t="e">
            <v>#N/A</v>
          </cell>
          <cell r="E40">
            <v>0.78596566523605116</v>
          </cell>
          <cell r="F40">
            <v>-0.51671618008676168</v>
          </cell>
          <cell r="G40">
            <v>1.3508764067363326</v>
          </cell>
          <cell r="H40">
            <v>-0.4565922706989658</v>
          </cell>
          <cell r="I40">
            <v>1.0819087570175396</v>
          </cell>
          <cell r="J40">
            <v>-0.40052484865865345</v>
          </cell>
          <cell r="K40">
            <v>-0.39989740367883397</v>
          </cell>
        </row>
        <row r="42">
          <cell r="A42" t="str">
            <v>Nominal Exchange Rates:</v>
          </cell>
        </row>
        <row r="44">
          <cell r="A44" t="str">
            <v>Nominal exchange rate (Lei/US$)</v>
          </cell>
          <cell r="B44" t="str">
            <v>EN</v>
          </cell>
          <cell r="C44" t="str">
            <v>END</v>
          </cell>
          <cell r="D44">
            <v>4.63</v>
          </cell>
          <cell r="E44">
            <v>5.3730000000000002</v>
          </cell>
          <cell r="F44">
            <v>6.1723889598049588</v>
          </cell>
          <cell r="G44">
            <v>6.7389105472583486</v>
          </cell>
          <cell r="H44">
            <v>7.2969563808318432</v>
          </cell>
          <cell r="I44">
            <v>7.9178390176715148</v>
          </cell>
          <cell r="J44">
            <v>8.5551194986312371</v>
          </cell>
          <cell r="K44">
            <v>6.0854781310142014</v>
          </cell>
        </row>
        <row r="45">
          <cell r="A45" t="str">
            <v>Nominal exchange rate (Lei/US$, EOP)</v>
          </cell>
          <cell r="B45" t="str">
            <v>ENEOP</v>
          </cell>
          <cell r="D45">
            <v>4.66</v>
          </cell>
          <cell r="E45">
            <v>8.3225999999999996</v>
          </cell>
          <cell r="F45">
            <v>4.0221779196099172</v>
          </cell>
          <cell r="G45">
            <v>9.4556431749067809</v>
          </cell>
          <cell r="H45">
            <v>5.1382695867569144</v>
          </cell>
          <cell r="I45">
            <v>10.697408448586115</v>
          </cell>
          <cell r="J45">
            <v>6.4128305486763599</v>
          </cell>
          <cell r="K45">
            <v>3.8483562620283709</v>
          </cell>
        </row>
        <row r="46">
          <cell r="A46" t="str">
            <v>Exchange rate index (Lei/US$)</v>
          </cell>
          <cell r="B46" t="str">
            <v>E</v>
          </cell>
          <cell r="C46" t="str">
            <v>END</v>
          </cell>
          <cell r="D46">
            <v>0.86171598734412802</v>
          </cell>
          <cell r="E46">
            <v>1</v>
          </cell>
          <cell r="F46">
            <v>1.148778886991431</v>
          </cell>
          <cell r="G46">
            <v>1.2542174850657637</v>
          </cell>
          <cell r="H46">
            <v>1.3580786117312196</v>
          </cell>
          <cell r="I46">
            <v>1.4736346580442052</v>
          </cell>
          <cell r="J46">
            <v>1.5922426016436324</v>
          </cell>
          <cell r="K46">
            <v>1.1326034116907131</v>
          </cell>
        </row>
        <row r="47">
          <cell r="A47" t="str">
            <v>Exchange rate index (Lei/US$, EOP)</v>
          </cell>
          <cell r="B47" t="str">
            <v>EEOP</v>
          </cell>
          <cell r="D47">
            <v>0.55992117847787959</v>
          </cell>
          <cell r="E47">
            <v>1</v>
          </cell>
          <cell r="F47">
            <v>0.48328381991323832</v>
          </cell>
          <cell r="G47">
            <v>1.1361405299914427</v>
          </cell>
          <cell r="H47">
            <v>0.61738754556952335</v>
          </cell>
          <cell r="I47">
            <v>1.2853445375947559</v>
          </cell>
          <cell r="J47">
            <v>0.77053211120038934</v>
          </cell>
          <cell r="K47">
            <v>0.46239832048018303</v>
          </cell>
        </row>
        <row r="50">
          <cell r="A50" t="str">
            <v>1/   Variables are either endogenous (END) or exogenous (EXOG).</v>
          </cell>
        </row>
      </sheetData>
      <sheetData sheetId="18" refreshError="1">
        <row r="1">
          <cell r="A1" t="str">
            <v>Table 6. Tajikistan:  Simulation Output  - The Balance of Payments</v>
          </cell>
        </row>
        <row r="2">
          <cell r="A2" t="str">
            <v>(In millions of US dollars)</v>
          </cell>
        </row>
        <row r="4">
          <cell r="D4" t="str">
            <v>Actual</v>
          </cell>
          <cell r="E4" t="str">
            <v>Actual</v>
          </cell>
        </row>
        <row r="5">
          <cell r="B5" t="str">
            <v>Name</v>
          </cell>
          <cell r="C5" t="str">
            <v>Status 1/</v>
          </cell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8">
          <cell r="A8" t="str">
            <v>External Sector:</v>
          </cell>
        </row>
        <row r="10">
          <cell r="A10" t="str">
            <v xml:space="preserve">Current account </v>
          </cell>
          <cell r="B10" t="str">
            <v>CAB</v>
          </cell>
          <cell r="C10" t="str">
            <v>END</v>
          </cell>
          <cell r="D10">
            <v>-275.12915766738649</v>
          </cell>
          <cell r="E10">
            <v>-318.33</v>
          </cell>
          <cell r="F10">
            <v>-247.12684774618666</v>
          </cell>
          <cell r="G10">
            <v>-189.61281248701533</v>
          </cell>
          <cell r="H10">
            <v>-195.54776886272194</v>
          </cell>
          <cell r="I10">
            <v>-169.5835171476443</v>
          </cell>
          <cell r="J10">
            <v>-177.22121764385656</v>
          </cell>
          <cell r="K10">
            <v>-245.79542702643741</v>
          </cell>
        </row>
        <row r="11">
          <cell r="A11" t="str">
            <v xml:space="preserve">   Export of goods and services</v>
          </cell>
          <cell r="B11" t="str">
            <v>X</v>
          </cell>
          <cell r="C11" t="str">
            <v>END</v>
          </cell>
          <cell r="D11">
            <v>988.85322932330826</v>
          </cell>
          <cell r="E11">
            <v>802.67</v>
          </cell>
          <cell r="F11">
            <v>859.47376040204551</v>
          </cell>
          <cell r="G11">
            <v>972.67188170011082</v>
          </cell>
          <cell r="H11">
            <v>1011.9015339979436</v>
          </cell>
          <cell r="I11">
            <v>1048.7541718719701</v>
          </cell>
          <cell r="J11">
            <v>1082.1678286868867</v>
          </cell>
          <cell r="K11">
            <v>911.32952567411371</v>
          </cell>
        </row>
        <row r="12">
          <cell r="A12" t="str">
            <v xml:space="preserve">   Imports of goods and services</v>
          </cell>
          <cell r="B12" t="str">
            <v>-M</v>
          </cell>
          <cell r="C12" t="str">
            <v>END</v>
          </cell>
          <cell r="D12">
            <v>1429.78</v>
          </cell>
          <cell r="E12">
            <v>1285</v>
          </cell>
          <cell r="F12">
            <v>1252.6006081083397</v>
          </cell>
          <cell r="G12">
            <v>1328.6846941438641</v>
          </cell>
          <cell r="H12">
            <v>1366.1493028606658</v>
          </cell>
          <cell r="I12">
            <v>1370.237689016315</v>
          </cell>
          <cell r="J12">
            <v>1404.189046338556</v>
          </cell>
          <cell r="K12">
            <v>1252.2777340124508</v>
          </cell>
        </row>
        <row r="13">
          <cell r="A13" t="str">
            <v xml:space="preserve">   Net income</v>
          </cell>
          <cell r="B13" t="str">
            <v>FS</v>
          </cell>
          <cell r="C13" t="str">
            <v>EXOG</v>
          </cell>
          <cell r="D13">
            <v>-24.497859668713943</v>
          </cell>
          <cell r="E13">
            <v>-82</v>
          </cell>
          <cell r="F13">
            <v>-89</v>
          </cell>
          <cell r="G13">
            <v>-85.6</v>
          </cell>
          <cell r="H13">
            <v>-93.3</v>
          </cell>
          <cell r="I13">
            <v>-100.1</v>
          </cell>
          <cell r="J13">
            <v>-107.2</v>
          </cell>
          <cell r="K13">
            <v>-107.2</v>
          </cell>
        </row>
        <row r="14">
          <cell r="A14" t="str">
            <v xml:space="preserve">   Foreign grants</v>
          </cell>
          <cell r="B14" t="str">
            <v>G</v>
          </cell>
          <cell r="C14" t="str">
            <v>EXOG</v>
          </cell>
          <cell r="D14">
            <v>172.34319746882559</v>
          </cell>
          <cell r="E14">
            <v>246</v>
          </cell>
          <cell r="F14">
            <v>235</v>
          </cell>
          <cell r="G14">
            <v>252</v>
          </cell>
          <cell r="H14">
            <v>252</v>
          </cell>
          <cell r="I14">
            <v>252</v>
          </cell>
          <cell r="J14">
            <v>252</v>
          </cell>
          <cell r="K14">
            <v>252</v>
          </cell>
        </row>
        <row r="16">
          <cell r="A16" t="str">
            <v>Capital account</v>
          </cell>
          <cell r="C16" t="str">
            <v>EXOG</v>
          </cell>
          <cell r="D16">
            <v>326.12915766738655</v>
          </cell>
          <cell r="E16">
            <v>93.226902575323876</v>
          </cell>
          <cell r="F16">
            <v>239</v>
          </cell>
          <cell r="G16">
            <v>220</v>
          </cell>
          <cell r="H16">
            <v>223</v>
          </cell>
          <cell r="I16">
            <v>193</v>
          </cell>
          <cell r="J16">
            <v>206</v>
          </cell>
          <cell r="K16">
            <v>239</v>
          </cell>
        </row>
        <row r="17">
          <cell r="A17" t="str">
            <v xml:space="preserve">   NFPS financing </v>
          </cell>
          <cell r="B17" t="str">
            <v>CFCG</v>
          </cell>
          <cell r="C17" t="str">
            <v>EXOG</v>
          </cell>
          <cell r="D17">
            <v>52.856876977479992</v>
          </cell>
          <cell r="E17">
            <v>-53.601340033500833</v>
          </cell>
          <cell r="F17">
            <v>66</v>
          </cell>
          <cell r="G17">
            <v>113</v>
          </cell>
          <cell r="H17">
            <v>98</v>
          </cell>
          <cell r="I17">
            <v>58</v>
          </cell>
          <cell r="J17">
            <v>61</v>
          </cell>
          <cell r="K17">
            <v>61</v>
          </cell>
        </row>
        <row r="18">
          <cell r="A18" t="str">
            <v xml:space="preserve">   Central bank financing </v>
          </cell>
          <cell r="B18" t="str">
            <v>CFCCB</v>
          </cell>
          <cell r="C18" t="str">
            <v>EXOG</v>
          </cell>
          <cell r="D18">
            <v>0.86171598734412802</v>
          </cell>
          <cell r="E18">
            <v>-64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A19" t="str">
            <v xml:space="preserve">   Private financing </v>
          </cell>
          <cell r="B19" t="str">
            <v>CFCP</v>
          </cell>
          <cell r="C19" t="str">
            <v>EXOG</v>
          </cell>
          <cell r="D19">
            <v>227.31211613623663</v>
          </cell>
          <cell r="E19">
            <v>210.82824260882472</v>
          </cell>
          <cell r="F19">
            <v>173</v>
          </cell>
          <cell r="G19">
            <v>107</v>
          </cell>
          <cell r="H19">
            <v>125</v>
          </cell>
          <cell r="I19">
            <v>135</v>
          </cell>
          <cell r="J19">
            <v>145</v>
          </cell>
          <cell r="K19">
            <v>145</v>
          </cell>
        </row>
        <row r="21">
          <cell r="A21" t="str">
            <v>Change in net international reserves</v>
          </cell>
          <cell r="B21" t="str">
            <v>CNIR</v>
          </cell>
          <cell r="C21" t="str">
            <v>END</v>
          </cell>
          <cell r="D21">
            <v>51</v>
          </cell>
          <cell r="E21">
            <v>-225.10309742467609</v>
          </cell>
          <cell r="F21">
            <v>-8.1268477461866677</v>
          </cell>
          <cell r="G21">
            <v>30.387187512984667</v>
          </cell>
          <cell r="H21">
            <v>27.452231137278048</v>
          </cell>
          <cell r="I21">
            <v>23.416482852355713</v>
          </cell>
          <cell r="J21">
            <v>28.778782356143466</v>
          </cell>
          <cell r="K21">
            <v>-10.745736554674616</v>
          </cell>
        </row>
        <row r="23">
          <cell r="A23" t="str">
            <v>Financing gap</v>
          </cell>
          <cell r="B23" t="str">
            <v>GAP</v>
          </cell>
          <cell r="C23" t="str">
            <v>END</v>
          </cell>
          <cell r="D23">
            <v>0</v>
          </cell>
          <cell r="E23">
            <v>0</v>
          </cell>
          <cell r="F23">
            <v>0</v>
          </cell>
          <cell r="G23">
            <v>3.3740420480241653E-14</v>
          </cell>
          <cell r="H23">
            <v>-3.1160070524816781E-14</v>
          </cell>
          <cell r="I23">
            <v>0</v>
          </cell>
          <cell r="J23">
            <v>2.6577498476743703E-14</v>
          </cell>
          <cell r="K23">
            <v>32.999999999999737</v>
          </cell>
        </row>
        <row r="25">
          <cell r="A25" t="str">
            <v>Memorandum items:</v>
          </cell>
        </row>
        <row r="26">
          <cell r="A26" t="str">
            <v>Gross international reserves</v>
          </cell>
          <cell r="B26" t="str">
            <v>GOR</v>
          </cell>
          <cell r="C26" t="str">
            <v>END</v>
          </cell>
          <cell r="D26">
            <v>370.84233261339097</v>
          </cell>
          <cell r="E26">
            <v>143.82524691803044</v>
          </cell>
          <cell r="F26">
            <v>135.69839921173693</v>
          </cell>
          <cell r="G26">
            <v>166.08558676798299</v>
          </cell>
          <cell r="H26">
            <v>193.53781790526099</v>
          </cell>
          <cell r="I26">
            <v>216.9543007609164</v>
          </cell>
          <cell r="J26">
            <v>245.73308310924725</v>
          </cell>
          <cell r="K26">
            <v>137.02981989159284</v>
          </cell>
        </row>
        <row r="27">
          <cell r="A27" t="str">
            <v>Gross international liabilities</v>
          </cell>
          <cell r="B27" t="str">
            <v>GOL</v>
          </cell>
          <cell r="E27">
            <v>2.9197606517194092</v>
          </cell>
          <cell r="F27">
            <v>2.9197606517194092</v>
          </cell>
          <cell r="G27">
            <v>2.9197606517194092</v>
          </cell>
          <cell r="H27">
            <v>2.9197606517194097</v>
          </cell>
        </row>
        <row r="28">
          <cell r="A28" t="str">
            <v>Gross forex reserves in months of import 1/</v>
          </cell>
          <cell r="B28" t="str">
            <v>GOR_M</v>
          </cell>
          <cell r="C28" t="str">
            <v>EXOG</v>
          </cell>
          <cell r="D28">
            <v>4.7900339139379762</v>
          </cell>
          <cell r="E28">
            <v>1.3431151463162374</v>
          </cell>
          <cell r="F28">
            <v>1.3</v>
          </cell>
          <cell r="G28">
            <v>1.5</v>
          </cell>
          <cell r="H28">
            <v>1.7</v>
          </cell>
          <cell r="I28">
            <v>1.9</v>
          </cell>
          <cell r="J28">
            <v>2.1</v>
          </cell>
          <cell r="K28">
            <v>1.3130935686530099</v>
          </cell>
        </row>
        <row r="29">
          <cell r="A29" t="str">
            <v>Nominal exchange rate (Lei/US$)</v>
          </cell>
          <cell r="B29" t="str">
            <v>EN</v>
          </cell>
          <cell r="C29" t="str">
            <v>END</v>
          </cell>
          <cell r="D29">
            <v>4.63</v>
          </cell>
          <cell r="E29">
            <v>5.3730000000000002</v>
          </cell>
          <cell r="F29">
            <v>6.1723889598049588</v>
          </cell>
          <cell r="G29">
            <v>6.7389105472583486</v>
          </cell>
          <cell r="H29">
            <v>7.2969563808318432</v>
          </cell>
          <cell r="I29">
            <v>7.9178390176715148</v>
          </cell>
          <cell r="J29">
            <v>8.5551194986312371</v>
          </cell>
          <cell r="K29">
            <v>6.0854781310142014</v>
          </cell>
        </row>
        <row r="32">
          <cell r="A32" t="str">
            <v>1/   Variables are either endogenous (END) or exogenous (EXOG).</v>
          </cell>
        </row>
      </sheetData>
      <sheetData sheetId="19" refreshError="1">
        <row r="1">
          <cell r="A1" t="str">
            <v>Table 7. Moldova:  Simulation Output - Financial Program Objectives and Policy Targets</v>
          </cell>
        </row>
        <row r="2">
          <cell r="A2" t="str">
            <v>(In millions of Lei, unless otherwise specified)</v>
          </cell>
        </row>
        <row r="4">
          <cell r="D4" t="str">
            <v>Actual</v>
          </cell>
          <cell r="E4" t="str">
            <v>Actual</v>
          </cell>
        </row>
        <row r="5"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8">
          <cell r="A8" t="str">
            <v>Program Objectives:</v>
          </cell>
        </row>
        <row r="10">
          <cell r="A10" t="str">
            <v>Real growth of GDP, short-term</v>
          </cell>
          <cell r="D10">
            <v>1.3252842981580804E-2</v>
          </cell>
          <cell r="E10">
            <v>-8.5320419381699542E-2</v>
          </cell>
          <cell r="F10">
            <v>1.0689656543008796E-2</v>
          </cell>
          <cell r="G10">
            <v>1.2322478942179416E-3</v>
          </cell>
          <cell r="H10">
            <v>4.8232590968051436E-2</v>
          </cell>
          <cell r="I10">
            <v>4.8378764512334582E-2</v>
          </cell>
          <cell r="J10">
            <v>5.0874393209790147E-2</v>
          </cell>
          <cell r="K10">
            <v>-0.14420816752483412</v>
          </cell>
        </row>
        <row r="11">
          <cell r="A11" t="str">
            <v>Real growth of GDP, long-term</v>
          </cell>
          <cell r="D11">
            <v>0</v>
          </cell>
          <cell r="E11">
            <v>0</v>
          </cell>
          <cell r="F11">
            <v>0</v>
          </cell>
          <cell r="G11">
            <v>0.02</v>
          </cell>
          <cell r="H11">
            <v>0.04</v>
          </cell>
          <cell r="I11">
            <v>4.8333333333333332E-2</v>
          </cell>
          <cell r="J11">
            <v>4.8333333333333332E-2</v>
          </cell>
          <cell r="K11">
            <v>4.8333333333333332E-2</v>
          </cell>
        </row>
        <row r="12">
          <cell r="A12" t="str">
            <v>Underlying inflation rate (end of period)</v>
          </cell>
          <cell r="D12" t="e">
            <v>#REF!</v>
          </cell>
          <cell r="E12" t="e">
            <v>#REF!</v>
          </cell>
          <cell r="F12" t="e">
            <v>#REF!</v>
          </cell>
          <cell r="G12" t="e">
            <v>#REF!</v>
          </cell>
          <cell r="H12" t="e">
            <v>#REF!</v>
          </cell>
          <cell r="I12" t="e">
            <v>#REF!</v>
          </cell>
          <cell r="J12" t="e">
            <v>#REF!</v>
          </cell>
          <cell r="K12" t="e">
            <v>#REF!</v>
          </cell>
        </row>
        <row r="13">
          <cell r="A13" t="str">
            <v>Commercial bank total reserve ratio</v>
          </cell>
          <cell r="D13">
            <v>0.15833596297465027</v>
          </cell>
          <cell r="E13">
            <v>0.22834295868502885</v>
          </cell>
          <cell r="F13">
            <v>0.22834295868502885</v>
          </cell>
          <cell r="G13">
            <v>0.22834295868502885</v>
          </cell>
          <cell r="H13">
            <v>0.22834295868502885</v>
          </cell>
          <cell r="I13">
            <v>0.22834295868502885</v>
          </cell>
          <cell r="J13">
            <v>0.22834295868502885</v>
          </cell>
          <cell r="K13">
            <v>0.22834295868502885</v>
          </cell>
        </row>
        <row r="14">
          <cell r="A14" t="str">
            <v>Gross international reserves in months of import</v>
          </cell>
          <cell r="D14">
            <v>4.7900339139379762</v>
          </cell>
          <cell r="E14">
            <v>1.3431151463162374</v>
          </cell>
          <cell r="F14">
            <v>1.3</v>
          </cell>
          <cell r="G14">
            <v>1.5</v>
          </cell>
          <cell r="H14">
            <v>1.7</v>
          </cell>
          <cell r="I14">
            <v>1.9</v>
          </cell>
          <cell r="J14">
            <v>2.1</v>
          </cell>
          <cell r="K14">
            <v>1.3130935686530099</v>
          </cell>
        </row>
        <row r="16">
          <cell r="A16" t="str">
            <v>Policy Targets:</v>
          </cell>
          <cell r="B16" t="str">
            <v>(In millions of TR)</v>
          </cell>
        </row>
        <row r="18">
          <cell r="A18" t="str">
            <v>Target for the NDA of the central bank  1/</v>
          </cell>
          <cell r="D18">
            <v>153.59620882188767</v>
          </cell>
          <cell r="E18">
            <v>1353.8</v>
          </cell>
          <cell r="F18">
            <v>1636.0455067139708</v>
          </cell>
          <cell r="G18">
            <v>1527.1139855292572</v>
          </cell>
          <cell r="H18">
            <v>1475.9905637850673</v>
          </cell>
          <cell r="I18">
            <v>1466.2969685333464</v>
          </cell>
          <cell r="J18">
            <v>1465.4506973954592</v>
          </cell>
          <cell r="K18">
            <v>1616.9427971523617</v>
          </cell>
        </row>
        <row r="19">
          <cell r="A19" t="str">
            <v>Target for the NFA of the centrak bank  2/</v>
          </cell>
          <cell r="D19">
            <v>969.03379117811244</v>
          </cell>
          <cell r="E19">
            <v>-292.89999999999998</v>
          </cell>
          <cell r="F19">
            <v>-360.536503739409</v>
          </cell>
          <cell r="G19">
            <v>-107.63609607798975</v>
          </cell>
          <cell r="H19">
            <v>120.83784329832365</v>
          </cell>
          <cell r="I19">
            <v>315.72386347215007</v>
          </cell>
          <cell r="J19">
            <v>555.23815765850327</v>
          </cell>
          <cell r="K19">
            <v>-349.45562097025908</v>
          </cell>
        </row>
        <row r="20">
          <cell r="A20" t="str">
            <v>Target for the NIR of the central bank  2/</v>
          </cell>
          <cell r="D20">
            <v>3046.1430386266088</v>
          </cell>
          <cell r="E20">
            <v>1172.7</v>
          </cell>
          <cell r="F20">
            <v>1105.0634962605907</v>
          </cell>
          <cell r="G20">
            <v>1357.9639039220101</v>
          </cell>
          <cell r="H20">
            <v>1586.4378432983217</v>
          </cell>
          <cell r="I20">
            <v>1781.3238634721499</v>
          </cell>
          <cell r="J20">
            <v>2020.838157658503</v>
          </cell>
          <cell r="K20">
            <v>1116.1443790297697</v>
          </cell>
        </row>
        <row r="21">
          <cell r="A21" t="str">
            <v xml:space="preserve">   Change in NIR (US$ millions)</v>
          </cell>
          <cell r="D21">
            <v>51</v>
          </cell>
          <cell r="E21">
            <v>-225.10309742467609</v>
          </cell>
          <cell r="F21">
            <v>-8.1268477461866677</v>
          </cell>
          <cell r="G21">
            <v>30.387187512984667</v>
          </cell>
          <cell r="H21">
            <v>27.452231137278048</v>
          </cell>
          <cell r="I21">
            <v>23.416482852355713</v>
          </cell>
          <cell r="J21">
            <v>28.778782356143466</v>
          </cell>
          <cell r="K21">
            <v>-10.745736554674616</v>
          </cell>
        </row>
        <row r="22">
          <cell r="A22" t="str">
            <v>Target for total domestic financing of the NFPS</v>
          </cell>
          <cell r="D22">
            <v>407</v>
          </cell>
          <cell r="E22">
            <v>567</v>
          </cell>
          <cell r="F22">
            <v>-255.55839757505504</v>
          </cell>
          <cell r="G22">
            <v>-1983.2379635967959</v>
          </cell>
          <cell r="H22">
            <v>-2300.5359443171674</v>
          </cell>
          <cell r="I22">
            <v>-3069.5746672048767</v>
          </cell>
          <cell r="J22">
            <v>-3335.8794492929624</v>
          </cell>
          <cell r="K22">
            <v>-292.17224567456032</v>
          </cell>
        </row>
        <row r="24">
          <cell r="A24" t="str">
            <v>Targets for general government:</v>
          </cell>
          <cell r="B24" t="str">
            <v>(In percent of GDP)</v>
          </cell>
        </row>
        <row r="26">
          <cell r="A26" t="str">
            <v xml:space="preserve">   Overall balance, excl. grants</v>
          </cell>
          <cell r="D26">
            <v>-0.12082584241385744</v>
          </cell>
          <cell r="E26">
            <v>-7.8814833861949568E-2</v>
          </cell>
          <cell r="F26">
            <v>-6.1883215958272488E-2</v>
          </cell>
          <cell r="G26">
            <v>4.6388138628248934E-2</v>
          </cell>
          <cell r="H26">
            <v>6.3444379595767597E-2</v>
          </cell>
          <cell r="I26">
            <v>0.11923400437516191</v>
          </cell>
          <cell r="J26">
            <v>0.11421048907594676</v>
          </cell>
          <cell r="K26">
            <v>-0.13140781880831684</v>
          </cell>
        </row>
        <row r="27">
          <cell r="A27" t="str">
            <v xml:space="preserve">   Overall balance, incl. grants</v>
          </cell>
          <cell r="D27">
            <v>-6.6055623936058044E-2</v>
          </cell>
          <cell r="E27">
            <v>-2.804762582587236E-2</v>
          </cell>
          <cell r="F27">
            <v>-1.2835619076385691E-2</v>
          </cell>
          <cell r="G27">
            <v>9.6325675755676479E-2</v>
          </cell>
          <cell r="H27">
            <v>0.11181234439117523</v>
          </cell>
          <cell r="I27">
            <v>0.16678216683965849</v>
          </cell>
          <cell r="J27">
            <v>0.15990085883128352</v>
          </cell>
          <cell r="K27">
            <v>-8.2632192801829749E-2</v>
          </cell>
        </row>
        <row r="28">
          <cell r="A28" t="str">
            <v xml:space="preserve">   Total revenue, incl. grants</v>
          </cell>
          <cell r="D28">
            <v>0.2583895426290434</v>
          </cell>
          <cell r="E28">
            <v>0.21342333200117211</v>
          </cell>
          <cell r="F28">
            <v>0.22760596876210046</v>
          </cell>
          <cell r="G28">
            <v>0.33704331709093405</v>
          </cell>
          <cell r="H28">
            <v>0.35253094104410193</v>
          </cell>
          <cell r="I28">
            <v>0.40766712817308454</v>
          </cell>
          <cell r="J28">
            <v>0.40006423491560139</v>
          </cell>
          <cell r="K28">
            <v>0.23114710280654108</v>
          </cell>
        </row>
        <row r="29">
          <cell r="A29" t="str">
            <v xml:space="preserve">   Total expenditures</v>
          </cell>
          <cell r="D29">
            <v>0.32446493623171418</v>
          </cell>
          <cell r="E29">
            <v>0.24144079908959731</v>
          </cell>
          <cell r="F29">
            <v>0.24044158783848613</v>
          </cell>
          <cell r="G29">
            <v>0.24071764133525758</v>
          </cell>
          <cell r="H29">
            <v>0.24071859665292672</v>
          </cell>
          <cell r="I29">
            <v>0.24088496133342605</v>
          </cell>
          <cell r="J29">
            <v>0.24016337608431793</v>
          </cell>
          <cell r="K29">
            <v>0.31377929560837081</v>
          </cell>
        </row>
        <row r="31">
          <cell r="A31" t="str">
            <v>Other Key Variables:</v>
          </cell>
        </row>
        <row r="33">
          <cell r="A33" t="str">
            <v>External current account</v>
          </cell>
          <cell r="D33">
            <v>-0.12591775137678712</v>
          </cell>
          <cell r="E33">
            <v>-0.17194371726782318</v>
          </cell>
          <cell r="F33">
            <v>-0.12896240560657998</v>
          </cell>
          <cell r="G33">
            <v>-0.10074424860808316</v>
          </cell>
          <cell r="H33">
            <v>-0.10063200862520319</v>
          </cell>
          <cell r="I33">
            <v>-8.5791218986483633E-2</v>
          </cell>
          <cell r="J33">
            <v>-8.6152096669818559E-2</v>
          </cell>
          <cell r="K33">
            <v>-0.12755635870418985</v>
          </cell>
        </row>
        <row r="34">
          <cell r="A34" t="str">
            <v>External capital account</v>
          </cell>
          <cell r="D34">
            <v>0.14925880826316665</v>
          </cell>
          <cell r="E34">
            <v>5.0355857689084876E-2</v>
          </cell>
          <cell r="F34">
            <v>0.12472143444175106</v>
          </cell>
          <cell r="G34">
            <v>0.11688943591454856</v>
          </cell>
          <cell r="H34">
            <v>0.11475936572395389</v>
          </cell>
          <cell r="I34">
            <v>9.7637468209694725E-2</v>
          </cell>
          <cell r="J34">
            <v>0.10014225243417316</v>
          </cell>
          <cell r="K34">
            <v>0.12402984912743033</v>
          </cell>
        </row>
        <row r="35">
          <cell r="A35" t="str">
            <v>Total investments</v>
          </cell>
          <cell r="D35">
            <v>0.21884032457017569</v>
          </cell>
          <cell r="E35">
            <v>0.25739477119915266</v>
          </cell>
          <cell r="F35">
            <v>0.22025029252501291</v>
          </cell>
          <cell r="G35">
            <v>0.28436794524615278</v>
          </cell>
          <cell r="H35">
            <v>0.31116794592318886</v>
          </cell>
          <cell r="I35">
            <v>0.34364180615518264</v>
          </cell>
          <cell r="J35">
            <v>0.34411379566101169</v>
          </cell>
          <cell r="K35">
            <v>0.22046856359255446</v>
          </cell>
        </row>
        <row r="36">
          <cell r="A36" t="str">
            <v xml:space="preserve">   Private investments</v>
          </cell>
          <cell r="D36">
            <v>0.19569004496660952</v>
          </cell>
          <cell r="E36">
            <v>0.24105878841526643</v>
          </cell>
          <cell r="F36">
            <v>0.20391430974033478</v>
          </cell>
          <cell r="G36">
            <v>0.26803196246184219</v>
          </cell>
          <cell r="H36">
            <v>0.29483196313930266</v>
          </cell>
          <cell r="I36">
            <v>0.32730582337127545</v>
          </cell>
          <cell r="J36">
            <v>0.3277778128771367</v>
          </cell>
          <cell r="K36">
            <v>0.20413258085302377</v>
          </cell>
        </row>
        <row r="37">
          <cell r="A37" t="str">
            <v xml:space="preserve">   Public investments</v>
          </cell>
          <cell r="D37">
            <v>2.3150279603566172E-2</v>
          </cell>
          <cell r="E37">
            <v>1.6335982783886229E-2</v>
          </cell>
          <cell r="F37">
            <v>1.6335982784678117E-2</v>
          </cell>
          <cell r="G37">
            <v>1.6335982784310605E-2</v>
          </cell>
          <cell r="H37">
            <v>1.6335982783886219E-2</v>
          </cell>
          <cell r="I37">
            <v>1.6335982783907219E-2</v>
          </cell>
          <cell r="J37">
            <v>1.6335982783874964E-2</v>
          </cell>
          <cell r="K37">
            <v>1.6335982739530699E-2</v>
          </cell>
        </row>
        <row r="38">
          <cell r="A38" t="str">
            <v>Total consumption</v>
          </cell>
          <cell r="D38">
            <v>0.90486365147337278</v>
          </cell>
          <cell r="E38">
            <v>0.9578942898772479</v>
          </cell>
          <cell r="F38">
            <v>0.94113828179853054</v>
          </cell>
          <cell r="G38">
            <v>0.86186999479949722</v>
          </cell>
          <cell r="H38">
            <v>0.83088145783442213</v>
          </cell>
          <cell r="I38">
            <v>0.78084363865626027</v>
          </cell>
          <cell r="J38">
            <v>0.7761833944233939</v>
          </cell>
          <cell r="K38">
            <v>1.2558615942881601</v>
          </cell>
        </row>
        <row r="39">
          <cell r="A39" t="str">
            <v xml:space="preserve">   Private consumption</v>
          </cell>
          <cell r="D39">
            <v>0.64153169219113426</v>
          </cell>
          <cell r="E39">
            <v>0.76940218083240675</v>
          </cell>
          <cell r="F39">
            <v>0.75264617275363799</v>
          </cell>
          <cell r="G39">
            <v>0.67337788575463586</v>
          </cell>
          <cell r="H39">
            <v>0.64238934878958109</v>
          </cell>
          <cell r="I39">
            <v>0.59235152961141835</v>
          </cell>
          <cell r="J39">
            <v>0.5876912853785522</v>
          </cell>
          <cell r="K39">
            <v>1.0036615302144414</v>
          </cell>
        </row>
        <row r="40">
          <cell r="A40" t="str">
            <v xml:space="preserve">   Public consumption</v>
          </cell>
          <cell r="D40">
            <v>0.26333195928223857</v>
          </cell>
          <cell r="E40">
            <v>0.18849210904484115</v>
          </cell>
          <cell r="F40">
            <v>0.18849210904489258</v>
          </cell>
          <cell r="G40">
            <v>0.18849210904486127</v>
          </cell>
          <cell r="H40">
            <v>0.18849210904484115</v>
          </cell>
          <cell r="I40">
            <v>0.18849210904484193</v>
          </cell>
          <cell r="J40">
            <v>0.18849210904484182</v>
          </cell>
          <cell r="K40">
            <v>0.2522000640737187</v>
          </cell>
        </row>
        <row r="42">
          <cell r="B42" t="str">
            <v>(Growth in percent)</v>
          </cell>
        </row>
        <row r="44">
          <cell r="A44" t="str">
            <v>Reserve money</v>
          </cell>
          <cell r="D44">
            <v>0.31401342772065854</v>
          </cell>
          <cell r="E44">
            <v>-5.4986950286381342E-2</v>
          </cell>
          <cell r="F44">
            <v>0.20228956826709577</v>
          </cell>
          <cell r="G44">
            <v>0.11287171328541135</v>
          </cell>
          <cell r="H44">
            <v>0.12494066934757431</v>
          </cell>
          <cell r="I44">
            <v>0.11597515681748161</v>
          </cell>
          <cell r="J44">
            <v>0.1339311071800815</v>
          </cell>
          <cell r="K44">
            <v>-0.37274500573802871</v>
          </cell>
        </row>
        <row r="45">
          <cell r="A45" t="str">
            <v>Money demand (M1)</v>
          </cell>
          <cell r="D45">
            <v>0.34610027855153191</v>
          </cell>
          <cell r="E45">
            <v>-0.2194631258262919</v>
          </cell>
          <cell r="F45">
            <v>0.20228956826709577</v>
          </cell>
          <cell r="G45">
            <v>0.11287171328541112</v>
          </cell>
          <cell r="H45">
            <v>0.12494066934757542</v>
          </cell>
          <cell r="I45">
            <v>0.11597515681748072</v>
          </cell>
          <cell r="J45">
            <v>0.13393110718008217</v>
          </cell>
          <cell r="K45">
            <v>-0.37274500573802904</v>
          </cell>
        </row>
        <row r="46">
          <cell r="A46" t="str">
            <v>Velocity</v>
          </cell>
          <cell r="D46" t="e">
            <v>#N/A</v>
          </cell>
          <cell r="E46" t="e">
            <v>#N/A</v>
          </cell>
          <cell r="F46">
            <v>-1.1007695200059509E-2</v>
          </cell>
          <cell r="G46">
            <v>-3.6433004012344172E-2</v>
          </cell>
          <cell r="H46">
            <v>-6.2165806035868743E-3</v>
          </cell>
          <cell r="I46">
            <v>-1.0913062091638892E-2</v>
          </cell>
          <cell r="J46">
            <v>-8.3879208832930985E-3</v>
          </cell>
          <cell r="K46">
            <v>6.2297889447944232E-2</v>
          </cell>
        </row>
        <row r="47">
          <cell r="A47" t="str">
            <v>Real private consumption</v>
          </cell>
          <cell r="D47">
            <v>0.16700000000000004</v>
          </cell>
          <cell r="E47">
            <v>9.5000000000000001E-2</v>
          </cell>
          <cell r="F47">
            <v>1.1443425144159303E-2</v>
          </cell>
          <cell r="G47">
            <v>-9.4915459658911017E-2</v>
          </cell>
          <cell r="H47">
            <v>1.5714253856900173E-2</v>
          </cell>
          <cell r="I47">
            <v>-3.0649414531486063E-2</v>
          </cell>
          <cell r="J47">
            <v>4.2592116533672453E-2</v>
          </cell>
          <cell r="K47">
            <v>6.3517636418587431E-2</v>
          </cell>
        </row>
        <row r="48">
          <cell r="A48" t="str">
            <v>Real private investments</v>
          </cell>
          <cell r="D48" t="e">
            <v>#N/A</v>
          </cell>
          <cell r="E48">
            <v>1.8167562146869098E-3</v>
          </cell>
          <cell r="F48">
            <v>-0.12454655805242054</v>
          </cell>
          <cell r="G48">
            <v>0.29260061367785895</v>
          </cell>
          <cell r="H48">
            <v>0.16545656303641798</v>
          </cell>
          <cell r="I48">
            <v>0.15247246321706664</v>
          </cell>
          <cell r="J48">
            <v>4.662683938728085E-2</v>
          </cell>
          <cell r="K48">
            <v>-0.44963398119183073</v>
          </cell>
        </row>
        <row r="49">
          <cell r="A49" t="str">
            <v>Real capital stock</v>
          </cell>
          <cell r="D49">
            <v>6.3335288746910328</v>
          </cell>
          <cell r="E49">
            <v>-2.3309199734416364E-2</v>
          </cell>
          <cell r="F49">
            <v>-3.4394583742433538E-2</v>
          </cell>
          <cell r="G49">
            <v>2.0085827456897132E-3</v>
          </cell>
          <cell r="H49">
            <v>2.5881027972487258E-2</v>
          </cell>
          <cell r="I49">
            <v>4.6555194709829051E-2</v>
          </cell>
          <cell r="J49">
            <v>4.6555194709829051E-2</v>
          </cell>
          <cell r="K49">
            <v>-0.11180711527309095</v>
          </cell>
        </row>
        <row r="50">
          <cell r="A50" t="str">
            <v>Total factor productivity</v>
          </cell>
          <cell r="D50">
            <v>0</v>
          </cell>
          <cell r="E50">
            <v>0</v>
          </cell>
          <cell r="F50">
            <v>5.0000000000000001E-3</v>
          </cell>
          <cell r="G50">
            <v>0.01</v>
          </cell>
          <cell r="H50">
            <v>0.02</v>
          </cell>
          <cell r="I50">
            <v>0.02</v>
          </cell>
          <cell r="J50">
            <v>0.02</v>
          </cell>
          <cell r="K50">
            <v>0.02</v>
          </cell>
        </row>
        <row r="51">
          <cell r="A51" t="str">
            <v>Implicit GDP deflator</v>
          </cell>
          <cell r="D51">
            <v>0.13100000000000001</v>
          </cell>
          <cell r="E51">
            <v>7.4999999999999997E-2</v>
          </cell>
          <cell r="F51">
            <v>0.17647897498474263</v>
          </cell>
          <cell r="G51">
            <v>7.1006707929520019E-2</v>
          </cell>
          <cell r="H51">
            <v>6.6506989607993061E-2</v>
          </cell>
          <cell r="I51">
            <v>5.286036688452822E-2</v>
          </cell>
          <cell r="J51">
            <v>6.9984947802870678E-2</v>
          </cell>
          <cell r="K51">
            <v>-0.2213858192324939</v>
          </cell>
        </row>
        <row r="52">
          <cell r="A52" t="str">
            <v>Consumer prices</v>
          </cell>
          <cell r="D52">
            <v>0.11772832449446669</v>
          </cell>
          <cell r="E52">
            <v>7.6957651751719869E-2</v>
          </cell>
          <cell r="F52">
            <v>0.15</v>
          </cell>
          <cell r="G52">
            <v>6.0000000000000053E-2</v>
          </cell>
          <cell r="H52">
            <v>0.05</v>
          </cell>
          <cell r="I52">
            <v>0.05</v>
          </cell>
          <cell r="J52">
            <v>7.0000000000000062E-2</v>
          </cell>
          <cell r="K52">
            <v>7.0000000000000062E-2</v>
          </cell>
        </row>
        <row r="53">
          <cell r="A53" t="str">
            <v>Exchange rate (local currency/US$)</v>
          </cell>
          <cell r="D53">
            <v>-0.98447871270533016</v>
          </cell>
          <cell r="E53">
            <v>0.16047516198704104</v>
          </cell>
          <cell r="F53">
            <v>0.14877888699143105</v>
          </cell>
          <cell r="G53">
            <v>9.1783196286335578E-2</v>
          </cell>
          <cell r="H53">
            <v>8.2809503058403067E-2</v>
          </cell>
          <cell r="I53">
            <v>8.5087892051904035E-2</v>
          </cell>
          <cell r="J53">
            <v>8.048666808423377E-2</v>
          </cell>
          <cell r="K53">
            <v>-0.28867409368298846</v>
          </cell>
        </row>
        <row r="54">
          <cell r="A54" t="str">
            <v>Exchange rate (local currency/US$, EOP)</v>
          </cell>
          <cell r="D54" t="e">
            <v>#N/A</v>
          </cell>
          <cell r="E54">
            <v>0.78596566523605116</v>
          </cell>
          <cell r="F54">
            <v>-0.51671618008676168</v>
          </cell>
          <cell r="G54">
            <v>1.3508764067363326</v>
          </cell>
          <cell r="H54">
            <v>-0.4565922706989658</v>
          </cell>
          <cell r="I54">
            <v>1.0819087570175396</v>
          </cell>
          <cell r="J54">
            <v>-0.40052484865865345</v>
          </cell>
          <cell r="K54">
            <v>-0.39989740367883397</v>
          </cell>
        </row>
        <row r="57">
          <cell r="A57" t="str">
            <v>1/   Defined as the difference between reserve money and the NFA of the central bank evaluated for a constant exchange rate.</v>
          </cell>
        </row>
        <row r="58">
          <cell r="A58" t="str">
            <v>2/   Targets computed for a constant exchange rate.</v>
          </cell>
        </row>
      </sheetData>
      <sheetData sheetId="20" refreshError="1">
        <row r="1">
          <cell r="A1" t="str">
            <v>Table 8. Moldova: Summary of Medium-Term Program - Output From Simulation Model</v>
          </cell>
        </row>
        <row r="3">
          <cell r="D3" t="str">
            <v>Actual</v>
          </cell>
          <cell r="K3" t="str">
            <v>Proj.</v>
          </cell>
        </row>
        <row r="4">
          <cell r="E4" t="str">
            <v>Actual</v>
          </cell>
          <cell r="F4" t="str">
            <v>Proj.</v>
          </cell>
          <cell r="G4" t="str">
            <v>Proj.</v>
          </cell>
          <cell r="H4" t="str">
            <v>Proj.</v>
          </cell>
          <cell r="I4" t="str">
            <v>Proj.</v>
          </cell>
          <cell r="J4" t="str">
            <v>Proj.</v>
          </cell>
        </row>
        <row r="5"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9">
          <cell r="A9" t="str">
            <v>Output and components</v>
          </cell>
          <cell r="B9" t="str">
            <v>(In percentage change)</v>
          </cell>
        </row>
        <row r="11">
          <cell r="A11" t="str">
            <v xml:space="preserve">  Real GDP growth</v>
          </cell>
          <cell r="D11">
            <v>1.3252842981580804</v>
          </cell>
          <cell r="E11">
            <v>-8.5320419381699537</v>
          </cell>
          <cell r="F11">
            <v>1.0689656543008796</v>
          </cell>
          <cell r="G11">
            <v>0.12322478942179416</v>
          </cell>
          <cell r="H11">
            <v>4.8232590968051436</v>
          </cell>
          <cell r="I11">
            <v>4.8378764512334582</v>
          </cell>
          <cell r="J11">
            <v>5.0874393209790147</v>
          </cell>
          <cell r="K11">
            <v>-14.420816752483411</v>
          </cell>
        </row>
        <row r="12">
          <cell r="A12" t="str">
            <v xml:space="preserve">    Main components:</v>
          </cell>
        </row>
        <row r="13">
          <cell r="A13" t="str">
            <v xml:space="preserve">      Private consumption</v>
          </cell>
          <cell r="E13">
            <v>9.5</v>
          </cell>
          <cell r="F13">
            <v>1.1443425144159303</v>
          </cell>
          <cell r="G13">
            <v>-9.4915459658911026</v>
          </cell>
          <cell r="H13">
            <v>1.5714253856900173</v>
          </cell>
          <cell r="I13">
            <v>-3.0649414531486063</v>
          </cell>
          <cell r="J13">
            <v>4.2592116533672453</v>
          </cell>
          <cell r="K13">
            <v>6.3517636418587431</v>
          </cell>
        </row>
        <row r="14">
          <cell r="A14" t="str">
            <v xml:space="preserve">      Public consumption</v>
          </cell>
          <cell r="E14">
            <v>-34.64656407946778</v>
          </cell>
          <cell r="F14">
            <v>3.3960983615413332</v>
          </cell>
          <cell r="G14">
            <v>1.1628729896114409</v>
          </cell>
          <cell r="H14">
            <v>6.4711795240194103</v>
          </cell>
          <cell r="I14">
            <v>5.1234714893723332</v>
          </cell>
          <cell r="J14">
            <v>5.0859610061635419</v>
          </cell>
        </row>
        <row r="15">
          <cell r="A15" t="str">
            <v xml:space="preserve">      Total investments (excluding stocks)</v>
          </cell>
          <cell r="E15">
            <v>-4.3452755475082423</v>
          </cell>
          <cell r="F15">
            <v>-11.442551749302964</v>
          </cell>
          <cell r="G15">
            <v>26.966638388163176</v>
          </cell>
          <cell r="H15">
            <v>15.937071701672201</v>
          </cell>
          <cell r="I15">
            <v>14.646956256017374</v>
          </cell>
          <cell r="J15">
            <v>4.6555194709831493</v>
          </cell>
        </row>
        <row r="16">
          <cell r="A16" t="str">
            <v xml:space="preserve">      Export of goods and services</v>
          </cell>
          <cell r="E16">
            <v>-30.985586431159341</v>
          </cell>
          <cell r="F16">
            <v>1.818272644943808</v>
          </cell>
          <cell r="G16">
            <v>8.3066543500100778</v>
          </cell>
          <cell r="H16">
            <v>3.0699143474273827</v>
          </cell>
          <cell r="I16">
            <v>4.7225460076768311</v>
          </cell>
          <cell r="J16">
            <v>3.1860332679558789</v>
          </cell>
        </row>
        <row r="17">
          <cell r="A17" t="str">
            <v xml:space="preserve">      Import of goods and services</v>
          </cell>
          <cell r="E17">
            <v>-22.741140487189547</v>
          </cell>
          <cell r="F17">
            <v>-2.4569041512673251</v>
          </cell>
          <cell r="G17">
            <v>3.7360678598078234</v>
          </cell>
          <cell r="H17">
            <v>5.1001513801897991</v>
          </cell>
          <cell r="I17">
            <v>1.3450378066913515</v>
          </cell>
          <cell r="J17">
            <v>2.4777713818844083</v>
          </cell>
        </row>
        <row r="18">
          <cell r="A18" t="str">
            <v xml:space="preserve">  Long-term real GDP growth</v>
          </cell>
          <cell r="E18" t="str">
            <v>…</v>
          </cell>
          <cell r="F18">
            <v>0</v>
          </cell>
          <cell r="G18">
            <v>2</v>
          </cell>
          <cell r="H18">
            <v>4</v>
          </cell>
          <cell r="I18">
            <v>4.833333333333333</v>
          </cell>
          <cell r="J18">
            <v>4.833333333333333</v>
          </cell>
          <cell r="K18">
            <v>4.833333333333333</v>
          </cell>
        </row>
        <row r="19">
          <cell r="A19" t="str">
            <v xml:space="preserve">  Total factor productivity</v>
          </cell>
          <cell r="E19">
            <v>0</v>
          </cell>
          <cell r="F19">
            <v>0.5</v>
          </cell>
          <cell r="G19">
            <v>1</v>
          </cell>
          <cell r="H19">
            <v>2</v>
          </cell>
          <cell r="I19">
            <v>2</v>
          </cell>
          <cell r="J19">
            <v>2</v>
          </cell>
        </row>
        <row r="21">
          <cell r="A21" t="str">
            <v>Key prices</v>
          </cell>
        </row>
        <row r="23">
          <cell r="A23" t="str">
            <v xml:space="preserve">  Consumer prices (average)</v>
          </cell>
          <cell r="D23">
            <v>11.772832449446668</v>
          </cell>
          <cell r="E23">
            <v>7.6957651751719869</v>
          </cell>
          <cell r="F23">
            <v>15</v>
          </cell>
          <cell r="G23">
            <v>6.0000000000000053</v>
          </cell>
          <cell r="H23">
            <v>5</v>
          </cell>
          <cell r="I23">
            <v>5</v>
          </cell>
          <cell r="J23">
            <v>7.0000000000000062</v>
          </cell>
          <cell r="K23">
            <v>7.0000000000000062</v>
          </cell>
        </row>
        <row r="24">
          <cell r="A24" t="str">
            <v xml:space="preserve">  Consumer prices (end-of period)</v>
          </cell>
          <cell r="E24">
            <v>2.7000000000000135</v>
          </cell>
          <cell r="F24">
            <v>16.892964946445943</v>
          </cell>
          <cell r="G24">
            <v>5.4854368932038877</v>
          </cell>
          <cell r="H24">
            <v>5</v>
          </cell>
          <cell r="I24">
            <v>6.0243902439024444</v>
          </cell>
          <cell r="J24">
            <v>7.0000000000000062</v>
          </cell>
        </row>
        <row r="25">
          <cell r="A25" t="str">
            <v xml:space="preserve">  GDP deflator</v>
          </cell>
          <cell r="D25">
            <v>13.1</v>
          </cell>
          <cell r="E25">
            <v>7.5</v>
          </cell>
          <cell r="F25">
            <v>17.647897498474265</v>
          </cell>
          <cell r="G25">
            <v>7.1006707929520019</v>
          </cell>
          <cell r="H25">
            <v>6.6506989607993061</v>
          </cell>
          <cell r="I25">
            <v>5.286036688452822</v>
          </cell>
          <cell r="J25">
            <v>6.9984947802870678</v>
          </cell>
          <cell r="K25">
            <v>-22.13858192324939</v>
          </cell>
        </row>
        <row r="26">
          <cell r="A26" t="str">
            <v xml:space="preserve">  Terms of trade</v>
          </cell>
          <cell r="E26">
            <v>1.1066628451556371</v>
          </cell>
          <cell r="F26">
            <v>5.2342016421380366</v>
          </cell>
          <cell r="G26">
            <v>2.1878040596602144</v>
          </cell>
          <cell r="H26">
            <v>3.1732441712705173</v>
          </cell>
          <cell r="I26">
            <v>0</v>
          </cell>
          <cell r="J26">
            <v>0</v>
          </cell>
        </row>
        <row r="28">
          <cell r="A28" t="str">
            <v>Saving-investment balance (domestic)</v>
          </cell>
          <cell r="B28" t="str">
            <v>(In percent of GDP)</v>
          </cell>
        </row>
        <row r="30">
          <cell r="A30" t="str">
            <v xml:space="preserve">  Foreign saving</v>
          </cell>
          <cell r="E30">
            <v>26.052716724716227</v>
          </cell>
          <cell r="F30">
            <v>20.515206846649711</v>
          </cell>
          <cell r="G30">
            <v>18.915516738591961</v>
          </cell>
          <cell r="H30">
            <v>18.230156620543411</v>
          </cell>
          <cell r="I30">
            <v>16.263645950840317</v>
          </cell>
          <cell r="J30">
            <v>15.654334984093831</v>
          </cell>
          <cell r="K30">
            <v>17.693621272163881</v>
          </cell>
        </row>
        <row r="32">
          <cell r="A32" t="str">
            <v xml:space="preserve">  Domestic saving</v>
          </cell>
          <cell r="E32">
            <v>4.2105710122752278</v>
          </cell>
          <cell r="F32">
            <v>5.8861718222667214</v>
          </cell>
          <cell r="G32">
            <v>13.813000522379987</v>
          </cell>
          <cell r="H32">
            <v>16.911854216557821</v>
          </cell>
          <cell r="I32">
            <v>21.91563613454284</v>
          </cell>
          <cell r="J32">
            <v>22.381660557276518</v>
          </cell>
          <cell r="K32">
            <v>-15.90887941003467</v>
          </cell>
        </row>
        <row r="33">
          <cell r="A33" t="str">
            <v xml:space="preserve">    Public</v>
          </cell>
          <cell r="E33">
            <v>-2.5835985079746222</v>
          </cell>
          <cell r="F33">
            <v>-0.99337371646789718</v>
          </cell>
          <cell r="G33">
            <v>9.8613670918645244</v>
          </cell>
          <cell r="H33">
            <v>11.567086720385319</v>
          </cell>
          <cell r="I33">
            <v>17.162685666374607</v>
          </cell>
          <cell r="J33">
            <v>16.588175611542287</v>
          </cell>
          <cell r="K33">
            <v>-6.9828587273664739</v>
          </cell>
        </row>
        <row r="34">
          <cell r="A34" t="str">
            <v xml:space="preserve">    Private</v>
          </cell>
          <cell r="E34">
            <v>6.7941695202498504</v>
          </cell>
          <cell r="F34">
            <v>6.8795455387346189</v>
          </cell>
          <cell r="G34">
            <v>3.9516334305154626</v>
          </cell>
          <cell r="H34">
            <v>5.3447674961725014</v>
          </cell>
          <cell r="I34">
            <v>4.7529504681682333</v>
          </cell>
          <cell r="J34">
            <v>5.7934849457342317</v>
          </cell>
          <cell r="K34">
            <v>-8.9260206826681951</v>
          </cell>
        </row>
        <row r="36">
          <cell r="A36" t="str">
            <v xml:space="preserve">  Investment</v>
          </cell>
          <cell r="E36">
            <v>30.263287736991455</v>
          </cell>
          <cell r="F36">
            <v>26.401378668916433</v>
          </cell>
          <cell r="G36">
            <v>32.728517260971948</v>
          </cell>
          <cell r="H36">
            <v>35.142010837101232</v>
          </cell>
          <cell r="I36">
            <v>38.179282085383157</v>
          </cell>
          <cell r="J36">
            <v>38.035995541370347</v>
          </cell>
          <cell r="K36">
            <v>1.7847418621292104</v>
          </cell>
        </row>
        <row r="37">
          <cell r="A37" t="str">
            <v xml:space="preserve">    Public</v>
          </cell>
          <cell r="E37">
            <v>1.6335982783886229</v>
          </cell>
          <cell r="F37">
            <v>1.6335982784678116</v>
          </cell>
          <cell r="G37">
            <v>1.6335982784310605</v>
          </cell>
          <cell r="H37">
            <v>1.633598278388622</v>
          </cell>
          <cell r="I37">
            <v>1.6335982783907219</v>
          </cell>
          <cell r="J37">
            <v>1.6335982783874967</v>
          </cell>
          <cell r="K37">
            <v>1.6335982739530703</v>
          </cell>
        </row>
        <row r="38">
          <cell r="A38" t="str">
            <v xml:space="preserve">    Private</v>
          </cell>
          <cell r="E38">
            <v>28.629689458602833</v>
          </cell>
          <cell r="F38">
            <v>24.767780390448621</v>
          </cell>
          <cell r="G38">
            <v>31.094918982540889</v>
          </cell>
          <cell r="H38">
            <v>33.508412558712607</v>
          </cell>
          <cell r="I38">
            <v>36.545683806992436</v>
          </cell>
          <cell r="J38">
            <v>36.402397262982852</v>
          </cell>
          <cell r="K38">
            <v>0.15114358817614007</v>
          </cell>
        </row>
        <row r="40">
          <cell r="A40" t="str">
            <v>Saving-investment balance</v>
          </cell>
          <cell r="B40" t="str">
            <v>(In percent of GDP)</v>
          </cell>
        </row>
        <row r="42">
          <cell r="A42" t="str">
            <v xml:space="preserve">  Foreign saving 1/</v>
          </cell>
          <cell r="E42">
            <v>17.194371726782318</v>
          </cell>
          <cell r="F42">
            <v>12.896240560657997</v>
          </cell>
          <cell r="G42">
            <v>10.074424860808316</v>
          </cell>
          <cell r="H42">
            <v>10.063200862520318</v>
          </cell>
          <cell r="I42">
            <v>8.5791218986483635</v>
          </cell>
          <cell r="J42">
            <v>8.6152096669818583</v>
          </cell>
        </row>
        <row r="44">
          <cell r="A44" t="str">
            <v xml:space="preserve">  National saving</v>
          </cell>
          <cell r="E44">
            <v>13.068916010209133</v>
          </cell>
          <cell r="F44">
            <v>13.505138108258436</v>
          </cell>
          <cell r="G44">
            <v>22.654092400163634</v>
          </cell>
          <cell r="H44">
            <v>25.078809974580913</v>
          </cell>
          <cell r="I44">
            <v>29.600160186734794</v>
          </cell>
          <cell r="J44">
            <v>29.420785874388482</v>
          </cell>
          <cell r="K44">
            <v>0</v>
          </cell>
        </row>
        <row r="45">
          <cell r="A45" t="str">
            <v xml:space="preserve">    Public</v>
          </cell>
          <cell r="E45">
            <v>-1.5501591047847736</v>
          </cell>
          <cell r="F45">
            <v>2.8763904716558718E-2</v>
          </cell>
          <cell r="G45">
            <v>10.966562626821826</v>
          </cell>
          <cell r="H45">
            <v>12.54683868559</v>
          </cell>
          <cell r="I45">
            <v>18.069021980225543</v>
          </cell>
          <cell r="J45">
            <v>17.407756813160429</v>
          </cell>
        </row>
        <row r="46">
          <cell r="A46" t="str">
            <v xml:space="preserve">    Private</v>
          </cell>
          <cell r="E46">
            <v>14.619075114993906</v>
          </cell>
          <cell r="F46">
            <v>13.476374203541877</v>
          </cell>
          <cell r="G46">
            <v>11.687529773341808</v>
          </cell>
          <cell r="H46">
            <v>12.531971288990913</v>
          </cell>
          <cell r="I46">
            <v>11.531138206509251</v>
          </cell>
          <cell r="J46">
            <v>12.013029061228053</v>
          </cell>
        </row>
        <row r="48">
          <cell r="A48" t="str">
            <v xml:space="preserve">  Fixed investment</v>
          </cell>
          <cell r="E48">
            <v>25.739477119915264</v>
          </cell>
          <cell r="F48">
            <v>22.025029252501287</v>
          </cell>
          <cell r="G48">
            <v>28.43679452461528</v>
          </cell>
          <cell r="H48">
            <v>31.11679459231889</v>
          </cell>
          <cell r="I48">
            <v>34.364180615518272</v>
          </cell>
          <cell r="J48">
            <v>34.411379566101168</v>
          </cell>
          <cell r="K48">
            <v>0</v>
          </cell>
        </row>
        <row r="49">
          <cell r="A49" t="str">
            <v xml:space="preserve">    Public</v>
          </cell>
          <cell r="E49">
            <v>1.6335982783886229</v>
          </cell>
          <cell r="F49">
            <v>1.6335982784678116</v>
          </cell>
          <cell r="G49">
            <v>1.6335982784310605</v>
          </cell>
          <cell r="H49">
            <v>1.633598278388622</v>
          </cell>
          <cell r="I49">
            <v>1.6335982783907219</v>
          </cell>
          <cell r="J49">
            <v>1.6335982783874967</v>
          </cell>
        </row>
        <row r="50">
          <cell r="A50" t="str">
            <v xml:space="preserve">    Private</v>
          </cell>
          <cell r="E50">
            <v>24.105878841526643</v>
          </cell>
          <cell r="F50">
            <v>20.391430974033476</v>
          </cell>
          <cell r="G50">
            <v>26.803196246184218</v>
          </cell>
          <cell r="H50">
            <v>29.483196313930268</v>
          </cell>
          <cell r="I50">
            <v>32.730582337127551</v>
          </cell>
          <cell r="J50">
            <v>32.777781287713672</v>
          </cell>
        </row>
        <row r="52">
          <cell r="A52" t="str">
            <v xml:space="preserve">  Changes in stocks</v>
          </cell>
          <cell r="E52">
            <v>4.5238106170761876</v>
          </cell>
          <cell r="F52">
            <v>4.3763494164151462</v>
          </cell>
          <cell r="G52">
            <v>4.2917227363566708</v>
          </cell>
          <cell r="H52">
            <v>4.0252162447823405</v>
          </cell>
          <cell r="I52">
            <v>3.8151014698648829</v>
          </cell>
          <cell r="J52">
            <v>3.6246159752691751</v>
          </cell>
        </row>
        <row r="54">
          <cell r="A54" t="str">
            <v>Monetary indicators</v>
          </cell>
          <cell r="B54" t="str">
            <v>(In percent change unless otherwise indicated)</v>
          </cell>
        </row>
        <row r="56">
          <cell r="A56" t="str">
            <v xml:space="preserve">  Reserve money</v>
          </cell>
          <cell r="E56">
            <v>-5.4986950286381342</v>
          </cell>
          <cell r="F56">
            <v>20.228956826709577</v>
          </cell>
          <cell r="G56">
            <v>11.287171328541135</v>
          </cell>
          <cell r="H56">
            <v>12.494066934757431</v>
          </cell>
          <cell r="I56">
            <v>11.59751568174816</v>
          </cell>
          <cell r="J56">
            <v>13.393110718008149</v>
          </cell>
          <cell r="K56">
            <v>-37.274500573802868</v>
          </cell>
        </row>
        <row r="57">
          <cell r="A57" t="str">
            <v xml:space="preserve">    Sources: 2/ 3/</v>
          </cell>
        </row>
        <row r="58">
          <cell r="A58" t="str">
            <v xml:space="preserve">      Net foreign assets</v>
          </cell>
          <cell r="E58">
            <v>-112.40870021094325</v>
          </cell>
          <cell r="F58">
            <v>-6.3753891732876937</v>
          </cell>
          <cell r="G58">
            <v>19.827410631492263</v>
          </cell>
          <cell r="H58">
            <v>16.095632138703859</v>
          </cell>
          <cell r="I58">
            <v>12.20456871316474</v>
          </cell>
          <cell r="J58">
            <v>13.440600125690025</v>
          </cell>
          <cell r="K58">
            <v>-29.169088580086616</v>
          </cell>
        </row>
        <row r="59">
          <cell r="A59" t="str">
            <v xml:space="preserve">      Net credit to government 4/</v>
          </cell>
          <cell r="E59">
            <v>70.299208109528507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A60" t="str">
            <v xml:space="preserve">      Claims on banks and other private sector</v>
          </cell>
          <cell r="E60">
            <v>-3.9015526041527493</v>
          </cell>
          <cell r="F60">
            <v>26.604345999997275</v>
          </cell>
          <cell r="G60">
            <v>-8.540239302951127</v>
          </cell>
          <cell r="H60">
            <v>-3.6015652039464254</v>
          </cell>
          <cell r="I60">
            <v>-0.60705303141657985</v>
          </cell>
          <cell r="J60">
            <v>-4.7489407681886885E-2</v>
          </cell>
          <cell r="K60">
            <v>7.49705227393145</v>
          </cell>
        </row>
        <row r="61">
          <cell r="A61" t="str">
            <v xml:space="preserve">      Other domestic assets</v>
          </cell>
          <cell r="E61">
            <v>40.512349676929361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-15.602464267648216</v>
          </cell>
        </row>
        <row r="62">
          <cell r="A62" t="str">
            <v xml:space="preserve">  Ruble broad money</v>
          </cell>
          <cell r="E62">
            <v>-21.94631258262919</v>
          </cell>
          <cell r="F62">
            <v>20.228956826709577</v>
          </cell>
          <cell r="G62">
            <v>11.287171328541113</v>
          </cell>
          <cell r="H62">
            <v>12.494066934757541</v>
          </cell>
          <cell r="I62">
            <v>11.597515681748071</v>
          </cell>
          <cell r="J62">
            <v>13.393110718008217</v>
          </cell>
          <cell r="K62">
            <v>-37.274500573802904</v>
          </cell>
        </row>
        <row r="63">
          <cell r="A63" t="str">
            <v xml:space="preserve">  Velocity (average)</v>
          </cell>
          <cell r="E63">
            <v>25.97490031532379</v>
          </cell>
          <cell r="F63">
            <v>-1.1007695200059509</v>
          </cell>
          <cell r="G63">
            <v>-3.6433004012344172</v>
          </cell>
          <cell r="H63">
            <v>-0.62165806035868743</v>
          </cell>
          <cell r="I63">
            <v>-1.0913062091638892</v>
          </cell>
          <cell r="J63">
            <v>-0.83879208832930985</v>
          </cell>
          <cell r="K63">
            <v>6.2297889447944232</v>
          </cell>
        </row>
        <row r="64">
          <cell r="A64" t="str">
            <v xml:space="preserve">  Money multiplier (end of period)</v>
          </cell>
          <cell r="E64">
            <v>1.2799509850127253</v>
          </cell>
          <cell r="F64">
            <v>1.2799509850127253</v>
          </cell>
          <cell r="G64">
            <v>1.2799509850127251</v>
          </cell>
          <cell r="H64">
            <v>1.2799509850127262</v>
          </cell>
          <cell r="I64">
            <v>1.2799509850127253</v>
          </cell>
        </row>
        <row r="66">
          <cell r="A66" t="str">
            <v>General government finances</v>
          </cell>
          <cell r="B66" t="str">
            <v>(In percent of GDP unless otherwise indicated)</v>
          </cell>
        </row>
        <row r="68">
          <cell r="A68" t="str">
            <v xml:space="preserve">   Total revenue, incl. grants</v>
          </cell>
          <cell r="D68">
            <v>25.838954262904341</v>
          </cell>
          <cell r="E68">
            <v>29.987837934973925</v>
          </cell>
          <cell r="F68">
            <v>31.406101611066759</v>
          </cell>
          <cell r="G68">
            <v>42.349836443950117</v>
          </cell>
          <cell r="H68">
            <v>43.89859883926691</v>
          </cell>
          <cell r="I68">
            <v>49.412217552165167</v>
          </cell>
          <cell r="J68">
            <v>48.651928226416857</v>
          </cell>
          <cell r="K68">
            <v>23.114710280654108</v>
          </cell>
        </row>
        <row r="69">
          <cell r="A69" t="str">
            <v xml:space="preserve">   Total expenditures</v>
          </cell>
          <cell r="D69">
            <v>32.44649362317142</v>
          </cell>
          <cell r="E69">
            <v>32.789584643816447</v>
          </cell>
          <cell r="F69">
            <v>32.689663518705323</v>
          </cell>
          <cell r="G69">
            <v>32.717268868382469</v>
          </cell>
          <cell r="H69">
            <v>32.717364400149386</v>
          </cell>
          <cell r="I69">
            <v>32.734000868199317</v>
          </cell>
          <cell r="J69">
            <v>32.661842343288505</v>
          </cell>
          <cell r="K69">
            <v>31.377929560837082</v>
          </cell>
        </row>
        <row r="70">
          <cell r="A70" t="str">
            <v xml:space="preserve">   Overall balance, incl. grants</v>
          </cell>
          <cell r="D70">
            <v>-6.6055623936058048</v>
          </cell>
          <cell r="E70">
            <v>-2.804762582587236</v>
          </cell>
          <cell r="F70">
            <v>-1.2835619076385691</v>
          </cell>
          <cell r="G70">
            <v>9.6325675755676485</v>
          </cell>
          <cell r="H70">
            <v>11.181234439117523</v>
          </cell>
          <cell r="I70">
            <v>16.67821668396585</v>
          </cell>
          <cell r="J70">
            <v>15.990085883128351</v>
          </cell>
          <cell r="K70">
            <v>-8.2632192801829749</v>
          </cell>
        </row>
        <row r="71">
          <cell r="A71" t="str">
            <v xml:space="preserve">      Excluding PIP</v>
          </cell>
          <cell r="E71">
            <v>-2.804762582587236</v>
          </cell>
          <cell r="F71">
            <v>-1.2835619076385691</v>
          </cell>
          <cell r="G71">
            <v>10.132567575567649</v>
          </cell>
          <cell r="H71">
            <v>12.181234439117523</v>
          </cell>
          <cell r="I71">
            <v>18.17821668396585</v>
          </cell>
          <cell r="J71">
            <v>17.490085883128351</v>
          </cell>
        </row>
        <row r="73">
          <cell r="A73" t="str">
            <v>External sector</v>
          </cell>
        </row>
        <row r="75">
          <cell r="A75" t="str">
            <v xml:space="preserve">  Current account</v>
          </cell>
          <cell r="E75">
            <v>-17.194371726782318</v>
          </cell>
          <cell r="F75">
            <v>-12.896240560657999</v>
          </cell>
          <cell r="G75">
            <v>-10.074424860808316</v>
          </cell>
          <cell r="H75">
            <v>-10.063200862520318</v>
          </cell>
          <cell r="I75">
            <v>-8.5791218986483635</v>
          </cell>
          <cell r="J75">
            <v>-8.6152096669818565</v>
          </cell>
          <cell r="K75">
            <v>-12.755635870418985</v>
          </cell>
        </row>
        <row r="76">
          <cell r="A76" t="str">
            <v xml:space="preserve">  Trade account</v>
          </cell>
          <cell r="E76">
            <v>-26.05271672471622</v>
          </cell>
          <cell r="F76">
            <v>-20.515206846649718</v>
          </cell>
          <cell r="G76">
            <v>-18.915516738591968</v>
          </cell>
          <cell r="H76">
            <v>-18.230156620543418</v>
          </cell>
          <cell r="I76">
            <v>-16.263645950840321</v>
          </cell>
          <cell r="J76">
            <v>-15.654334984093822</v>
          </cell>
          <cell r="K76">
            <v>-17.693621272163888</v>
          </cell>
        </row>
        <row r="77">
          <cell r="A77" t="str">
            <v xml:space="preserve">  Capital account</v>
          </cell>
          <cell r="E77">
            <v>5.0355857689084873</v>
          </cell>
          <cell r="F77">
            <v>12.472143444175106</v>
          </cell>
          <cell r="G77">
            <v>11.688943591454857</v>
          </cell>
          <cell r="H77">
            <v>11.475936572395389</v>
          </cell>
          <cell r="I77">
            <v>9.7637468209694731</v>
          </cell>
          <cell r="J77">
            <v>10.014225243417316</v>
          </cell>
          <cell r="K77">
            <v>12.402984912743033</v>
          </cell>
        </row>
        <row r="78">
          <cell r="A78" t="str">
            <v xml:space="preserve">  Gross international reserves  (US$ millions)</v>
          </cell>
          <cell r="E78">
            <v>143.82524691803044</v>
          </cell>
          <cell r="F78">
            <v>135.69839921173693</v>
          </cell>
          <cell r="G78">
            <v>166.08558676798299</v>
          </cell>
          <cell r="H78">
            <v>193.53781790526099</v>
          </cell>
          <cell r="I78">
            <v>216.9543007609164</v>
          </cell>
          <cell r="J78">
            <v>245.73308310924725</v>
          </cell>
          <cell r="K78">
            <v>137.02981989159284</v>
          </cell>
        </row>
        <row r="79">
          <cell r="A79" t="str">
            <v xml:space="preserve">    (In months of import)</v>
          </cell>
          <cell r="E79">
            <v>1.3431151463162374</v>
          </cell>
          <cell r="F79">
            <v>1.3</v>
          </cell>
          <cell r="G79">
            <v>1.5</v>
          </cell>
          <cell r="H79">
            <v>1.7</v>
          </cell>
          <cell r="I79">
            <v>1.9</v>
          </cell>
          <cell r="J79">
            <v>2.1</v>
          </cell>
          <cell r="K79">
            <v>1.3130935686530099</v>
          </cell>
        </row>
        <row r="80">
          <cell r="A80" t="str">
            <v xml:space="preserve">  Change in NIR (US$ millions)</v>
          </cell>
          <cell r="D80">
            <v>51</v>
          </cell>
          <cell r="E80">
            <v>-225.10309742467609</v>
          </cell>
          <cell r="F80">
            <v>-8.1268477461866677</v>
          </cell>
          <cell r="G80">
            <v>30.387187512984667</v>
          </cell>
          <cell r="H80">
            <v>27.452231137278048</v>
          </cell>
          <cell r="I80">
            <v>23.416482852355713</v>
          </cell>
          <cell r="J80">
            <v>28.778782356143466</v>
          </cell>
          <cell r="K80">
            <v>-10.745736554674616</v>
          </cell>
        </row>
        <row r="82">
          <cell r="A82" t="str">
            <v>Memorandum items:</v>
          </cell>
        </row>
        <row r="84">
          <cell r="A84" t="str">
            <v xml:space="preserve">  Nominal GDP (Lei billions)</v>
          </cell>
          <cell r="D84">
            <v>10.116508483289456</v>
          </cell>
          <cell r="E84">
            <v>9.947366017077929</v>
          </cell>
          <cell r="F84">
            <v>11.827966604107266</v>
          </cell>
          <cell r="G84">
            <v>12.683441482946799</v>
          </cell>
          <cell r="H84">
            <v>14.179420238690364</v>
          </cell>
          <cell r="I84">
            <v>15.65119373157679</v>
          </cell>
          <cell r="J84">
            <v>17.598511855687381</v>
          </cell>
          <cell r="K84">
            <v>11.726445557618051</v>
          </cell>
        </row>
        <row r="85">
          <cell r="A85" t="str">
            <v xml:space="preserve">  Nominal GDP (US$ millions)</v>
          </cell>
          <cell r="D85">
            <v>2184.991033107874</v>
          </cell>
          <cell r="E85">
            <v>1851.3616261079337</v>
          </cell>
          <cell r="F85">
            <v>1916.2704555937476</v>
          </cell>
          <cell r="G85">
            <v>1882.1204694736477</v>
          </cell>
          <cell r="H85">
            <v>1943.1965190223502</v>
          </cell>
          <cell r="I85">
            <v>1976.7001699132179</v>
          </cell>
          <cell r="J85">
            <v>2057.0737625001061</v>
          </cell>
          <cell r="K85">
            <v>1926.9555004815588</v>
          </cell>
        </row>
        <row r="86">
          <cell r="A86" t="str">
            <v xml:space="preserve">  Average exchange rate (TR/US$)</v>
          </cell>
          <cell r="D86">
            <v>4.63</v>
          </cell>
          <cell r="E86">
            <v>5.3730000000000002</v>
          </cell>
          <cell r="F86">
            <v>6.1723889598049588</v>
          </cell>
          <cell r="G86">
            <v>6.7389105472583486</v>
          </cell>
          <cell r="H86">
            <v>7.2969563808318432</v>
          </cell>
          <cell r="I86">
            <v>7.9178390176715148</v>
          </cell>
          <cell r="J86">
            <v>8.5551194986312371</v>
          </cell>
          <cell r="K86">
            <v>6.0854781310142014</v>
          </cell>
        </row>
        <row r="89">
          <cell r="A89" t="str">
            <v>Sources: The Central Bank of Tajikistan, the Ministry of Finance, and Fund staff estimates.</v>
          </cell>
        </row>
        <row r="90">
          <cell r="A90" t="str">
            <v xml:space="preserve">  1/  Current account deficit, including grants.</v>
          </cell>
        </row>
        <row r="91">
          <cell r="A91" t="str">
            <v xml:space="preserve">  2/  Nominal changes in percent of reserve money in the beginning of the corresponding period.</v>
          </cell>
        </row>
        <row r="92">
          <cell r="A92" t="str">
            <v xml:space="preserve">  3/  Sources of monetary expansion have from 1999 been calculated for a constant exchange rate.</v>
          </cell>
        </row>
        <row r="93">
          <cell r="A93" t="str">
            <v xml:space="preserve">  4/  Include international organization counterpart funds.</v>
          </cell>
        </row>
      </sheetData>
      <sheetData sheetId="21" refreshError="1">
        <row r="1">
          <cell r="A1" t="str">
            <v>Tajikistan: Simulation Sheet - MODEL 1</v>
          </cell>
        </row>
        <row r="3">
          <cell r="R3" t="str">
            <v>User Specified Adjustments for Endogenous Variales</v>
          </cell>
        </row>
        <row r="4">
          <cell r="B4" t="str">
            <v>Act.</v>
          </cell>
          <cell r="C4" t="str">
            <v>Act.</v>
          </cell>
          <cell r="D4" t="str">
            <v>Act.</v>
          </cell>
        </row>
        <row r="5">
          <cell r="A5">
            <v>36504.662003472222</v>
          </cell>
          <cell r="B5" t="str">
            <v>1996</v>
          </cell>
          <cell r="C5" t="str">
            <v>1997</v>
          </cell>
          <cell r="D5" t="str">
            <v>1998</v>
          </cell>
          <cell r="E5" t="str">
            <v>1999</v>
          </cell>
          <cell r="F5" t="str">
            <v>2000</v>
          </cell>
          <cell r="G5" t="str">
            <v>2001</v>
          </cell>
          <cell r="H5" t="str">
            <v>2002</v>
          </cell>
          <cell r="I5" t="str">
            <v>2003</v>
          </cell>
          <cell r="J5">
            <v>2004</v>
          </cell>
          <cell r="S5" t="str">
            <v>1999</v>
          </cell>
          <cell r="T5" t="str">
            <v>2000</v>
          </cell>
          <cell r="U5" t="str">
            <v>2001</v>
          </cell>
          <cell r="V5" t="str">
            <v>2002</v>
          </cell>
        </row>
        <row r="8">
          <cell r="A8" t="str">
            <v>Test of last simulation:</v>
          </cell>
          <cell r="E8">
            <v>2954.5194724888038</v>
          </cell>
          <cell r="F8">
            <v>488.95458196945782</v>
          </cell>
          <cell r="G8">
            <v>699.27602879955759</v>
          </cell>
          <cell r="H8">
            <v>719.06766984415935</v>
          </cell>
          <cell r="I8">
            <v>765.2589335960173</v>
          </cell>
          <cell r="J8">
            <v>722.43294750499126</v>
          </cell>
        </row>
        <row r="10">
          <cell r="A10" t="str">
            <v>Simultaneous equations:</v>
          </cell>
          <cell r="N10" t="str">
            <v>Simultaneous equations using variable names:</v>
          </cell>
        </row>
        <row r="12">
          <cell r="A12" t="str">
            <v>GAP_V</v>
          </cell>
          <cell r="B12" t="e">
            <v>#N/A</v>
          </cell>
          <cell r="C12" t="e">
            <v>#N/A</v>
          </cell>
          <cell r="D12" t="e">
            <v>#N/A</v>
          </cell>
          <cell r="E12">
            <v>0.1572167971376075</v>
          </cell>
          <cell r="F12">
            <v>0.17161634104536461</v>
          </cell>
          <cell r="G12">
            <v>0.18043191452557039</v>
          </cell>
          <cell r="H12">
            <v>0.19970316536637256</v>
          </cell>
          <cell r="I12">
            <v>0.21171832201048346</v>
          </cell>
          <cell r="J12">
            <v>0.21067762699135528</v>
          </cell>
          <cell r="N12" t="str">
            <v>(1)</v>
          </cell>
          <cell r="O12" t="str">
            <v>-(CAB_V-CNIR_V+E*(CFCCB_VE+CFCG_VE+CFCP_VE))</v>
          </cell>
          <cell r="P12" t="str">
            <v>=0</v>
          </cell>
        </row>
        <row r="13">
          <cell r="A13" t="str">
            <v>Q</v>
          </cell>
          <cell r="B13" t="e">
            <v>#N/A</v>
          </cell>
          <cell r="C13" t="e">
            <v>#N/A</v>
          </cell>
          <cell r="D13" t="e">
            <v>#N/A</v>
          </cell>
          <cell r="E13">
            <v>12.681644063780936</v>
          </cell>
          <cell r="F13">
            <v>12.678567415036312</v>
          </cell>
          <cell r="G13">
            <v>12.674777903459614</v>
          </cell>
          <cell r="H13">
            <v>12.670699577599521</v>
          </cell>
          <cell r="I13">
            <v>12.666203563667636</v>
          </cell>
          <cell r="J13">
            <v>12.665647794081792</v>
          </cell>
          <cell r="N13" t="str">
            <v>(2)</v>
          </cell>
          <cell r="O13" t="str">
            <v>((P-P_-1)/P_-1)-((P_-1-P_-2)/P_-2)-beta71*((Q/QL)-1)</v>
          </cell>
          <cell r="P13" t="str">
            <v>=0</v>
          </cell>
          <cell r="R13" t="str">
            <v>Short-term GDP growth (pct.)</v>
          </cell>
          <cell r="S13">
            <v>-3.5</v>
          </cell>
          <cell r="T13">
            <v>-1</v>
          </cell>
          <cell r="U13">
            <v>2</v>
          </cell>
          <cell r="V13">
            <v>5</v>
          </cell>
        </row>
        <row r="14">
          <cell r="A14" t="str">
            <v>Q_L</v>
          </cell>
          <cell r="B14" t="e">
            <v>#N/A</v>
          </cell>
          <cell r="C14" t="e">
            <v>#N/A</v>
          </cell>
          <cell r="D14" t="e">
            <v>#N/A</v>
          </cell>
          <cell r="E14">
            <v>6.3867870495512652E-2</v>
          </cell>
          <cell r="F14">
            <v>-5.9847959921199845E-17</v>
          </cell>
          <cell r="G14">
            <v>2.7755575615628914E-17</v>
          </cell>
          <cell r="H14">
            <v>-1.9081958235744878E-17</v>
          </cell>
          <cell r="I14">
            <v>0</v>
          </cell>
          <cell r="J14">
            <v>0</v>
          </cell>
          <cell r="N14" t="str">
            <v>(3)</v>
          </cell>
          <cell r="O14" t="str">
            <v>LN(1+ZQL)-beta11*LN(K/K_-1)-beta12*lambda-ZQT</v>
          </cell>
          <cell r="P14" t="str">
            <v>=0</v>
          </cell>
        </row>
        <row r="15">
          <cell r="A15" t="str">
            <v>K1</v>
          </cell>
          <cell r="B15" t="e">
            <v>#N/A</v>
          </cell>
          <cell r="C15" t="e">
            <v>#N/A</v>
          </cell>
          <cell r="D15" t="e">
            <v>#N/A</v>
          </cell>
          <cell r="E15">
            <v>-1398.5890970884357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N15" t="str">
            <v>(4)</v>
          </cell>
          <cell r="O15" t="str">
            <v>K1-(delta*K1_-1)+I1)</v>
          </cell>
          <cell r="P15" t="str">
            <v>=0</v>
          </cell>
        </row>
        <row r="16">
          <cell r="A16" t="str">
            <v>K2</v>
          </cell>
          <cell r="C16" t="e">
            <v>#N/A</v>
          </cell>
          <cell r="D16" t="e">
            <v>#N/A</v>
          </cell>
          <cell r="E16">
            <v>-2537.3022539771591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N16" t="str">
            <v>(4a)</v>
          </cell>
          <cell r="O16" t="str">
            <v>K2-(delta*K2_-1)+I2)</v>
          </cell>
          <cell r="P16" t="str">
            <v>=0</v>
          </cell>
        </row>
        <row r="17">
          <cell r="A17" t="str">
            <v>KG</v>
          </cell>
          <cell r="C17" t="e">
            <v>#N/A</v>
          </cell>
          <cell r="D17" t="e">
            <v>#N/A</v>
          </cell>
          <cell r="E17">
            <v>-422.88592870612092</v>
          </cell>
          <cell r="F17">
            <v>-2.2116739905868599E-3</v>
          </cell>
          <cell r="G17">
            <v>-2.2689889196954027E-3</v>
          </cell>
          <cell r="H17">
            <v>-2.3478685668578692E-3</v>
          </cell>
          <cell r="I17">
            <v>-2.4476888677327224E-3</v>
          </cell>
          <cell r="J17">
            <v>-2.5784802694488462E-3</v>
          </cell>
          <cell r="N17" t="str">
            <v>(4b)</v>
          </cell>
          <cell r="O17" t="str">
            <v>KG-(delta*KG_-1)+IG)</v>
          </cell>
          <cell r="P17" t="str">
            <v>=0</v>
          </cell>
        </row>
        <row r="18">
          <cell r="A18" t="str">
            <v>K</v>
          </cell>
          <cell r="C18" t="e">
            <v>#N/A</v>
          </cell>
          <cell r="D18" t="e">
            <v>#N/A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N18" t="str">
            <v>(4c)</v>
          </cell>
          <cell r="O18" t="str">
            <v>K-(K1+beta01*K2+beta02*KG)</v>
          </cell>
          <cell r="P18" t="str">
            <v>=0</v>
          </cell>
        </row>
        <row r="19">
          <cell r="A19" t="str">
            <v>IT</v>
          </cell>
          <cell r="C19" t="e">
            <v>#N/A</v>
          </cell>
          <cell r="D19" t="e">
            <v>#N/A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-2.5784802701309673E-3</v>
          </cell>
          <cell r="N19" t="str">
            <v>(4d)</v>
          </cell>
          <cell r="O19" t="str">
            <v>IT-(I1+I2+IG)</v>
          </cell>
          <cell r="P19" t="str">
            <v>=0</v>
          </cell>
        </row>
        <row r="20">
          <cell r="A20" t="str">
            <v>IP</v>
          </cell>
          <cell r="B20" t="e">
            <v>#N/A</v>
          </cell>
          <cell r="C20" t="e">
            <v>#N/A</v>
          </cell>
          <cell r="D20" t="e">
            <v>#N/A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N20" t="str">
            <v>(5)</v>
          </cell>
          <cell r="O20" t="str">
            <v>IP-(IT-IG)</v>
          </cell>
          <cell r="P20" t="str">
            <v>=0</v>
          </cell>
        </row>
        <row r="21">
          <cell r="A21" t="str">
            <v>IG</v>
          </cell>
          <cell r="B21" t="e">
            <v>#N/A</v>
          </cell>
          <cell r="C21" t="e">
            <v>#N/A</v>
          </cell>
          <cell r="D21" t="e">
            <v>#N/A</v>
          </cell>
          <cell r="E21">
            <v>2.2197099279424037E-3</v>
          </cell>
          <cell r="F21">
            <v>2.2116739907858118E-3</v>
          </cell>
          <cell r="G21">
            <v>2.2689889194111856E-3</v>
          </cell>
          <cell r="H21">
            <v>2.3478685669999777E-3</v>
          </cell>
          <cell r="I21">
            <v>2.4476888676474573E-3</v>
          </cell>
          <cell r="J21">
            <v>2.5784802695056896E-3</v>
          </cell>
          <cell r="N21" t="str">
            <v>(6)</v>
          </cell>
          <cell r="O21" t="str">
            <v>IG-(IG_Q*Q*PQ)/PI</v>
          </cell>
          <cell r="P21" t="str">
            <v>=0</v>
          </cell>
        </row>
        <row r="22">
          <cell r="A22" t="str">
            <v>YD</v>
          </cell>
          <cell r="B22" t="e">
            <v>#N/A</v>
          </cell>
          <cell r="C22" t="e">
            <v>#N/A</v>
          </cell>
          <cell r="D22" t="e">
            <v>#N/A</v>
          </cell>
          <cell r="E22">
            <v>-174.66447535032967</v>
          </cell>
          <cell r="F22">
            <v>228.65648852378217</v>
          </cell>
          <cell r="G22">
            <v>485.42691825522161</v>
          </cell>
          <cell r="H22">
            <v>519.65111497774706</v>
          </cell>
          <cell r="I22">
            <v>561.88229637180666</v>
          </cell>
          <cell r="J22">
            <v>527.20568376399751</v>
          </cell>
          <cell r="N22" t="str">
            <v>(7)</v>
          </cell>
          <cell r="O22" t="str">
            <v>YD-(((Q*PQ)+(E*(FS_VE+G_VE)))/PC)</v>
          </cell>
          <cell r="P22" t="str">
            <v>=0</v>
          </cell>
        </row>
        <row r="23">
          <cell r="A23" t="str">
            <v>YDP</v>
          </cell>
          <cell r="B23" t="e">
            <v>#N/A</v>
          </cell>
          <cell r="C23" t="e">
            <v>#N/A</v>
          </cell>
          <cell r="D23" t="e">
            <v>#N/A</v>
          </cell>
          <cell r="E23">
            <v>-185.83204867035874</v>
          </cell>
          <cell r="F23">
            <v>112.10419427886882</v>
          </cell>
          <cell r="G23">
            <v>323.54283644166389</v>
          </cell>
          <cell r="H23">
            <v>364.19060649407766</v>
          </cell>
          <cell r="I23">
            <v>413.36367536929629</v>
          </cell>
          <cell r="J23">
            <v>388.84265782328839</v>
          </cell>
          <cell r="N23" t="str">
            <v>(8)</v>
          </cell>
          <cell r="O23" t="str">
            <v>YDP-(((Q*PQ)+(E*(FS_VE+G_VE))-RVN_V)/PC)</v>
          </cell>
          <cell r="P23" t="str">
            <v>=0</v>
          </cell>
          <cell r="R23" t="str">
            <v>Real private consumption:</v>
          </cell>
        </row>
        <row r="24">
          <cell r="A24" t="str">
            <v>CP</v>
          </cell>
          <cell r="B24" t="e">
            <v>#N/A</v>
          </cell>
          <cell r="C24" t="e">
            <v>#N/A</v>
          </cell>
          <cell r="D24" t="e">
            <v>#N/A</v>
          </cell>
          <cell r="E24">
            <v>6.3103705442792882E-2</v>
          </cell>
          <cell r="F24">
            <v>6.3107939572785814E-3</v>
          </cell>
          <cell r="G24">
            <v>1.2620818026019071E-2</v>
          </cell>
          <cell r="H24">
            <v>1.2620818066880066E-2</v>
          </cell>
          <cell r="I24">
            <v>1.2620818043804868E-2</v>
          </cell>
          <cell r="J24">
            <v>1.2620817989944078E-2</v>
          </cell>
          <cell r="N24" t="str">
            <v>(9)</v>
          </cell>
          <cell r="O24" t="str">
            <v>LN(CP/CP_-1)-(beta21+beta22*LN(CP_-1/CP_-2)+beta23*LN(YDP/YDP_-1)+gamma21*(LN(CP_-1)+gamma22 *LN(YDP_-1))</v>
          </cell>
          <cell r="P24" t="str">
            <v>=0</v>
          </cell>
          <cell r="R24" t="str">
            <v>marginal propensity to consume</v>
          </cell>
          <cell r="S24">
            <v>0</v>
          </cell>
        </row>
        <row r="25">
          <cell r="A25" t="str">
            <v>CG</v>
          </cell>
          <cell r="B25" t="e">
            <v>#N/A</v>
          </cell>
          <cell r="C25" t="e">
            <v>#N/A</v>
          </cell>
          <cell r="D25" t="e">
            <v>#N/A</v>
          </cell>
          <cell r="E25">
            <v>9.3965993303295363</v>
          </cell>
          <cell r="F25">
            <v>94.632938491801269</v>
          </cell>
          <cell r="G25">
            <v>128.36769287031711</v>
          </cell>
          <cell r="H25">
            <v>122.71597674198438</v>
          </cell>
          <cell r="I25">
            <v>117.36306441302577</v>
          </cell>
          <cell r="J25">
            <v>110.71618474009574</v>
          </cell>
          <cell r="N25" t="str">
            <v>(10)</v>
          </cell>
          <cell r="O25" t="str">
            <v>CG-(CG_Q*Q*PQ)/PC</v>
          </cell>
          <cell r="P25" t="str">
            <v>=0</v>
          </cell>
        </row>
        <row r="26">
          <cell r="A26" t="str">
            <v>M</v>
          </cell>
          <cell r="B26" t="e">
            <v>#N/A</v>
          </cell>
          <cell r="C26" t="e">
            <v>#N/A</v>
          </cell>
          <cell r="D26" t="e">
            <v>#N/A</v>
          </cell>
          <cell r="E26">
            <v>3.7093697906396272E-2</v>
          </cell>
          <cell r="F26">
            <v>2.6854982135965599E-2</v>
          </cell>
          <cell r="G26">
            <v>4.2863949573503035E-2</v>
          </cell>
          <cell r="H26">
            <v>4.7565893852906882E-2</v>
          </cell>
          <cell r="I26">
            <v>5.1668862179706565E-2</v>
          </cell>
          <cell r="J26">
            <v>4.5097464035004364E-2</v>
          </cell>
          <cell r="N26" t="str">
            <v>(11)</v>
          </cell>
          <cell r="O26" t="str">
            <v>LN(M-((MP_VE+MAE_VE)/PM))-beta31*LN(PM*E/P)-LN(beta32*(CP+CG)+beta33*(IT))</v>
          </cell>
          <cell r="P26" t="str">
            <v>=0</v>
          </cell>
        </row>
        <row r="27">
          <cell r="A27" t="str">
            <v>X</v>
          </cell>
          <cell r="B27" t="e">
            <v>#N/A</v>
          </cell>
          <cell r="C27" t="e">
            <v>#N/A</v>
          </cell>
          <cell r="D27" t="e">
            <v>#N/A</v>
          </cell>
          <cell r="E27">
            <v>1.3034532217459649E-4</v>
          </cell>
          <cell r="F27">
            <v>-5.1365162123673258E-15</v>
          </cell>
          <cell r="G27">
            <v>-1.7358232906605764E-12</v>
          </cell>
          <cell r="H27">
            <v>9.3680965762565904E-13</v>
          </cell>
          <cell r="I27">
            <v>-6.9274447289657815E-13</v>
          </cell>
          <cell r="J27">
            <v>-3.324059777431998E-13</v>
          </cell>
          <cell r="N27" t="str">
            <v>(12)</v>
          </cell>
          <cell r="O27" t="str">
            <v>LN(X-X_-1)-(beta80+beta81*(LN(PM*E/P)-LN(PM_-1*E_-1/P_-1))+beta82*ZQW</v>
          </cell>
          <cell r="P27" t="str">
            <v>=0</v>
          </cell>
          <cell r="R27" t="str">
            <v>Real export of G&amp;S (pct.)</v>
          </cell>
          <cell r="S27">
            <v>-40</v>
          </cell>
          <cell r="T27">
            <v>-5</v>
          </cell>
        </row>
        <row r="28">
          <cell r="A28" t="str">
            <v>RVN_V</v>
          </cell>
          <cell r="B28" t="e">
            <v>#N/A</v>
          </cell>
          <cell r="C28" t="e">
            <v>#N/A</v>
          </cell>
          <cell r="D28" t="e">
            <v>#N/A</v>
          </cell>
          <cell r="E28">
            <v>-12.67886109364963</v>
          </cell>
          <cell r="F28">
            <v>-149.19991702690595</v>
          </cell>
          <cell r="G28">
            <v>-212.56558165348906</v>
          </cell>
          <cell r="H28">
            <v>-209.28803554529895</v>
          </cell>
          <cell r="I28">
            <v>-206.15891385400118</v>
          </cell>
          <cell r="J28">
            <v>-200.30731789911624</v>
          </cell>
          <cell r="N28" t="str">
            <v>(13)</v>
          </cell>
          <cell r="O28" t="str">
            <v>RVN_V-(((PC*CG)+(PI*IG))-((CFCG_VE+CDCGCBCF_VE)*E)+CDCGB+CDCGCB_V+CB_V)+((E*INTGF_VE)+INTGD_V+NL_V-REST_V)-GAP_V)</v>
          </cell>
          <cell r="P28" t="str">
            <v>=0</v>
          </cell>
        </row>
        <row r="29">
          <cell r="A29" t="str">
            <v>IGAP_V</v>
          </cell>
          <cell r="B29" t="e">
            <v>#N/A</v>
          </cell>
          <cell r="C29" t="e">
            <v>#N/A</v>
          </cell>
          <cell r="D29" t="e">
            <v>#N/A</v>
          </cell>
          <cell r="E29">
            <v>-0.15750000000207365</v>
          </cell>
          <cell r="F29">
            <v>-0.15750000000480213</v>
          </cell>
          <cell r="G29">
            <v>-0.15750000000025466</v>
          </cell>
          <cell r="H29">
            <v>-0.15750000000480213</v>
          </cell>
          <cell r="I29">
            <v>-0.15749999999934516</v>
          </cell>
          <cell r="J29">
            <v>-0.15749999999843567</v>
          </cell>
          <cell r="N29" t="str">
            <v>(14)</v>
          </cell>
          <cell r="O29" t="str">
            <v>Q-CG-CP-IT-IS-X+M</v>
          </cell>
          <cell r="P29" t="str">
            <v>=0</v>
          </cell>
        </row>
        <row r="30">
          <cell r="A30" t="str">
            <v>HM_V</v>
          </cell>
          <cell r="B30" t="e">
            <v>#N/A</v>
          </cell>
          <cell r="C30" t="e">
            <v>#N/A</v>
          </cell>
          <cell r="D30" t="e">
            <v>#N/A</v>
          </cell>
          <cell r="E30">
            <v>0</v>
          </cell>
          <cell r="F30">
            <v>0</v>
          </cell>
          <cell r="G30">
            <v>-3.4106051316484809E-12</v>
          </cell>
          <cell r="H30">
            <v>0</v>
          </cell>
          <cell r="I30">
            <v>0</v>
          </cell>
          <cell r="J30">
            <v>0</v>
          </cell>
          <cell r="N30" t="str">
            <v>(15)</v>
          </cell>
          <cell r="O30" t="str">
            <v>HM_V-(NFACB_V+NDACB_V)</v>
          </cell>
          <cell r="P30" t="str">
            <v>=0</v>
          </cell>
        </row>
        <row r="31">
          <cell r="A31" t="str">
            <v>M1_V</v>
          </cell>
          <cell r="B31" t="e">
            <v>#N/A</v>
          </cell>
          <cell r="C31" t="e">
            <v>#N/A</v>
          </cell>
          <cell r="D31" t="e">
            <v>#N/A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N31" t="str">
            <v>(16)</v>
          </cell>
          <cell r="O31" t="str">
            <v>M1_V-(MU*HM_V)</v>
          </cell>
          <cell r="P31" t="str">
            <v>=0</v>
          </cell>
        </row>
        <row r="32">
          <cell r="A32" t="str">
            <v>MGAP_V</v>
          </cell>
          <cell r="B32" t="e">
            <v>#N/A</v>
          </cell>
          <cell r="C32" t="e">
            <v>#N/A</v>
          </cell>
          <cell r="D32" t="e">
            <v>#N/A</v>
          </cell>
          <cell r="E32">
            <v>-3.0818937677158376E-3</v>
          </cell>
          <cell r="F32">
            <v>-2.9569333340272508E-2</v>
          </cell>
          <cell r="G32">
            <v>-2.5286485531138769E-2</v>
          </cell>
          <cell r="H32">
            <v>-6.3708809848544434E-3</v>
          </cell>
          <cell r="I32">
            <v>-6.9415084958290851E-4</v>
          </cell>
          <cell r="J32">
            <v>-2.0988847598485405E-4</v>
          </cell>
          <cell r="N32" t="str">
            <v>(17)</v>
          </cell>
          <cell r="O32" t="str">
            <v>LN((M1_V/PC)/(M1_V_-1/PC_-1))-(beta41+beta42*LN(YD/YD_-1)+beta43*LN((PC/PC_1)/(PC_-1/PC_-2))+gamma41*(LN(M1_V_-1/PEOP_-1)+gamma42*LN(YD_-1)+gamma43*LN(PC_-1/PC_-2)))</v>
          </cell>
          <cell r="P32" t="str">
            <v>=0</v>
          </cell>
        </row>
        <row r="33">
          <cell r="A33" t="str">
            <v>PC</v>
          </cell>
          <cell r="B33" t="e">
            <v>#N/A</v>
          </cell>
          <cell r="C33" t="e">
            <v>#N/A</v>
          </cell>
          <cell r="D33" t="e">
            <v>#N/A</v>
          </cell>
          <cell r="E33">
            <v>5.9999999999997833E-3</v>
          </cell>
          <cell r="F33">
            <v>6.8415000000000115E-2</v>
          </cell>
          <cell r="G33">
            <v>9.4493775000000335E-2</v>
          </cell>
          <cell r="H33">
            <v>8.9511569625000176E-2</v>
          </cell>
          <cell r="I33">
            <v>8.4106302436876668E-2</v>
          </cell>
          <cell r="J33">
            <v>7.8255705733416558E-2</v>
          </cell>
          <cell r="N33" t="str">
            <v>(18)</v>
          </cell>
          <cell r="O33" t="str">
            <v>PC-(beta51*P+(1-beta51)*PM*E)</v>
          </cell>
          <cell r="P33" t="str">
            <v>=0</v>
          </cell>
        </row>
        <row r="34">
          <cell r="A34" t="str">
            <v>PI</v>
          </cell>
          <cell r="B34" t="e">
            <v>#N/A</v>
          </cell>
          <cell r="C34" t="e">
            <v>#N/A</v>
          </cell>
          <cell r="D34" t="e">
            <v>#N/A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N34" t="str">
            <v>(19)</v>
          </cell>
          <cell r="O34" t="str">
            <v>PI-(beta61*P+(1-beta61)*PM*E)</v>
          </cell>
          <cell r="P34" t="str">
            <v>=0</v>
          </cell>
        </row>
        <row r="35">
          <cell r="A35" t="str">
            <v>PQ</v>
          </cell>
          <cell r="B35" t="e">
            <v>#N/A</v>
          </cell>
          <cell r="C35" t="e">
            <v>#N/A</v>
          </cell>
          <cell r="D35" t="e">
            <v>#N/A</v>
          </cell>
          <cell r="E35">
            <v>-5.7029649768698398E-3</v>
          </cell>
          <cell r="F35">
            <v>-6.3528358506082627E-2</v>
          </cell>
          <cell r="G35">
            <v>-8.6952464149820274E-2</v>
          </cell>
          <cell r="H35">
            <v>-8.2217895599630664E-2</v>
          </cell>
          <cell r="I35">
            <v>-7.7314562965117073E-2</v>
          </cell>
          <cell r="J35">
            <v>-7.1442857780783298E-2</v>
          </cell>
          <cell r="N35" t="str">
            <v>(20)</v>
          </cell>
          <cell r="O35" t="str">
            <v>PQ-(((PC*(CP+CG))+(PI*IT)+(P*IS)+(PX*X*E)-(PM*M*E))/Q)</v>
          </cell>
          <cell r="P35" t="str">
            <v>=0</v>
          </cell>
        </row>
        <row r="36">
          <cell r="A36" t="str">
            <v>CAB_V</v>
          </cell>
          <cell r="B36" t="e">
            <v>#N/A</v>
          </cell>
          <cell r="C36" t="e">
            <v>#N/A</v>
          </cell>
          <cell r="D36" t="e">
            <v>#N/A</v>
          </cell>
          <cell r="E36">
            <v>-301.30255413647092</v>
          </cell>
          <cell r="F36">
            <v>-347.21067841191302</v>
          </cell>
          <cell r="G36">
            <v>-203.97136227341184</v>
          </cell>
          <cell r="H36">
            <v>-107.25905146635614</v>
          </cell>
          <cell r="I36">
            <v>6.6316731682211412</v>
          </cell>
          <cell r="J36">
            <v>6.5990752177949616</v>
          </cell>
          <cell r="N36" t="str">
            <v>(21)</v>
          </cell>
          <cell r="O36" t="str">
            <v>CAB_V-((PX*X*E)-(PM*M*E)+E*(FS_VE+G_VE))</v>
          </cell>
          <cell r="P36" t="str">
            <v>=0</v>
          </cell>
        </row>
        <row r="37">
          <cell r="A37" t="str">
            <v>GOR_VE</v>
          </cell>
          <cell r="B37" t="e">
            <v>#N/A</v>
          </cell>
          <cell r="C37" t="e">
            <v>#N/A</v>
          </cell>
          <cell r="D37" t="e">
            <v>#N/A</v>
          </cell>
          <cell r="E37">
            <v>-7.2208194978884421E-8</v>
          </cell>
          <cell r="F37">
            <v>-5.2386894822120667E-9</v>
          </cell>
          <cell r="G37">
            <v>-1.728062670736108E-8</v>
          </cell>
          <cell r="H37">
            <v>-3.092281986027956E-9</v>
          </cell>
          <cell r="I37">
            <v>-1.5564069144602399E-8</v>
          </cell>
          <cell r="J37">
            <v>-6.7286947569300537E-8</v>
          </cell>
          <cell r="N37" t="str">
            <v>(22)</v>
          </cell>
          <cell r="O37" t="str">
            <v>GOR_VE-(GOR_M*((PM*M)-MAE_VE)/12)</v>
          </cell>
          <cell r="P37" t="str">
            <v>=0</v>
          </cell>
        </row>
        <row r="38">
          <cell r="A38" t="str">
            <v>NIR_VE</v>
          </cell>
          <cell r="B38" t="e">
            <v>#N/A</v>
          </cell>
          <cell r="C38" t="e">
            <v>#N/A</v>
          </cell>
          <cell r="D38" t="e">
            <v>#N/A</v>
          </cell>
          <cell r="E38">
            <v>-0.12353567113984809</v>
          </cell>
          <cell r="F38">
            <v>-0.13803350752527876</v>
          </cell>
          <cell r="G38">
            <v>-0.15754319646543991</v>
          </cell>
          <cell r="H38">
            <v>-0.18215118631678706</v>
          </cell>
          <cell r="I38">
            <v>-0.20169585427993297</v>
          </cell>
          <cell r="J38">
            <v>-2.7523412641244249E-2</v>
          </cell>
          <cell r="N38" t="str">
            <v>(23)</v>
          </cell>
          <cell r="O38" t="str">
            <v>NIR_VE-(GOR_VE+GOL_VE)</v>
          </cell>
          <cell r="P38" t="str">
            <v>=0</v>
          </cell>
        </row>
        <row r="39">
          <cell r="A39" t="str">
            <v>CNIR_V</v>
          </cell>
          <cell r="B39" t="e">
            <v>#N/A</v>
          </cell>
          <cell r="C39" t="e">
            <v>#N/A</v>
          </cell>
          <cell r="D39" t="e">
            <v>#N/A</v>
          </cell>
          <cell r="E39">
            <v>-2.924812208979688E-2</v>
          </cell>
          <cell r="F39">
            <v>1.6688036387620286E-2</v>
          </cell>
          <cell r="G39">
            <v>2.2876852680667525E-2</v>
          </cell>
          <cell r="H39">
            <v>2.9358158861498396E-2</v>
          </cell>
          <cell r="I39">
            <v>2.3766155874881179E-2</v>
          </cell>
          <cell r="J39">
            <v>-0.21075109175126272</v>
          </cell>
          <cell r="N39" t="str">
            <v>(24)</v>
          </cell>
          <cell r="O39" t="str">
            <v>CNIR_V-(E*(NIR_VE-NIR_VE_-1))</v>
          </cell>
          <cell r="P39" t="str">
            <v>=0</v>
          </cell>
        </row>
        <row r="40">
          <cell r="A40" t="str">
            <v>NIR_V</v>
          </cell>
          <cell r="B40" t="e">
            <v>#N/A</v>
          </cell>
          <cell r="C40" t="e">
            <v>#N/A</v>
          </cell>
          <cell r="D40" t="e">
            <v>#N/A</v>
          </cell>
          <cell r="E40">
            <v>0.13014633077591498</v>
          </cell>
          <cell r="F40">
            <v>0.17172023332477693</v>
          </cell>
          <cell r="G40">
            <v>0.17281811084831133</v>
          </cell>
          <cell r="H40">
            <v>0.23414510940938271</v>
          </cell>
          <cell r="I40">
            <v>0.23058195567818984</v>
          </cell>
          <cell r="J40">
            <v>3.4768704436942244E-2</v>
          </cell>
          <cell r="N40" t="str">
            <v>(25)</v>
          </cell>
          <cell r="O40" t="str">
            <v>NIR_V-(EEOP*NIR_VE)</v>
          </cell>
          <cell r="P40" t="str">
            <v>=0</v>
          </cell>
        </row>
        <row r="41">
          <cell r="A41" t="str">
            <v>NFACB_V</v>
          </cell>
          <cell r="B41" t="e">
            <v>#N/A</v>
          </cell>
          <cell r="C41" t="e">
            <v>#N/A</v>
          </cell>
          <cell r="D41" t="e">
            <v>#N/A</v>
          </cell>
          <cell r="E41">
            <v>-0.20202581174567058</v>
          </cell>
          <cell r="F41">
            <v>-0.23851066308509417</v>
          </cell>
          <cell r="G41">
            <v>-0.21026093528632828</v>
          </cell>
          <cell r="H41">
            <v>-0.2463341487556221</v>
          </cell>
          <cell r="I41">
            <v>-0.21904824384894539</v>
          </cell>
          <cell r="J41">
            <v>-0.24404657565855814</v>
          </cell>
          <cell r="N41" t="str">
            <v>(26)</v>
          </cell>
          <cell r="O41" t="str">
            <v>NFACB_V-(NIR_V+(EEOP/EEOP_0*FCCB_VE)</v>
          </cell>
          <cell r="P41" t="str">
            <v>=0</v>
          </cell>
        </row>
        <row r="42">
          <cell r="A42" t="str">
            <v>EEOP</v>
          </cell>
          <cell r="B42" t="e">
            <v>#N/A</v>
          </cell>
          <cell r="C42" t="e">
            <v>#N/A</v>
          </cell>
          <cell r="D42" t="e">
            <v>#N/A</v>
          </cell>
          <cell r="E42">
            <v>2.0200023862204652E-4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N42" t="str">
            <v>(27)</v>
          </cell>
          <cell r="O42" t="str">
            <v>EEOP-(2*E-EEOP_-1)</v>
          </cell>
        </row>
        <row r="43">
          <cell r="A43" t="str">
            <v>BALG</v>
          </cell>
          <cell r="C43" t="e">
            <v>#N/A</v>
          </cell>
          <cell r="D43" t="e">
            <v>#N/A</v>
          </cell>
          <cell r="E43">
            <v>12.812068053011217</v>
          </cell>
          <cell r="F43">
            <v>149.30928711790409</v>
          </cell>
          <cell r="G43">
            <v>212.69736918468766</v>
          </cell>
          <cell r="H43">
            <v>209.42841178085177</v>
          </cell>
          <cell r="I43">
            <v>206.30018416398084</v>
          </cell>
          <cell r="J43">
            <v>200.44866658556549</v>
          </cell>
        </row>
        <row r="45">
          <cell r="A45" t="str">
            <v>Endogenous variables:</v>
          </cell>
        </row>
        <row r="46">
          <cell r="C46" t="str">
            <v>Starting values:</v>
          </cell>
        </row>
        <row r="47">
          <cell r="A47" t="str">
            <v>Q</v>
          </cell>
          <cell r="B47">
            <v>10930.073202123307</v>
          </cell>
          <cell r="C47">
            <v>11075.262438076932</v>
          </cell>
          <cell r="D47">
            <v>10121.128308888774</v>
          </cell>
          <cell r="E47">
            <v>9623.5064354433052</v>
          </cell>
          <cell r="F47">
            <v>9771.7515332019211</v>
          </cell>
          <cell r="G47">
            <v>10064.85602007227</v>
          </cell>
          <cell r="H47">
            <v>10461.122881069843</v>
          </cell>
          <cell r="I47">
            <v>10971.317953592556</v>
          </cell>
          <cell r="J47">
            <v>11519.378380285283</v>
          </cell>
          <cell r="M47" t="str">
            <v>Q_1</v>
          </cell>
          <cell r="O47" t="str">
            <v>Q</v>
          </cell>
        </row>
        <row r="48">
          <cell r="A48" t="str">
            <v>K</v>
          </cell>
          <cell r="B48">
            <v>3068.8516296402618</v>
          </cell>
          <cell r="C48">
            <v>23817.719382667347</v>
          </cell>
          <cell r="D48">
            <v>23678.03078575401</v>
          </cell>
          <cell r="E48">
            <v>19002.943275547426</v>
          </cell>
          <cell r="F48">
            <v>17894.046088730141</v>
          </cell>
          <cell r="G48">
            <v>17063.949756930971</v>
          </cell>
          <cell r="H48">
            <v>16474.996433478831</v>
          </cell>
          <cell r="I48">
            <v>16100.501686356532</v>
          </cell>
          <cell r="J48">
            <v>16917.115189575226</v>
          </cell>
          <cell r="M48" t="str">
            <v>K_1</v>
          </cell>
          <cell r="O48" t="str">
            <v>K</v>
          </cell>
        </row>
        <row r="49">
          <cell r="A49" t="str">
            <v>IT</v>
          </cell>
          <cell r="B49" t="e">
            <v>#N/A</v>
          </cell>
          <cell r="C49">
            <v>2999.8024679733558</v>
          </cell>
          <cell r="D49">
            <v>3036.7592212900868</v>
          </cell>
          <cell r="E49">
            <v>1582.8784782797659</v>
          </cell>
          <cell r="F49">
            <v>1450.5431082514326</v>
          </cell>
          <cell r="G49">
            <v>1550.2724441864748</v>
          </cell>
          <cell r="H49">
            <v>1652.8301426865223</v>
          </cell>
          <cell r="I49">
            <v>1763.7394811119543</v>
          </cell>
          <cell r="J49">
            <v>2679.6733151480898</v>
          </cell>
          <cell r="M49" t="str">
            <v>IT_1</v>
          </cell>
          <cell r="O49" t="str">
            <v>IT</v>
          </cell>
        </row>
        <row r="50">
          <cell r="A50" t="str">
            <v>IP</v>
          </cell>
          <cell r="B50" t="e">
            <v>#N/A</v>
          </cell>
          <cell r="C50">
            <v>2734.9776889397785</v>
          </cell>
          <cell r="D50">
            <v>2830.7592212900868</v>
          </cell>
          <cell r="E50">
            <v>1407.7856284885954</v>
          </cell>
          <cell r="F50">
            <v>1276.0841407374514</v>
          </cell>
          <cell r="G50">
            <v>1371.29222707386</v>
          </cell>
          <cell r="H50">
            <v>1467.6280097409353</v>
          </cell>
          <cell r="I50">
            <v>1570.6633001005962</v>
          </cell>
          <cell r="J50">
            <v>2476.2798735978745</v>
          </cell>
          <cell r="M50" t="str">
            <v>IP_1</v>
          </cell>
          <cell r="O50" t="str">
            <v>IP</v>
          </cell>
        </row>
        <row r="51">
          <cell r="A51" t="str">
            <v>IG</v>
          </cell>
          <cell r="B51" t="e">
            <v>#N/A</v>
          </cell>
          <cell r="C51">
            <v>264.82477903357727</v>
          </cell>
          <cell r="D51">
            <v>206</v>
          </cell>
          <cell r="E51">
            <v>175.09284979117132</v>
          </cell>
          <cell r="F51">
            <v>174.4589675139818</v>
          </cell>
          <cell r="G51">
            <v>178.98021711261461</v>
          </cell>
          <cell r="H51">
            <v>185.20213294558752</v>
          </cell>
          <cell r="I51">
            <v>193.07618101135841</v>
          </cell>
          <cell r="J51">
            <v>203.39344155021524</v>
          </cell>
          <cell r="M51" t="str">
            <v>IG_1</v>
          </cell>
          <cell r="O51" t="str">
            <v>IG</v>
          </cell>
        </row>
        <row r="52">
          <cell r="A52" t="str">
            <v>YD</v>
          </cell>
          <cell r="B52" t="e">
            <v>#N/A</v>
          </cell>
          <cell r="C52">
            <v>10759.403843956885</v>
          </cell>
          <cell r="D52">
            <v>10862.779008888774</v>
          </cell>
          <cell r="E52">
            <v>10248.038246626977</v>
          </cell>
          <cell r="F52">
            <v>10352.230372954346</v>
          </cell>
          <cell r="G52">
            <v>10675.40625758947</v>
          </cell>
          <cell r="H52">
            <v>11111.78352278228</v>
          </cell>
          <cell r="I52">
            <v>11671.450740120139</v>
          </cell>
          <cell r="J52">
            <v>12120.550356384014</v>
          </cell>
          <cell r="M52" t="str">
            <v>YD_1</v>
          </cell>
          <cell r="O52" t="str">
            <v>YD</v>
          </cell>
        </row>
        <row r="53">
          <cell r="A53" t="str">
            <v>YDP</v>
          </cell>
          <cell r="B53" t="e">
            <v>#N/A</v>
          </cell>
          <cell r="C53">
            <v>8145.4038439568849</v>
          </cell>
          <cell r="D53">
            <v>8217.7790088887741</v>
          </cell>
          <cell r="E53">
            <v>7692.5252185605041</v>
          </cell>
          <cell r="F53">
            <v>7662.3196078004548</v>
          </cell>
          <cell r="G53">
            <v>7835.1428166539081</v>
          </cell>
          <cell r="H53">
            <v>8146.02482670669</v>
          </cell>
          <cell r="I53">
            <v>8565.5720163134993</v>
          </cell>
          <cell r="J53">
            <v>8917.42902499308</v>
          </cell>
          <cell r="M53" t="str">
            <v>YDP_1</v>
          </cell>
          <cell r="O53" t="str">
            <v>YDP</v>
          </cell>
        </row>
        <row r="54">
          <cell r="A54" t="str">
            <v>CP</v>
          </cell>
          <cell r="B54">
            <v>5383.9743537843869</v>
          </cell>
          <cell r="C54">
            <v>6283.0980708663801</v>
          </cell>
          <cell r="D54">
            <v>6879.992387598686</v>
          </cell>
          <cell r="E54">
            <v>6968.1579141031771</v>
          </cell>
          <cell r="F54">
            <v>6887.011682498689</v>
          </cell>
          <cell r="G54">
            <v>7007.3503551526155</v>
          </cell>
          <cell r="H54">
            <v>7265.433513410514</v>
          </cell>
          <cell r="I54">
            <v>7628.6303452890306</v>
          </cell>
          <cell r="J54">
            <v>7950.7820387436441</v>
          </cell>
          <cell r="M54" t="str">
            <v>CP_1</v>
          </cell>
          <cell r="O54" t="str">
            <v>CP</v>
          </cell>
        </row>
        <row r="55">
          <cell r="A55" t="str">
            <v>CG</v>
          </cell>
          <cell r="B55" t="e">
            <v>#N/A</v>
          </cell>
          <cell r="C55">
            <v>2869.1280000000002</v>
          </cell>
          <cell r="D55">
            <v>2288</v>
          </cell>
          <cell r="E55">
            <v>2144.0624116940671</v>
          </cell>
          <cell r="F55">
            <v>2183.4227386618982</v>
          </cell>
          <cell r="G55">
            <v>2251.7446053314434</v>
          </cell>
          <cell r="H55">
            <v>2340.5467527893466</v>
          </cell>
          <cell r="I55">
            <v>2453.7222930589251</v>
          </cell>
          <cell r="J55">
            <v>2562.3739818513018</v>
          </cell>
          <cell r="M55" t="str">
            <v>CG_1</v>
          </cell>
          <cell r="O55" t="str">
            <v>CG</v>
          </cell>
        </row>
        <row r="56">
          <cell r="A56" t="str">
            <v>M</v>
          </cell>
          <cell r="B56">
            <v>8338.489653492843</v>
          </cell>
          <cell r="C56">
            <v>7806.4940136000005</v>
          </cell>
          <cell r="D56">
            <v>6631.4666999999999</v>
          </cell>
          <cell r="E56">
            <v>4593.2739780933798</v>
          </cell>
          <cell r="F56">
            <v>4310.4532508336233</v>
          </cell>
          <cell r="G56">
            <v>4402.1117572177263</v>
          </cell>
          <cell r="H56">
            <v>4549.8164180898557</v>
          </cell>
          <cell r="I56">
            <v>4731.5116500194845</v>
          </cell>
          <cell r="J56">
            <v>5538.7251627552969</v>
          </cell>
          <cell r="M56" t="str">
            <v>M_1</v>
          </cell>
          <cell r="O56" t="str">
            <v>M</v>
          </cell>
        </row>
        <row r="57">
          <cell r="A57" t="str">
            <v>X</v>
          </cell>
          <cell r="B57" t="e">
            <v>#N/A</v>
          </cell>
          <cell r="C57">
            <v>5586.098251200001</v>
          </cell>
          <cell r="D57">
            <v>4097.6858999999995</v>
          </cell>
          <cell r="E57">
            <v>3071.6816094596766</v>
          </cell>
          <cell r="F57">
            <v>3111.227254623529</v>
          </cell>
          <cell r="G57">
            <v>3207.6003726194626</v>
          </cell>
          <cell r="H57">
            <v>3302.1288902733204</v>
          </cell>
          <cell r="I57">
            <v>3406.7374841521296</v>
          </cell>
          <cell r="J57">
            <v>3415.2742072975416</v>
          </cell>
          <cell r="M57" t="str">
            <v>X_1</v>
          </cell>
          <cell r="O57" t="str">
            <v>X</v>
          </cell>
        </row>
        <row r="58">
          <cell r="A58" t="str">
            <v>RVN_V</v>
          </cell>
          <cell r="B58" t="e">
            <v>#N/A</v>
          </cell>
          <cell r="C58">
            <v>2614</v>
          </cell>
          <cell r="D58">
            <v>2645</v>
          </cell>
          <cell r="E58">
            <v>3493.386309366867</v>
          </cell>
          <cell r="F58">
            <v>4063.2043576417313</v>
          </cell>
          <cell r="G58">
            <v>4440.4784435399706</v>
          </cell>
          <cell r="H58">
            <v>4798.961929647071</v>
          </cell>
          <cell r="I58">
            <v>5201.5926162299647</v>
          </cell>
          <cell r="J58">
            <v>5552.2061320009816</v>
          </cell>
          <cell r="M58" t="str">
            <v>RVN_V_1</v>
          </cell>
          <cell r="O58" t="str">
            <v>RVN_V</v>
          </cell>
        </row>
        <row r="59">
          <cell r="A59" t="str">
            <v>CB_V</v>
          </cell>
          <cell r="B59" t="e">
            <v>#N/A</v>
          </cell>
          <cell r="C59">
            <v>76</v>
          </cell>
          <cell r="D59">
            <v>-127</v>
          </cell>
          <cell r="E59">
            <v>204.736970219353</v>
          </cell>
          <cell r="F59">
            <v>-2.3666155499814869</v>
          </cell>
          <cell r="G59">
            <v>116.34536616922801</v>
          </cell>
          <cell r="H59">
            <v>122.0890918306407</v>
          </cell>
          <cell r="I59">
            <v>59.431136695954557</v>
          </cell>
          <cell r="J59">
            <v>74.725794443622732</v>
          </cell>
          <cell r="M59" t="str">
            <v>CB_V_1</v>
          </cell>
          <cell r="O59" t="str">
            <v>CB_V</v>
          </cell>
        </row>
        <row r="60">
          <cell r="A60" t="str">
            <v>HM_V</v>
          </cell>
          <cell r="B60" t="e">
            <v>#N/A</v>
          </cell>
          <cell r="C60">
            <v>1122.6300000000001</v>
          </cell>
          <cell r="D60">
            <v>1060.3</v>
          </cell>
          <cell r="E60">
            <v>1340.8543132478483</v>
          </cell>
          <cell r="F60">
            <v>1635.8524079596759</v>
          </cell>
          <cell r="G60">
            <v>1810.3346812985667</v>
          </cell>
          <cell r="H60">
            <v>1975.2794086706413</v>
          </cell>
          <cell r="I60">
            <v>2167.9656125883603</v>
          </cell>
          <cell r="J60">
            <v>2360.6321671677961</v>
          </cell>
          <cell r="M60" t="str">
            <v>HM_V_1</v>
          </cell>
          <cell r="O60" t="str">
            <v>HM_V</v>
          </cell>
        </row>
        <row r="61">
          <cell r="A61" t="str">
            <v>M1_V</v>
          </cell>
          <cell r="B61" t="e">
            <v>#N/A</v>
          </cell>
          <cell r="C61">
            <v>1739.7</v>
          </cell>
          <cell r="D61">
            <v>1357.9</v>
          </cell>
          <cell r="E61">
            <v>1717.1989738368891</v>
          </cell>
          <cell r="F61">
            <v>2094.9957415528097</v>
          </cell>
          <cell r="G61">
            <v>2318.4508759174973</v>
          </cell>
          <cell r="H61">
            <v>2529.6915109250835</v>
          </cell>
          <cell r="I61">
            <v>2776.4599691914882</v>
          </cell>
          <cell r="J61">
            <v>3023.2032630360754</v>
          </cell>
          <cell r="M61" t="str">
            <v>M1_V_1</v>
          </cell>
          <cell r="O61" t="str">
            <v>M1_V</v>
          </cell>
        </row>
        <row r="62">
          <cell r="A62" t="str">
            <v>NDACB_V</v>
          </cell>
          <cell r="B62" t="e">
            <v>#N/A</v>
          </cell>
          <cell r="C62">
            <v>504.63000000000011</v>
          </cell>
          <cell r="D62">
            <v>1364.3</v>
          </cell>
          <cell r="E62">
            <v>1892.3444860271904</v>
          </cell>
          <cell r="F62">
            <v>2148.2971960677223</v>
          </cell>
          <cell r="G62">
            <v>2097.6123781218621</v>
          </cell>
          <cell r="H62">
            <v>2068.8002403291725</v>
          </cell>
          <cell r="I62">
            <v>2079.4744538348818</v>
          </cell>
          <cell r="J62">
            <v>3966.2996316113322</v>
          </cell>
          <cell r="M62" t="str">
            <v>NDACB_V_1</v>
          </cell>
          <cell r="O62" t="str">
            <v>NDACB_V</v>
          </cell>
        </row>
        <row r="63">
          <cell r="A63" t="str">
            <v>P</v>
          </cell>
          <cell r="B63">
            <v>-7.0314772946757929</v>
          </cell>
          <cell r="C63">
            <v>0.94071591667519949</v>
          </cell>
          <cell r="D63">
            <v>1</v>
          </cell>
          <cell r="E63">
            <v>1.3282425466007499</v>
          </cell>
          <cell r="F63">
            <v>1.4575473620727795</v>
          </cell>
          <cell r="G63">
            <v>1.5060084257045463</v>
          </cell>
          <cell r="H63">
            <v>1.5564288011956113</v>
          </cell>
          <cell r="I63">
            <v>1.6079520074792093</v>
          </cell>
          <cell r="J63">
            <v>1.6689983321788497</v>
          </cell>
          <cell r="M63" t="str">
            <v>P_1</v>
          </cell>
          <cell r="O63" t="str">
            <v>P</v>
          </cell>
        </row>
        <row r="64">
          <cell r="A64" t="str">
            <v>PI</v>
          </cell>
          <cell r="B64">
            <v>-2.2353170360498265</v>
          </cell>
          <cell r="C64">
            <v>0.88435833253468199</v>
          </cell>
          <cell r="D64">
            <v>1</v>
          </cell>
          <cell r="E64">
            <v>1.5071231007511354</v>
          </cell>
          <cell r="F64">
            <v>1.7021056909676411</v>
          </cell>
          <cell r="G64">
            <v>1.7709098070681779</v>
          </cell>
          <cell r="H64">
            <v>1.8411705897158668</v>
          </cell>
          <cell r="I64">
            <v>1.9162834590203519</v>
          </cell>
          <cell r="J64">
            <v>1.9661152101953143</v>
          </cell>
          <cell r="M64" t="str">
            <v>PI_1</v>
          </cell>
          <cell r="O64" t="str">
            <v>PI</v>
          </cell>
        </row>
        <row r="65">
          <cell r="A65" t="str">
            <v>PQ</v>
          </cell>
          <cell r="B65">
            <v>0.80775565528997473</v>
          </cell>
          <cell r="C65">
            <v>0.91361423718225032</v>
          </cell>
          <cell r="D65">
            <v>1</v>
          </cell>
          <cell r="E65">
            <v>1.347224590729863</v>
          </cell>
          <cell r="F65">
            <v>1.4930130732419979</v>
          </cell>
          <cell r="G65">
            <v>1.5472130203025245</v>
          </cell>
          <cell r="H65">
            <v>1.6014667051611646</v>
          </cell>
          <cell r="I65">
            <v>1.6568601556081466</v>
          </cell>
          <cell r="J65">
            <v>1.7055838241862293</v>
          </cell>
          <cell r="M65" t="str">
            <v>PQ_1</v>
          </cell>
          <cell r="O65" t="str">
            <v>PQ</v>
          </cell>
        </row>
        <row r="66">
          <cell r="A66" t="str">
            <v>E</v>
          </cell>
          <cell r="B66">
            <v>55.549348230912479</v>
          </cell>
          <cell r="C66">
            <v>0.86033519553072624</v>
          </cell>
          <cell r="D66">
            <v>1</v>
          </cell>
          <cell r="E66">
            <v>1.5929253707326734</v>
          </cell>
          <cell r="F66">
            <v>1.7839669450308653</v>
          </cell>
          <cell r="G66">
            <v>1.8173153486923854</v>
          </cell>
          <cell r="H66">
            <v>1.848996811246769</v>
          </cell>
          <cell r="I66">
            <v>1.8845813062863916</v>
          </cell>
          <cell r="J66">
            <v>1.8753177037808135</v>
          </cell>
          <cell r="M66" t="str">
            <v>E_1</v>
          </cell>
          <cell r="O66" t="str">
            <v>E</v>
          </cell>
        </row>
        <row r="67">
          <cell r="A67" t="str">
            <v>CAB_V</v>
          </cell>
          <cell r="B67" t="e">
            <v>#N/A</v>
          </cell>
          <cell r="C67">
            <v>-1059.0643316612591</v>
          </cell>
          <cell r="D67">
            <v>-1514.5852682364416</v>
          </cell>
          <cell r="E67">
            <v>-1430.6387684938925</v>
          </cell>
          <cell r="F67">
            <v>-1188.6763444391024</v>
          </cell>
          <cell r="G67">
            <v>-1208.8301084616719</v>
          </cell>
          <cell r="H67">
            <v>-1306.9605438685533</v>
          </cell>
          <cell r="I67">
            <v>-1442.0497802392676</v>
          </cell>
          <cell r="J67">
            <v>-3233.3807154725946</v>
          </cell>
          <cell r="M67" t="str">
            <v>CAB_V_1</v>
          </cell>
          <cell r="O67" t="str">
            <v>CAB_V</v>
          </cell>
        </row>
        <row r="68">
          <cell r="A68" t="str">
            <v>GOR_VE</v>
          </cell>
          <cell r="B68" t="e">
            <v>#N/A</v>
          </cell>
          <cell r="C68">
            <v>1704</v>
          </cell>
          <cell r="D68">
            <v>1166</v>
          </cell>
          <cell r="E68">
            <v>611.56200597879354</v>
          </cell>
          <cell r="F68">
            <v>683.33338844738637</v>
          </cell>
          <cell r="G68">
            <v>779.91589287542081</v>
          </cell>
          <cell r="H68">
            <v>901.73748090650588</v>
          </cell>
          <cell r="I68">
            <v>998.49314860346749</v>
          </cell>
          <cell r="J68">
            <v>136.25435706933561</v>
          </cell>
          <cell r="M68" t="str">
            <v>GOR_VE_1</v>
          </cell>
          <cell r="O68" t="str">
            <v>GOR_VE</v>
          </cell>
        </row>
        <row r="69">
          <cell r="A69" t="str">
            <v>NIR_VE</v>
          </cell>
          <cell r="B69">
            <v>1458</v>
          </cell>
          <cell r="C69">
            <v>1704</v>
          </cell>
          <cell r="D69">
            <v>1164</v>
          </cell>
          <cell r="E69">
            <v>945.6950771704071</v>
          </cell>
          <cell r="F69">
            <v>1056.9141934370218</v>
          </cell>
          <cell r="G69">
            <v>1206.5813785996197</v>
          </cell>
          <cell r="H69">
            <v>1395.3598150320231</v>
          </cell>
          <cell r="I69">
            <v>1545.2953392606582</v>
          </cell>
          <cell r="J69">
            <v>209.14389411906313</v>
          </cell>
          <cell r="M69" t="str">
            <v>NIR_VE_1</v>
          </cell>
          <cell r="O69" t="str">
            <v>NIR_VE</v>
          </cell>
        </row>
        <row r="70">
          <cell r="A70" t="str">
            <v>CNIR_V</v>
          </cell>
          <cell r="B70" t="e">
            <v>#N/A</v>
          </cell>
          <cell r="C70">
            <v>238.20719999999997</v>
          </cell>
          <cell r="D70">
            <v>-1212.5733665476153</v>
          </cell>
          <cell r="E70">
            <v>-224.40412222441245</v>
          </cell>
          <cell r="F70">
            <v>128.037773922258</v>
          </cell>
          <cell r="G70">
            <v>175.52086773182356</v>
          </cell>
          <cell r="H70">
            <v>225.24772789508813</v>
          </cell>
          <cell r="I70">
            <v>182.3439226464198</v>
          </cell>
          <cell r="J70">
            <v>-1616.9716707844086</v>
          </cell>
          <cell r="M70" t="str">
            <v>CNIR_V_1</v>
          </cell>
          <cell r="O70" t="str">
            <v>CNIR_V</v>
          </cell>
        </row>
        <row r="71">
          <cell r="A71" t="str">
            <v>NIR_V</v>
          </cell>
          <cell r="B71" t="e">
            <v>#N/A</v>
          </cell>
          <cell r="C71">
            <v>1478.7039106145251</v>
          </cell>
          <cell r="D71">
            <v>1164</v>
          </cell>
          <cell r="E71">
            <v>998.53843742803258</v>
          </cell>
          <cell r="F71">
            <v>1317.5112379334037</v>
          </cell>
          <cell r="G71">
            <v>1325.9343105503376</v>
          </cell>
          <cell r="H71">
            <v>1796.4603293698535</v>
          </cell>
          <cell r="I71">
            <v>1769.1231633740456</v>
          </cell>
          <cell r="J71">
            <v>266.76245538479253</v>
          </cell>
          <cell r="M71" t="str">
            <v>NIR_V_1</v>
          </cell>
          <cell r="O71" t="str">
            <v>NIR_V</v>
          </cell>
        </row>
        <row r="72">
          <cell r="A72" t="str">
            <v>NFACB_V</v>
          </cell>
          <cell r="B72" t="e">
            <v>#N/A</v>
          </cell>
          <cell r="C72">
            <v>536.29050279329613</v>
          </cell>
          <cell r="D72">
            <v>-304</v>
          </cell>
          <cell r="E72">
            <v>-551.49017277934206</v>
          </cell>
          <cell r="F72">
            <v>-512.44478810804605</v>
          </cell>
          <cell r="G72">
            <v>-287.27769682329188</v>
          </cell>
          <cell r="H72">
            <v>-93.520831658531606</v>
          </cell>
          <cell r="I72">
            <v>88.491158753480633</v>
          </cell>
          <cell r="J72">
            <v>-1605.6674644435352</v>
          </cell>
          <cell r="M72" t="str">
            <v>NFACB_V_1</v>
          </cell>
          <cell r="O72" t="str">
            <v>NFACB_V</v>
          </cell>
        </row>
        <row r="73">
          <cell r="A73" t="str">
            <v>EEOP</v>
          </cell>
          <cell r="C73">
            <v>0.86778398510242083</v>
          </cell>
          <cell r="D73">
            <v>1.5498324022346368</v>
          </cell>
          <cell r="E73">
            <v>1.636220339469332</v>
          </cell>
          <cell r="F73">
            <v>1.931713550592399</v>
          </cell>
          <cell r="G73">
            <v>1.7029171467923718</v>
          </cell>
          <cell r="H73">
            <v>1.9950764757011661</v>
          </cell>
          <cell r="I73">
            <v>1.774086136871617</v>
          </cell>
          <cell r="J73">
            <v>1.9765492706900105</v>
          </cell>
        </row>
        <row r="74">
          <cell r="A74" t="str">
            <v>I1</v>
          </cell>
          <cell r="C74">
            <v>2734.9776889397785</v>
          </cell>
          <cell r="D74">
            <v>2830.7592212900868</v>
          </cell>
          <cell r="E74">
            <v>1407.7856284885954</v>
          </cell>
          <cell r="F74">
            <v>1276.0841407374514</v>
          </cell>
          <cell r="G74">
            <v>1371.29222707386</v>
          </cell>
          <cell r="H74">
            <v>1467.6280097409353</v>
          </cell>
          <cell r="I74">
            <v>1570.6633001005962</v>
          </cell>
          <cell r="J74">
            <v>2679.6733151480903</v>
          </cell>
        </row>
        <row r="75">
          <cell r="A75" t="str">
            <v>K1</v>
          </cell>
          <cell r="C75">
            <v>8336.2017839335713</v>
          </cell>
          <cell r="D75">
            <v>10333.340826830301</v>
          </cell>
          <cell r="E75">
            <v>9309.2032755474302</v>
          </cell>
          <cell r="F75">
            <v>9654.3670887301359</v>
          </cell>
          <cell r="G75">
            <v>10060.222606930987</v>
          </cell>
          <cell r="H75">
            <v>10521.828355978827</v>
          </cell>
          <cell r="I75">
            <v>11040.30882048153</v>
          </cell>
          <cell r="J75">
            <v>12615.951253581468</v>
          </cell>
        </row>
        <row r="76">
          <cell r="A76" t="str">
            <v>K2</v>
          </cell>
          <cell r="C76">
            <v>23817.719382667347</v>
          </cell>
          <cell r="D76">
            <v>20245.061475267245</v>
          </cell>
          <cell r="E76">
            <v>14671</v>
          </cell>
          <cell r="F76">
            <v>12470.35</v>
          </cell>
          <cell r="G76">
            <v>10599.797500000001</v>
          </cell>
          <cell r="H76">
            <v>9009.8278750000009</v>
          </cell>
          <cell r="I76">
            <v>7658.3536937500057</v>
          </cell>
          <cell r="J76">
            <v>6509.6006396875018</v>
          </cell>
        </row>
        <row r="77">
          <cell r="A77" t="str">
            <v>KG</v>
          </cell>
          <cell r="C77">
            <v>3969.6198971112244</v>
          </cell>
          <cell r="D77">
            <v>3580.1769125445408</v>
          </cell>
          <cell r="E77">
            <v>2620.2666666666664</v>
          </cell>
          <cell r="F77">
            <v>2227.2266666666665</v>
          </cell>
          <cell r="G77">
            <v>1893.1426666666662</v>
          </cell>
          <cell r="H77">
            <v>1609.1712666666665</v>
          </cell>
          <cell r="I77">
            <v>1367.7955766666664</v>
          </cell>
          <cell r="J77">
            <v>1162.6262401666663</v>
          </cell>
        </row>
        <row r="78">
          <cell r="A78" t="str">
            <v>GOR_M</v>
          </cell>
          <cell r="B78" t="e">
            <v>#N/A</v>
          </cell>
          <cell r="C78">
            <v>3.0932913245976295</v>
          </cell>
          <cell r="D78">
            <v>1.3613991242646015</v>
          </cell>
          <cell r="E78">
            <v>1.5648533706644903</v>
          </cell>
          <cell r="F78">
            <v>1.8195552588171875</v>
          </cell>
          <cell r="G78">
            <v>1.9838936548713793</v>
          </cell>
          <cell r="H78">
            <v>2.1651802880873579</v>
          </cell>
          <cell r="I78">
            <v>2.2492054470501608</v>
          </cell>
          <cell r="J78">
            <v>0.25580007603548754</v>
          </cell>
          <cell r="M78" t="str">
            <v>GOR_M_1</v>
          </cell>
          <cell r="O78" t="str">
            <v>GOR_M</v>
          </cell>
        </row>
        <row r="80">
          <cell r="A80" t="str">
            <v>Endogenous wariables outside simultaneous bloc:</v>
          </cell>
        </row>
        <row r="82">
          <cell r="A82" t="str">
            <v>M_V</v>
          </cell>
          <cell r="B82">
            <v>445653.19067138364</v>
          </cell>
          <cell r="C82">
            <v>6610.4346000000005</v>
          </cell>
          <cell r="D82">
            <v>6631.4666999999999</v>
          </cell>
          <cell r="E82">
            <v>7470.3942501741922</v>
          </cell>
          <cell r="F82">
            <v>8039.6185047627459</v>
          </cell>
          <cell r="G82">
            <v>8573.1598729363759</v>
          </cell>
          <cell r="H82">
            <v>9240.6700871439152</v>
          </cell>
          <cell r="I82">
            <v>10039.500081117316</v>
          </cell>
          <cell r="J82">
            <v>11986.87093995077</v>
          </cell>
        </row>
        <row r="83">
          <cell r="A83" t="str">
            <v>MP_V</v>
          </cell>
          <cell r="B83" t="e">
            <v>#N/A</v>
          </cell>
          <cell r="C83">
            <v>115.39217060288807</v>
          </cell>
          <cell r="D83">
            <v>392.84235000000001</v>
          </cell>
          <cell r="E83">
            <v>604.98230355801695</v>
          </cell>
          <cell r="F83">
            <v>775.9721020800755</v>
          </cell>
          <cell r="G83">
            <v>695.32756885156539</v>
          </cell>
          <cell r="H83">
            <v>692.55562312856182</v>
          </cell>
          <cell r="I83">
            <v>690.70376020722824</v>
          </cell>
          <cell r="J83">
            <v>687.3086267299276</v>
          </cell>
        </row>
        <row r="84">
          <cell r="A84" t="str">
            <v>CP_V</v>
          </cell>
          <cell r="B84">
            <v>4471.4201093479924</v>
          </cell>
          <cell r="C84">
            <v>5833.8886451869821</v>
          </cell>
          <cell r="D84">
            <v>6879.992387598686</v>
          </cell>
          <cell r="E84">
            <v>9567.2808160636614</v>
          </cell>
          <cell r="F84">
            <v>10874.247096081304</v>
          </cell>
          <cell r="G84">
            <v>11617.468635431633</v>
          </cell>
          <cell r="H84">
            <v>12406.704380048493</v>
          </cell>
          <cell r="I84">
            <v>13417.719147011643</v>
          </cell>
          <cell r="J84">
            <v>14403.870188135679</v>
          </cell>
        </row>
        <row r="85">
          <cell r="A85" t="str">
            <v>CG_V</v>
          </cell>
          <cell r="B85" t="e">
            <v>#N/A</v>
          </cell>
          <cell r="C85">
            <v>2664</v>
          </cell>
          <cell r="D85">
            <v>2288</v>
          </cell>
          <cell r="E85">
            <v>2943.7976912559543</v>
          </cell>
          <cell r="F85">
            <v>3447.5153332102036</v>
          </cell>
          <cell r="G85">
            <v>3733.1617518174867</v>
          </cell>
          <cell r="H85">
            <v>3996.7982083850534</v>
          </cell>
          <cell r="I85">
            <v>4315.7624767278803</v>
          </cell>
          <cell r="J85">
            <v>4642.0719406206454</v>
          </cell>
        </row>
        <row r="86">
          <cell r="A86" t="str">
            <v>IP_V</v>
          </cell>
          <cell r="B86" t="e">
            <v>#N/A</v>
          </cell>
          <cell r="C86">
            <v>2418.7003085103406</v>
          </cell>
          <cell r="D86">
            <v>2830.7592212900868</v>
          </cell>
          <cell r="E86">
            <v>2121.7062416006179</v>
          </cell>
          <cell r="F86">
            <v>2172.0300781027681</v>
          </cell>
          <cell r="G86">
            <v>2428.4348532814615</v>
          </cell>
          <cell r="H86">
            <v>2702.1535281782417</v>
          </cell>
          <cell r="I86">
            <v>3009.8361016730914</v>
          </cell>
          <cell r="J86">
            <v>4868.6515241813113</v>
          </cell>
        </row>
        <row r="87">
          <cell r="A87" t="str">
            <v>IG_V</v>
          </cell>
          <cell r="B87" t="e">
            <v>#N/A</v>
          </cell>
          <cell r="C87">
            <v>234.20000000000002</v>
          </cell>
          <cell r="D87">
            <v>206</v>
          </cell>
          <cell r="E87">
            <v>263.88647869662293</v>
          </cell>
          <cell r="F87">
            <v>296.94760144588724</v>
          </cell>
          <cell r="G87">
            <v>316.95782175592092</v>
          </cell>
          <cell r="H87">
            <v>340.98872033206374</v>
          </cell>
          <cell r="I87">
            <v>369.9886920028855</v>
          </cell>
          <cell r="J87">
            <v>399.89493908584984</v>
          </cell>
        </row>
        <row r="88">
          <cell r="A88" t="str">
            <v>IS_V</v>
          </cell>
          <cell r="B88" t="e">
            <v>#N/A</v>
          </cell>
          <cell r="C88">
            <v>412.73910844124384</v>
          </cell>
          <cell r="D88">
            <v>450.15750000000008</v>
          </cell>
          <cell r="E88">
            <v>597.91834417142718</v>
          </cell>
          <cell r="F88">
            <v>656.12587664227738</v>
          </cell>
          <cell r="G88">
            <v>677.94098789409441</v>
          </cell>
          <cell r="H88">
            <v>700.63809807421353</v>
          </cell>
          <cell r="I88">
            <v>723.83165580682225</v>
          </cell>
          <cell r="J88">
            <v>751.31211671780068</v>
          </cell>
        </row>
        <row r="89">
          <cell r="A89" t="str">
            <v>X_V</v>
          </cell>
          <cell r="B89" t="e">
            <v>#N/A</v>
          </cell>
          <cell r="C89">
            <v>4730.2332000000006</v>
          </cell>
          <cell r="D89">
            <v>4097.6858999999995</v>
          </cell>
          <cell r="E89">
            <v>4995.7117174182367</v>
          </cell>
          <cell r="F89">
            <v>5802.888641456927</v>
          </cell>
          <cell r="G89">
            <v>6246.8361367402786</v>
          </cell>
          <cell r="H89">
            <v>6706.6186536495497</v>
          </cell>
          <cell r="I89">
            <v>7228.5442324441628</v>
          </cell>
          <cell r="J89">
            <v>7391.3129726503785</v>
          </cell>
        </row>
        <row r="90">
          <cell r="A90" t="str">
            <v>Q_V</v>
          </cell>
          <cell r="B90">
            <v>8828.8284417485047</v>
          </cell>
          <cell r="C90">
            <v>10118.517443956885</v>
          </cell>
          <cell r="D90">
            <v>10121.128308888774</v>
          </cell>
          <cell r="E90">
            <v>12965.024518876309</v>
          </cell>
          <cell r="F90">
            <v>14589.352787543006</v>
          </cell>
          <cell r="G90">
            <v>15572.476281726062</v>
          </cell>
          <cell r="H90">
            <v>16753.13999263299</v>
          </cell>
          <cell r="I90">
            <v>18177.939571815816</v>
          </cell>
          <cell r="J90">
            <v>19647.265430095147</v>
          </cell>
        </row>
        <row r="91">
          <cell r="A91" t="str">
            <v>YD_V</v>
          </cell>
          <cell r="B91" t="e">
            <v>#N/A</v>
          </cell>
          <cell r="C91">
            <v>10121.542449946566</v>
          </cell>
          <cell r="D91">
            <v>10862.779008888774</v>
          </cell>
          <cell r="E91">
            <v>13611.880418361699</v>
          </cell>
          <cell r="F91">
            <v>15088.866071669312</v>
          </cell>
          <cell r="G91">
            <v>16077.251771748779</v>
          </cell>
          <cell r="H91">
            <v>17294.69990750917</v>
          </cell>
          <cell r="I91">
            <v>18767.132647770879</v>
          </cell>
          <cell r="J91">
            <v>20229.178329894683</v>
          </cell>
        </row>
        <row r="92">
          <cell r="A92" t="str">
            <v>YDP_V</v>
          </cell>
          <cell r="B92" t="e">
            <v>#N/A</v>
          </cell>
          <cell r="C92">
            <v>7563.0490658838298</v>
          </cell>
          <cell r="D92">
            <v>8217.7790088887741</v>
          </cell>
          <cell r="E92">
            <v>10561.837125083572</v>
          </cell>
          <cell r="F92">
            <v>12098.419544736527</v>
          </cell>
          <cell r="G92">
            <v>12989.863687873472</v>
          </cell>
          <cell r="H92">
            <v>13910.432420989004</v>
          </cell>
          <cell r="I92">
            <v>15065.671614219802</v>
          </cell>
          <cell r="J92">
            <v>16155.076250613729</v>
          </cell>
        </row>
        <row r="93">
          <cell r="A93" t="str">
            <v>COR</v>
          </cell>
          <cell r="B93">
            <v>0.28077137022687992</v>
          </cell>
          <cell r="C93">
            <v>2.1505331829231999</v>
          </cell>
          <cell r="D93">
            <v>2.3394655282612149</v>
          </cell>
          <cell r="E93">
            <v>1.9746381844313754</v>
          </cell>
          <cell r="F93">
            <v>1.8312015024052477</v>
          </cell>
          <cell r="G93">
            <v>1.6953992906506024</v>
          </cell>
          <cell r="H93">
            <v>1.5748783969731899</v>
          </cell>
          <cell r="I93">
            <v>1.4675084392285274</v>
          </cell>
          <cell r="J93">
            <v>1.4685788270075268</v>
          </cell>
        </row>
        <row r="94">
          <cell r="A94" t="str">
            <v>FS_V</v>
          </cell>
          <cell r="B94" t="e">
            <v>#N/A</v>
          </cell>
          <cell r="C94">
            <v>247.54734301675975</v>
          </cell>
          <cell r="D94">
            <v>217.86090000000007</v>
          </cell>
          <cell r="E94">
            <v>538.70324698784373</v>
          </cell>
          <cell r="F94">
            <v>360.63472783852984</v>
          </cell>
          <cell r="G94">
            <v>394.36156487241692</v>
          </cell>
          <cell r="H94">
            <v>410.94244358742031</v>
          </cell>
          <cell r="I94">
            <v>441.33604832269327</v>
          </cell>
          <cell r="J94">
            <v>439.16667430343153</v>
          </cell>
        </row>
        <row r="95">
          <cell r="A95" t="str">
            <v>G_V</v>
          </cell>
          <cell r="B95" t="e">
            <v>#N/A</v>
          </cell>
          <cell r="C95">
            <v>303.82978324022349</v>
          </cell>
          <cell r="D95">
            <v>523.78980000000001</v>
          </cell>
          <cell r="E95">
            <v>806.64307141068934</v>
          </cell>
          <cell r="F95">
            <v>1034.6294694401006</v>
          </cell>
          <cell r="G95">
            <v>927.10342513542048</v>
          </cell>
          <cell r="H95">
            <v>923.40749750474902</v>
          </cell>
          <cell r="I95">
            <v>920.93834694297107</v>
          </cell>
          <cell r="J95">
            <v>916.41150230657013</v>
          </cell>
        </row>
        <row r="96">
          <cell r="A96" t="str">
            <v>GG_V</v>
          </cell>
          <cell r="B96" t="e">
            <v>#N/A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</row>
        <row r="97">
          <cell r="A97" t="str">
            <v>CFCG_V</v>
          </cell>
          <cell r="B97" t="e">
            <v>#N/A</v>
          </cell>
          <cell r="C97">
            <v>230.78434120577614</v>
          </cell>
          <cell r="D97">
            <v>-404.5448317635587</v>
          </cell>
          <cell r="E97">
            <v>184.18975550916016</v>
          </cell>
          <cell r="F97">
            <v>367.05258853241634</v>
          </cell>
          <cell r="G97">
            <v>195.07873019935388</v>
          </cell>
          <cell r="H97">
            <v>129.1911674972699</v>
          </cell>
          <cell r="I97">
            <v>122.3323125350463</v>
          </cell>
          <cell r="J97">
            <v>121.73099174663952</v>
          </cell>
        </row>
        <row r="98">
          <cell r="A98" t="str">
            <v>CFCCB_V</v>
          </cell>
          <cell r="B98" t="e">
            <v>#N/A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</row>
        <row r="99">
          <cell r="A99" t="str">
            <v>CFCP_V</v>
          </cell>
          <cell r="B99" t="e">
            <v>#N/A</v>
          </cell>
          <cell r="C99">
            <v>885.30401564245801</v>
          </cell>
          <cell r="D99">
            <v>706.55673345238506</v>
          </cell>
          <cell r="E99">
            <v>1021.8876739631822</v>
          </cell>
          <cell r="F99">
            <v>949.48991348789855</v>
          </cell>
          <cell r="G99">
            <v>1189.0918140796159</v>
          </cell>
          <cell r="H99">
            <v>1402.8174011010049</v>
          </cell>
          <cell r="I99">
            <v>1501.8496720286307</v>
          </cell>
          <cell r="J99">
            <v>1494.4673753145551</v>
          </cell>
        </row>
        <row r="100">
          <cell r="A100" t="str">
            <v>INTGF_V</v>
          </cell>
          <cell r="B100" t="e">
            <v>#N/A</v>
          </cell>
          <cell r="C100">
            <v>141.52513966480447</v>
          </cell>
          <cell r="D100">
            <v>177</v>
          </cell>
          <cell r="E100">
            <v>401.26494303359021</v>
          </cell>
          <cell r="F100">
            <v>533.77452979211978</v>
          </cell>
          <cell r="G100">
            <v>602.04526478577191</v>
          </cell>
          <cell r="H100">
            <v>595.31698760030042</v>
          </cell>
          <cell r="I100">
            <v>562.50832613133787</v>
          </cell>
          <cell r="J100">
            <v>550.17723686850331</v>
          </cell>
        </row>
        <row r="101">
          <cell r="A101" t="str">
            <v>GOR_V</v>
          </cell>
          <cell r="B101" t="e">
            <v>#N/A</v>
          </cell>
          <cell r="C101">
            <v>1704</v>
          </cell>
          <cell r="D101">
            <v>1166</v>
          </cell>
          <cell r="E101">
            <v>1000.6501930291672</v>
          </cell>
          <cell r="F101">
            <v>1320.0043660360357</v>
          </cell>
          <cell r="G101">
            <v>1328.1321470334367</v>
          </cell>
          <cell r="H101">
            <v>1799.0352354145994</v>
          </cell>
          <cell r="I101">
            <v>1771.4128526987031</v>
          </cell>
          <cell r="J101">
            <v>269.3134500937316</v>
          </cell>
        </row>
        <row r="102">
          <cell r="A102" t="str">
            <v>GOL_V</v>
          </cell>
          <cell r="B102" t="e">
            <v>#N/A</v>
          </cell>
          <cell r="C102">
            <v>0</v>
          </cell>
          <cell r="D102">
            <v>-2</v>
          </cell>
          <cell r="E102">
            <v>-2.1114803602120285</v>
          </cell>
          <cell r="F102">
            <v>-2.4928031544664369</v>
          </cell>
          <cell r="G102">
            <v>-2.1975500632674976</v>
          </cell>
          <cell r="H102">
            <v>-2.5745706088278331</v>
          </cell>
          <cell r="I102">
            <v>-2.28939094874212</v>
          </cell>
          <cell r="J102">
            <v>-2.5506619526603123</v>
          </cell>
        </row>
        <row r="103">
          <cell r="A103" t="str">
            <v>FCCB_V</v>
          </cell>
          <cell r="B103" t="e">
            <v>#N/A</v>
          </cell>
          <cell r="C103">
            <v>-1086</v>
          </cell>
          <cell r="D103">
            <v>-1468</v>
          </cell>
          <cell r="E103">
            <v>-1549.826584395629</v>
          </cell>
          <cell r="F103">
            <v>-1829.7175153783646</v>
          </cell>
          <cell r="G103">
            <v>-1613.0017464383432</v>
          </cell>
          <cell r="H103">
            <v>-1889.7348268796295</v>
          </cell>
          <cell r="I103">
            <v>-1680.412956376716</v>
          </cell>
          <cell r="J103">
            <v>-1872.1858732526691</v>
          </cell>
        </row>
        <row r="104">
          <cell r="A104" t="str">
            <v>DCPCB_V</v>
          </cell>
          <cell r="B104" t="e">
            <v>#N/A</v>
          </cell>
          <cell r="C104">
            <v>270</v>
          </cell>
          <cell r="D104">
            <v>229.5</v>
          </cell>
          <cell r="E104">
            <v>728.42732051935627</v>
          </cell>
          <cell r="F104">
            <v>912.19180112827166</v>
          </cell>
          <cell r="G104">
            <v>936.98737957852677</v>
          </cell>
          <cell r="H104">
            <v>913.12906243260227</v>
          </cell>
          <cell r="I104">
            <v>955.86019753716414</v>
          </cell>
          <cell r="J104">
            <v>2484.8523699577754</v>
          </cell>
        </row>
        <row r="105">
          <cell r="A105" t="str">
            <v>ZQ</v>
          </cell>
          <cell r="B105" t="e">
            <v>#N/A</v>
          </cell>
          <cell r="C105">
            <v>1.3283464188091676E-2</v>
          </cell>
          <cell r="D105">
            <v>-8.6150024392002589E-2</v>
          </cell>
          <cell r="E105">
            <v>-4.9166640147071061E-2</v>
          </cell>
          <cell r="F105">
            <v>1.5404478477057948E-2</v>
          </cell>
          <cell r="G105">
            <v>2.9995081830975101E-2</v>
          </cell>
          <cell r="H105">
            <v>3.9371339262807226E-2</v>
          </cell>
          <cell r="I105">
            <v>4.8770584030319197E-2</v>
          </cell>
          <cell r="J105">
            <v>4.9953927961158495E-2</v>
          </cell>
        </row>
        <row r="106">
          <cell r="A106" t="str">
            <v>EEOP_N</v>
          </cell>
          <cell r="C106">
            <v>0.55992117847787948</v>
          </cell>
          <cell r="D106">
            <v>1</v>
          </cell>
          <cell r="E106">
            <v>1.0557401801060142</v>
          </cell>
          <cell r="F106">
            <v>1.2464015772332184</v>
          </cell>
          <cell r="G106">
            <v>1.0987750316337488</v>
          </cell>
          <cell r="H106">
            <v>1.2872853044139165</v>
          </cell>
          <cell r="I106">
            <v>1.14469547437106</v>
          </cell>
          <cell r="J106">
            <v>1.2753309763301561</v>
          </cell>
        </row>
        <row r="107">
          <cell r="A107" t="str">
            <v>CDCGCBCF_V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</row>
        <row r="108">
          <cell r="A108" t="str">
            <v>DCGCBCF_V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</row>
        <row r="109">
          <cell r="A109" t="str">
            <v>OANCB</v>
          </cell>
          <cell r="C109">
            <v>-282.36999999999989</v>
          </cell>
          <cell r="D109">
            <v>-206.20000000000005</v>
          </cell>
          <cell r="E109">
            <v>-177.08283449216583</v>
          </cell>
          <cell r="F109">
            <v>-104.89460506054934</v>
          </cell>
          <cell r="G109">
            <v>-180.37500145666468</v>
          </cell>
          <cell r="H109">
            <v>-185.32882210342973</v>
          </cell>
          <cell r="I109">
            <v>-217.3857437022823</v>
          </cell>
          <cell r="J109">
            <v>140.44726165355678</v>
          </cell>
        </row>
        <row r="110">
          <cell r="A110" t="str">
            <v>PCEOP</v>
          </cell>
          <cell r="C110">
            <v>0.98667982239763186</v>
          </cell>
          <cell r="D110">
            <v>1.0133201776023681</v>
          </cell>
          <cell r="E110">
            <v>1.475975</v>
          </cell>
          <cell r="F110">
            <v>1.6184237499999998</v>
          </cell>
          <cell r="G110">
            <v>1.6827659625</v>
          </cell>
          <cell r="H110">
            <v>1.7332489413750003</v>
          </cell>
          <cell r="I110">
            <v>1.7852464096162501</v>
          </cell>
          <cell r="J110">
            <v>0.90581468074125016</v>
          </cell>
        </row>
        <row r="111">
          <cell r="A111" t="str">
            <v>ZX</v>
          </cell>
          <cell r="B111" t="e">
            <v>#N/A</v>
          </cell>
          <cell r="C111">
            <v>6.8426197458455684E-2</v>
          </cell>
          <cell r="D111">
            <v>-0.26644936846219303</v>
          </cell>
          <cell r="E111">
            <v>-0.25038627058758289</v>
          </cell>
          <cell r="F111">
            <v>1.2874265692793818E-2</v>
          </cell>
          <cell r="G111">
            <v>3.0975917253461827E-2</v>
          </cell>
          <cell r="H111">
            <v>2.9470166689331556E-2</v>
          </cell>
          <cell r="I111">
            <v>3.1679137112709865E-2</v>
          </cell>
          <cell r="J111">
            <v>0.11692786715101189</v>
          </cell>
          <cell r="M111" t="str">
            <v>ZX_1</v>
          </cell>
          <cell r="O111" t="str">
            <v>ZX</v>
          </cell>
        </row>
        <row r="113">
          <cell r="A113" t="str">
            <v>Exogenous variable:</v>
          </cell>
        </row>
        <row r="115">
          <cell r="A115" t="str">
            <v>CDCGB_V</v>
          </cell>
          <cell r="B115" t="e">
            <v>#N/A</v>
          </cell>
          <cell r="C115">
            <v>189</v>
          </cell>
          <cell r="D115">
            <v>-93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M115" t="str">
            <v>CDCGB_V_1</v>
          </cell>
          <cell r="O115" t="str">
            <v>CDCGB_V</v>
          </cell>
        </row>
        <row r="116">
          <cell r="A116" t="str">
            <v>CDCGCB_V</v>
          </cell>
          <cell r="B116" t="e">
            <v>#N/A</v>
          </cell>
          <cell r="C116">
            <v>142</v>
          </cell>
          <cell r="D116">
            <v>824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M116" t="str">
            <v>CDCGCB_V_1</v>
          </cell>
          <cell r="O116" t="str">
            <v>CDCGCB_V</v>
          </cell>
        </row>
        <row r="117">
          <cell r="A117" t="str">
            <v>CFCCB_VE</v>
          </cell>
          <cell r="B117" t="e">
            <v>#N/A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M117" t="str">
            <v>CFCCB_VE_1</v>
          </cell>
          <cell r="O117" t="str">
            <v>CFCCB_VE</v>
          </cell>
        </row>
        <row r="118">
          <cell r="A118" t="str">
            <v>CFCG_VE</v>
          </cell>
          <cell r="B118" t="e">
            <v>#N/A</v>
          </cell>
          <cell r="C118">
            <v>268.2493316612593</v>
          </cell>
          <cell r="D118">
            <v>-404.5448317635587</v>
          </cell>
          <cell r="E118">
            <v>115.62987123774747</v>
          </cell>
          <cell r="F118">
            <v>205.75077893389206</v>
          </cell>
          <cell r="G118">
            <v>107.34445749314727</v>
          </cell>
          <cell r="H118">
            <v>69.870952027308775</v>
          </cell>
          <cell r="I118">
            <v>64.912196744700168</v>
          </cell>
          <cell r="J118">
            <v>64.912196744700168</v>
          </cell>
          <cell r="M118" t="str">
            <v>CFCG_VE_1</v>
          </cell>
          <cell r="O118" t="str">
            <v>CFCG_VE</v>
          </cell>
        </row>
        <row r="119">
          <cell r="A119" t="str">
            <v>CFCP_VE</v>
          </cell>
          <cell r="B119" t="e">
            <v>#N/A</v>
          </cell>
          <cell r="C119">
            <v>1029.0221999999999</v>
          </cell>
          <cell r="D119">
            <v>706.55673345238506</v>
          </cell>
          <cell r="E119">
            <v>641.51635270468466</v>
          </cell>
          <cell r="F119">
            <v>532.23514938583742</v>
          </cell>
          <cell r="G119">
            <v>654.31231565573046</v>
          </cell>
          <cell r="H119">
            <v>758.69108727942717</v>
          </cell>
          <cell r="I119">
            <v>796.91423607934325</v>
          </cell>
          <cell r="J119">
            <v>796.91423607934325</v>
          </cell>
          <cell r="M119" t="str">
            <v>CFCP_VE_1</v>
          </cell>
          <cell r="O119" t="str">
            <v>CFCP_VE</v>
          </cell>
        </row>
        <row r="120">
          <cell r="A120" t="str">
            <v>CG_Q</v>
          </cell>
          <cell r="B120" t="e">
            <v>#N/A</v>
          </cell>
          <cell r="C120">
            <v>0.26327967656872786</v>
          </cell>
          <cell r="D120">
            <v>0.226061752224857</v>
          </cell>
          <cell r="E120">
            <v>0.226061752224857</v>
          </cell>
          <cell r="F120">
            <v>0.226061752224857</v>
          </cell>
          <cell r="G120">
            <v>0.226061752224857</v>
          </cell>
          <cell r="H120">
            <v>0.226061752224857</v>
          </cell>
          <cell r="I120">
            <v>0.226061752224857</v>
          </cell>
          <cell r="J120">
            <v>0.226061752224857</v>
          </cell>
          <cell r="M120" t="str">
            <v>CG_Q_1</v>
          </cell>
          <cell r="O120" t="str">
            <v>CG_Q</v>
          </cell>
        </row>
        <row r="121">
          <cell r="A121" t="str">
            <v>DCGCB_V</v>
          </cell>
          <cell r="B121" t="e">
            <v>#N/A</v>
          </cell>
          <cell r="C121">
            <v>517</v>
          </cell>
          <cell r="D121">
            <v>1341</v>
          </cell>
          <cell r="E121">
            <v>1341</v>
          </cell>
          <cell r="F121">
            <v>1341</v>
          </cell>
          <cell r="G121">
            <v>1341</v>
          </cell>
          <cell r="H121">
            <v>1341</v>
          </cell>
          <cell r="I121">
            <v>1341</v>
          </cell>
          <cell r="J121">
            <v>1341</v>
          </cell>
          <cell r="M121" t="str">
            <v>DCGCB_V_1</v>
          </cell>
          <cell r="O121" t="str">
            <v>DCGCB_V</v>
          </cell>
        </row>
        <row r="122">
          <cell r="A122" t="str">
            <v>FCCB_VE</v>
          </cell>
          <cell r="B122" t="e">
            <v>#N/A</v>
          </cell>
          <cell r="C122">
            <v>-1086</v>
          </cell>
          <cell r="D122">
            <v>-1468</v>
          </cell>
          <cell r="E122">
            <v>-1468</v>
          </cell>
          <cell r="F122">
            <v>-1468</v>
          </cell>
          <cell r="G122">
            <v>-1468</v>
          </cell>
          <cell r="H122">
            <v>-1468</v>
          </cell>
          <cell r="I122">
            <v>-1468</v>
          </cell>
          <cell r="J122">
            <v>-1468</v>
          </cell>
          <cell r="M122" t="str">
            <v>FCCB_VE_1</v>
          </cell>
          <cell r="O122" t="str">
            <v>FCCB_VE</v>
          </cell>
        </row>
        <row r="123">
          <cell r="A123" t="str">
            <v>FS_VE</v>
          </cell>
          <cell r="B123" t="e">
            <v>#N/A</v>
          </cell>
          <cell r="C123">
            <v>287.73359999999997</v>
          </cell>
          <cell r="D123">
            <v>217.86090000000007</v>
          </cell>
          <cell r="E123">
            <v>338.18486219480872</v>
          </cell>
          <cell r="F123">
            <v>202.15325673104908</v>
          </cell>
          <cell r="G123">
            <v>217.00227489751421</v>
          </cell>
          <cell r="H123">
            <v>222.25156965539813</v>
          </cell>
          <cell r="I123">
            <v>234.18254593236708</v>
          </cell>
          <cell r="J123">
            <v>234.18254593236708</v>
          </cell>
          <cell r="M123" t="str">
            <v>FS_VE_1</v>
          </cell>
          <cell r="O123" t="str">
            <v>FS_VE</v>
          </cell>
        </row>
        <row r="124">
          <cell r="A124" t="str">
            <v>G_VE</v>
          </cell>
          <cell r="B124" t="e">
            <v>#N/A</v>
          </cell>
          <cell r="C124">
            <v>353.15280000000001</v>
          </cell>
          <cell r="D124">
            <v>523.78980000000001</v>
          </cell>
          <cell r="E124">
            <v>506.39100000000008</v>
          </cell>
          <cell r="F124">
            <v>579.96</v>
          </cell>
          <cell r="G124">
            <v>510.15000000000003</v>
          </cell>
          <cell r="H124">
            <v>499.41000000000008</v>
          </cell>
          <cell r="I124">
            <v>488.67</v>
          </cell>
          <cell r="J124">
            <v>488.67</v>
          </cell>
          <cell r="M124" t="str">
            <v>G_VE_1</v>
          </cell>
          <cell r="O124" t="str">
            <v>G_VE</v>
          </cell>
        </row>
        <row r="125">
          <cell r="A125" t="str">
            <v>GG_VE</v>
          </cell>
          <cell r="B125" t="e">
            <v>#N/A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M125" t="str">
            <v>GG_VE_1</v>
          </cell>
          <cell r="O125" t="str">
            <v>GG_VE</v>
          </cell>
        </row>
        <row r="126">
          <cell r="A126" t="str">
            <v>GOL_VE</v>
          </cell>
          <cell r="B126" t="e">
            <v>#N/A</v>
          </cell>
          <cell r="C126">
            <v>0</v>
          </cell>
          <cell r="D126">
            <v>-2</v>
          </cell>
          <cell r="E126">
            <v>-2</v>
          </cell>
          <cell r="F126">
            <v>-2</v>
          </cell>
          <cell r="G126">
            <v>-2</v>
          </cell>
          <cell r="H126">
            <v>-2</v>
          </cell>
          <cell r="I126">
            <v>-2</v>
          </cell>
          <cell r="J126">
            <v>-2</v>
          </cell>
          <cell r="M126" t="str">
            <v>GOL_VE_1</v>
          </cell>
          <cell r="O126" t="str">
            <v>GOL_VE</v>
          </cell>
        </row>
        <row r="127">
          <cell r="A127" t="str">
            <v>IG_Q</v>
          </cell>
          <cell r="B127" t="e">
            <v>#N/A</v>
          </cell>
          <cell r="C127">
            <v>2.3145683277926453E-2</v>
          </cell>
          <cell r="D127">
            <v>2.0353461957307931E-2</v>
          </cell>
          <cell r="E127">
            <v>2.0353461957307931E-2</v>
          </cell>
          <cell r="F127">
            <v>2.0353461957307931E-2</v>
          </cell>
          <cell r="G127">
            <v>2.0353461957307931E-2</v>
          </cell>
          <cell r="H127">
            <v>2.0353461957307931E-2</v>
          </cell>
          <cell r="I127">
            <v>2.0353461957307931E-2</v>
          </cell>
          <cell r="J127">
            <v>2.0353461957307931E-2</v>
          </cell>
          <cell r="M127" t="str">
            <v>IG_Q_1</v>
          </cell>
          <cell r="O127" t="str">
            <v>IG_Q</v>
          </cell>
        </row>
        <row r="128">
          <cell r="A128" t="str">
            <v>INTGD_V</v>
          </cell>
          <cell r="B128" t="e">
            <v>#N/A</v>
          </cell>
          <cell r="C128">
            <v>212.5</v>
          </cell>
          <cell r="D128">
            <v>244</v>
          </cell>
          <cell r="E128">
            <v>256.2</v>
          </cell>
          <cell r="F128">
            <v>269.01</v>
          </cell>
          <cell r="G128">
            <v>282.46050000000002</v>
          </cell>
          <cell r="H128">
            <v>296.58352500000007</v>
          </cell>
          <cell r="I128">
            <v>311.41270125000005</v>
          </cell>
          <cell r="J128">
            <v>326.98333631250006</v>
          </cell>
          <cell r="M128" t="str">
            <v>INTGD_V_1</v>
          </cell>
          <cell r="O128" t="str">
            <v>INTGD_V</v>
          </cell>
        </row>
        <row r="129">
          <cell r="A129" t="str">
            <v>INTGF_VE</v>
          </cell>
          <cell r="B129" t="e">
            <v>#N/A</v>
          </cell>
          <cell r="C129">
            <v>164.5</v>
          </cell>
          <cell r="D129">
            <v>177</v>
          </cell>
          <cell r="E129">
            <v>251.90442088886221</v>
          </cell>
          <cell r="F129">
            <v>299.2065134832892</v>
          </cell>
          <cell r="G129">
            <v>331.28277115964607</v>
          </cell>
          <cell r="H129">
            <v>321.96755774764222</v>
          </cell>
          <cell r="I129">
            <v>298.47920291630862</v>
          </cell>
          <cell r="J129">
            <v>293.37814907804432</v>
          </cell>
          <cell r="M129" t="str">
            <v>INTGF_VE_1</v>
          </cell>
          <cell r="O129" t="str">
            <v>INTGF_VE</v>
          </cell>
        </row>
        <row r="130">
          <cell r="A130" t="str">
            <v>IS</v>
          </cell>
          <cell r="B130" t="e">
            <v>#N/A</v>
          </cell>
          <cell r="C130">
            <v>438.75000000000006</v>
          </cell>
          <cell r="D130">
            <v>450.15750000000008</v>
          </cell>
          <cell r="E130">
            <v>450.15750000000008</v>
          </cell>
          <cell r="F130">
            <v>450.15750000000008</v>
          </cell>
          <cell r="G130">
            <v>450.15750000000008</v>
          </cell>
          <cell r="H130">
            <v>450.15750000000008</v>
          </cell>
          <cell r="I130">
            <v>450.15750000000008</v>
          </cell>
          <cell r="J130">
            <v>450.15750000000008</v>
          </cell>
          <cell r="M130" t="str">
            <v>IS_1</v>
          </cell>
          <cell r="O130" t="str">
            <v>IS</v>
          </cell>
        </row>
      </sheetData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t.debt"/>
      <sheetName val="DOC"/>
      <sheetName val="Input"/>
      <sheetName val="BoP"/>
      <sheetName val="Gas"/>
      <sheetName val="ER"/>
      <sheetName val="Prog"/>
      <sheetName val="UFC_TBL"/>
      <sheetName val="IMF"/>
      <sheetName val="WB"/>
      <sheetName val="EBRD"/>
      <sheetName val="End-94"/>
      <sheetName val="Debt"/>
      <sheetName val="CPFs"/>
      <sheetName val="ControlSheet"/>
      <sheetName val="DSA_macroassump"/>
      <sheetName val="DSA-2000"/>
      <sheetName val="DSA"/>
      <sheetName val="PFP"/>
      <sheetName val="RED"/>
      <sheetName val="DSA-Tkmn"/>
      <sheetName val="Cht_NPV"/>
      <sheetName val="Cht_DS"/>
      <sheetName val="SA_HP"/>
    </sheetNames>
    <sheetDataSet>
      <sheetData sheetId="0" refreshError="1"/>
      <sheetData sheetId="1" refreshError="1"/>
      <sheetData sheetId="2" refreshError="1"/>
      <sheetData sheetId="3" refreshError="1">
        <row r="174">
          <cell r="G174" t="str">
            <v>Table 2. Georgia: Balance of Payment, Summary</v>
          </cell>
        </row>
        <row r="175">
          <cell r="G175" t="str">
            <v>(In millions of US dollars)</v>
          </cell>
        </row>
        <row r="178">
          <cell r="H178" t="e">
            <v>#REF!</v>
          </cell>
          <cell r="I178" t="e">
            <v>#REF!</v>
          </cell>
          <cell r="J178" t="e">
            <v>#REF!</v>
          </cell>
          <cell r="K178" t="e">
            <v>#REF!</v>
          </cell>
          <cell r="L178" t="e">
            <v>#REF!</v>
          </cell>
          <cell r="M178" t="e">
            <v>#REF!</v>
          </cell>
          <cell r="N178" t="e">
            <v>#REF!</v>
          </cell>
          <cell r="O178" t="e">
            <v>#REF!</v>
          </cell>
          <cell r="P178" t="e">
            <v>#REF!</v>
          </cell>
          <cell r="Q178" t="e">
            <v>#REF!</v>
          </cell>
          <cell r="R178" t="e">
            <v>#REF!</v>
          </cell>
          <cell r="S178" t="e">
            <v>#REF!</v>
          </cell>
          <cell r="T178" t="e">
            <v>#REF!</v>
          </cell>
          <cell r="U178" t="e">
            <v>#REF!</v>
          </cell>
          <cell r="V178" t="e">
            <v>#REF!</v>
          </cell>
          <cell r="W178" t="e">
            <v>#REF!</v>
          </cell>
          <cell r="X178" t="e">
            <v>#REF!</v>
          </cell>
          <cell r="Y178" t="e">
            <v>#REF!</v>
          </cell>
          <cell r="Z178" t="e">
            <v>#REF!</v>
          </cell>
          <cell r="AA178" t="e">
            <v>#REF!</v>
          </cell>
          <cell r="AB178" t="e">
            <v>#REF!</v>
          </cell>
          <cell r="AC178" t="e">
            <v>#REF!</v>
          </cell>
          <cell r="AD178" t="e">
            <v>#REF!</v>
          </cell>
          <cell r="AF178" t="str">
            <v>Prel Est.</v>
          </cell>
          <cell r="AG178" t="e">
            <v>#REF!</v>
          </cell>
          <cell r="AH178" t="e">
            <v>#REF!</v>
          </cell>
          <cell r="AI178" t="e">
            <v>#REF!</v>
          </cell>
          <cell r="AJ178" t="e">
            <v>#REF!</v>
          </cell>
          <cell r="AK178" t="str">
            <v>Proj</v>
          </cell>
          <cell r="AL178" t="str">
            <v>Proj</v>
          </cell>
          <cell r="AM178" t="str">
            <v>Proj</v>
          </cell>
          <cell r="AN178" t="str">
            <v>Proj</v>
          </cell>
          <cell r="AO178" t="str">
            <v>Proj</v>
          </cell>
          <cell r="AP178" t="str">
            <v>Proj</v>
          </cell>
          <cell r="AQ178" t="str">
            <v>Proj</v>
          </cell>
          <cell r="AR178" t="str">
            <v>Proj</v>
          </cell>
        </row>
        <row r="179">
          <cell r="H179">
            <v>1991</v>
          </cell>
          <cell r="I179">
            <v>1992</v>
          </cell>
          <cell r="J179">
            <v>1993</v>
          </cell>
          <cell r="K179">
            <v>1994</v>
          </cell>
          <cell r="L179">
            <v>1995</v>
          </cell>
          <cell r="M179">
            <v>1995</v>
          </cell>
          <cell r="N179">
            <v>1995</v>
          </cell>
          <cell r="O179">
            <v>1995</v>
          </cell>
          <cell r="P179">
            <v>1995</v>
          </cell>
          <cell r="Q179">
            <v>1996</v>
          </cell>
          <cell r="R179">
            <v>1996</v>
          </cell>
          <cell r="S179">
            <v>1996</v>
          </cell>
          <cell r="T179">
            <v>1996</v>
          </cell>
          <cell r="U179">
            <v>1996</v>
          </cell>
          <cell r="V179">
            <v>1997</v>
          </cell>
          <cell r="W179">
            <v>1997</v>
          </cell>
          <cell r="X179">
            <v>1997</v>
          </cell>
          <cell r="Y179">
            <v>1997</v>
          </cell>
          <cell r="Z179">
            <v>1997</v>
          </cell>
          <cell r="AA179">
            <v>1998</v>
          </cell>
          <cell r="AB179">
            <v>1998</v>
          </cell>
          <cell r="AC179">
            <v>1998</v>
          </cell>
          <cell r="AD179">
            <v>1998</v>
          </cell>
          <cell r="AF179">
            <v>1998</v>
          </cell>
          <cell r="AG179">
            <v>1999</v>
          </cell>
          <cell r="AH179">
            <v>1999</v>
          </cell>
          <cell r="AI179">
            <v>1999</v>
          </cell>
          <cell r="AJ179">
            <v>1999</v>
          </cell>
          <cell r="AK179">
            <v>1999</v>
          </cell>
          <cell r="AL179">
            <v>2000</v>
          </cell>
          <cell r="AM179">
            <v>2001</v>
          </cell>
          <cell r="AN179">
            <v>2002</v>
          </cell>
          <cell r="AO179">
            <v>2003</v>
          </cell>
          <cell r="AP179">
            <v>2004</v>
          </cell>
          <cell r="AQ179">
            <v>2005</v>
          </cell>
          <cell r="AR179">
            <v>2006</v>
          </cell>
        </row>
        <row r="182">
          <cell r="G182" t="str">
            <v>GDP</v>
          </cell>
        </row>
        <row r="183">
          <cell r="G183" t="str">
            <v>Georgia real GDP growth</v>
          </cell>
          <cell r="I183">
            <v>-44.8</v>
          </cell>
          <cell r="J183">
            <v>-25.4</v>
          </cell>
          <cell r="K183">
            <v>-11.4</v>
          </cell>
          <cell r="P183">
            <v>2.4</v>
          </cell>
          <cell r="U183">
            <v>10.5</v>
          </cell>
          <cell r="Z183">
            <v>10.9</v>
          </cell>
          <cell r="AA183">
            <v>1.47</v>
          </cell>
          <cell r="AB183">
            <v>7.1</v>
          </cell>
          <cell r="AC183">
            <v>5.2</v>
          </cell>
          <cell r="AD183">
            <v>-2</v>
          </cell>
          <cell r="AF183">
            <v>2.9</v>
          </cell>
          <cell r="AG183">
            <v>2.9</v>
          </cell>
          <cell r="AH183">
            <v>5.0999999999999996</v>
          </cell>
          <cell r="AI183">
            <v>1.1000000000000001</v>
          </cell>
          <cell r="AJ183">
            <v>2.8</v>
          </cell>
          <cell r="AK183">
            <v>3</v>
          </cell>
          <cell r="AL183">
            <v>4</v>
          </cell>
          <cell r="AM183">
            <v>5</v>
          </cell>
          <cell r="AN183">
            <v>5</v>
          </cell>
          <cell r="AO183">
            <v>5</v>
          </cell>
          <cell r="AP183">
            <v>5</v>
          </cell>
          <cell r="AQ183">
            <v>5</v>
          </cell>
          <cell r="AR183">
            <v>5</v>
          </cell>
        </row>
        <row r="184">
          <cell r="G184" t="str">
            <v>Nominal GDP (million of lari)</v>
          </cell>
          <cell r="I184">
            <v>0.122</v>
          </cell>
          <cell r="J184">
            <v>10.811</v>
          </cell>
          <cell r="K184">
            <v>905.39200000000005</v>
          </cell>
          <cell r="L184">
            <v>716.50710300000003</v>
          </cell>
          <cell r="M184">
            <v>1021.144125</v>
          </cell>
          <cell r="N184">
            <v>935.93675700000006</v>
          </cell>
          <cell r="O184">
            <v>-237.87798500000008</v>
          </cell>
          <cell r="P184">
            <v>2435.71</v>
          </cell>
          <cell r="Q184">
            <v>772.5</v>
          </cell>
          <cell r="R184">
            <v>960.8</v>
          </cell>
          <cell r="S184">
            <v>1069.3</v>
          </cell>
          <cell r="T184">
            <v>965.4</v>
          </cell>
          <cell r="U184">
            <v>3768</v>
          </cell>
          <cell r="V184">
            <v>951.9</v>
          </cell>
          <cell r="W184">
            <v>1140.8</v>
          </cell>
          <cell r="X184">
            <v>1259.5</v>
          </cell>
          <cell r="Y184">
            <v>1152.5</v>
          </cell>
          <cell r="Z184">
            <v>4504.7</v>
          </cell>
          <cell r="AA184">
            <v>1022.4</v>
          </cell>
          <cell r="AB184">
            <v>1268</v>
          </cell>
          <cell r="AC184">
            <v>1338.8</v>
          </cell>
          <cell r="AD184">
            <v>1165.4000000000001</v>
          </cell>
          <cell r="AF184">
            <v>4794.6000000000004</v>
          </cell>
          <cell r="AG184">
            <v>1168.2</v>
          </cell>
          <cell r="AH184">
            <v>1527</v>
          </cell>
          <cell r="AI184">
            <v>1562</v>
          </cell>
          <cell r="AJ184">
            <v>1336.6</v>
          </cell>
          <cell r="AK184">
            <v>5593.7999999999993</v>
          </cell>
          <cell r="AL184">
            <v>6067.7067359999992</v>
          </cell>
          <cell r="AM184">
            <v>6727.8732288767997</v>
          </cell>
          <cell r="AN184">
            <v>7346.8375659334652</v>
          </cell>
          <cell r="AO184">
            <v>8022.7466219993448</v>
          </cell>
          <cell r="AP184">
            <v>8760.8393112232861</v>
          </cell>
          <cell r="AQ184">
            <v>9566.8365278558285</v>
          </cell>
          <cell r="AR184">
            <v>10446.985488418564</v>
          </cell>
        </row>
        <row r="185">
          <cell r="G185" t="str">
            <v xml:space="preserve">   percent change</v>
          </cell>
          <cell r="U185">
            <v>54.698219410356728</v>
          </cell>
          <cell r="V185">
            <v>23.223300970873773</v>
          </cell>
          <cell r="W185">
            <v>18.734388009991676</v>
          </cell>
          <cell r="X185">
            <v>17.787337510520906</v>
          </cell>
          <cell r="Y185">
            <v>19.38056764035634</v>
          </cell>
          <cell r="Z185">
            <v>19.551486199575365</v>
          </cell>
          <cell r="AA185">
            <v>7.4062401512763998</v>
          </cell>
          <cell r="AB185">
            <v>11.150070126227218</v>
          </cell>
          <cell r="AC185">
            <v>6.2961492655815743</v>
          </cell>
          <cell r="AD185">
            <v>1.119305856832975</v>
          </cell>
          <cell r="AF185">
            <v>6.4355006992696584</v>
          </cell>
          <cell r="AG185">
            <v>14.260563380281699</v>
          </cell>
          <cell r="AH185">
            <v>20.425867507886441</v>
          </cell>
          <cell r="AI185">
            <v>16.671646250373474</v>
          </cell>
          <cell r="AJ185">
            <v>14.690235112407745</v>
          </cell>
          <cell r="AK185">
            <v>16.66875234638967</v>
          </cell>
          <cell r="AL185">
            <v>8.4719999999999906</v>
          </cell>
          <cell r="AM185">
            <v>10.88</v>
          </cell>
          <cell r="AN185">
            <v>9.2000000000000082</v>
          </cell>
          <cell r="AO185">
            <v>9.2000000000000082</v>
          </cell>
          <cell r="AP185">
            <v>9.2000000000000313</v>
          </cell>
          <cell r="AQ185">
            <v>9.2000000000000082</v>
          </cell>
          <cell r="AR185">
            <v>9.1999999999999851</v>
          </cell>
        </row>
        <row r="186">
          <cell r="G186" t="str">
            <v>Nominal GDP (millions of US$)</v>
          </cell>
          <cell r="I186">
            <v>549.05490549054912</v>
          </cell>
          <cell r="J186">
            <v>752.55119798410112</v>
          </cell>
          <cell r="K186">
            <v>821.58983666061704</v>
          </cell>
          <cell r="L186">
            <v>551.15931</v>
          </cell>
          <cell r="M186">
            <v>785.49548076923077</v>
          </cell>
          <cell r="N186">
            <v>719.95135153846161</v>
          </cell>
          <cell r="O186">
            <v>-193.3967357723578</v>
          </cell>
          <cell r="P186">
            <v>1902.8984375</v>
          </cell>
          <cell r="Q186">
            <v>612.12361331220279</v>
          </cell>
          <cell r="R186">
            <v>765.57768924302786</v>
          </cell>
          <cell r="S186">
            <v>841.96850393700788</v>
          </cell>
          <cell r="T186">
            <v>760.15748031496059</v>
          </cell>
          <cell r="U186">
            <v>3009.584664536741</v>
          </cell>
          <cell r="V186">
            <v>738.76600698486607</v>
          </cell>
          <cell r="W186">
            <v>878.48452179269987</v>
          </cell>
          <cell r="X186">
            <v>972.73710225517459</v>
          </cell>
          <cell r="Y186">
            <v>881.38574487610879</v>
          </cell>
          <cell r="Z186">
            <v>3472.9010870403208</v>
          </cell>
          <cell r="AA186">
            <v>769.8795180722891</v>
          </cell>
          <cell r="AB186">
            <v>945.35152464027442</v>
          </cell>
          <cell r="AC186">
            <v>991.70370370370358</v>
          </cell>
          <cell r="AD186">
            <v>751.87096774193549</v>
          </cell>
          <cell r="AF186">
            <v>3415.6871126309043</v>
          </cell>
          <cell r="AG186">
            <v>584.1</v>
          </cell>
          <cell r="AH186">
            <v>763.5</v>
          </cell>
          <cell r="AI186">
            <v>781</v>
          </cell>
          <cell r="AJ186">
            <v>668.3</v>
          </cell>
          <cell r="AK186">
            <v>2796.8999999999996</v>
          </cell>
          <cell r="AL186">
            <v>3024.8092816063072</v>
          </cell>
          <cell r="AM186">
            <v>3305.0179232453365</v>
          </cell>
          <cell r="AN186">
            <v>3530.3984001358817</v>
          </cell>
          <cell r="AO186">
            <v>3791.5346029327166</v>
          </cell>
          <cell r="AP186">
            <v>4106.630327189675</v>
          </cell>
          <cell r="AQ186">
            <v>4458.5352492271768</v>
          </cell>
          <cell r="AR186">
            <v>4831.2687960625681</v>
          </cell>
        </row>
        <row r="187">
          <cell r="G187" t="str">
            <v xml:space="preserve">   percent change</v>
          </cell>
          <cell r="J187">
            <v>37.063013272186261</v>
          </cell>
          <cell r="K187">
            <v>9.1739457543158931</v>
          </cell>
          <cell r="P187">
            <v>131.61173040241133</v>
          </cell>
          <cell r="Q187">
            <v>11.061103787252136</v>
          </cell>
          <cell r="R187">
            <v>-2.535697787426805</v>
          </cell>
          <cell r="S187">
            <v>16.947971850849129</v>
          </cell>
          <cell r="T187">
            <v>-493.05600339073033</v>
          </cell>
          <cell r="U187">
            <v>58.157923997808794</v>
          </cell>
          <cell r="V187">
            <v>20.689022759210495</v>
          </cell>
          <cell r="W187">
            <v>14.747926191698424</v>
          </cell>
          <cell r="X187">
            <v>15.531293356782161</v>
          </cell>
          <cell r="Y187">
            <v>15.94778288716161</v>
          </cell>
          <cell r="Z187">
            <v>15.394696416520226</v>
          </cell>
          <cell r="AA187">
            <v>4.2115515323190023</v>
          </cell>
          <cell r="AB187">
            <v>7.611631302407118</v>
          </cell>
          <cell r="AC187">
            <v>1.9498178289444557</v>
          </cell>
          <cell r="AD187">
            <v>-14.694448813938832</v>
          </cell>
          <cell r="AF187">
            <v>-1.6474403668713666</v>
          </cell>
          <cell r="AG187">
            <v>-24.130985915492953</v>
          </cell>
          <cell r="AH187">
            <v>-19.236391955835963</v>
          </cell>
          <cell r="AI187">
            <v>-21.246638780997895</v>
          </cell>
          <cell r="AJ187">
            <v>-11.115067787883993</v>
          </cell>
          <cell r="AK187">
            <v>-18.11603616568641</v>
          </cell>
          <cell r="AL187">
            <v>8.1486389075872356</v>
          </cell>
          <cell r="AM187">
            <v>9.2636796423153811</v>
          </cell>
          <cell r="AN187">
            <v>6.8193420466910792</v>
          </cell>
          <cell r="AO187">
            <v>7.3967913305983846</v>
          </cell>
          <cell r="AP187">
            <v>8.3105063583815095</v>
          </cell>
          <cell r="AQ187">
            <v>8.5691891891891849</v>
          </cell>
          <cell r="AR187">
            <v>8.3599999999999888</v>
          </cell>
        </row>
        <row r="188">
          <cell r="G188" t="str">
            <v>Partner countries' real GDP growth (WEO)</v>
          </cell>
          <cell r="I188">
            <v>-16.187273265882173</v>
          </cell>
          <cell r="J188">
            <v>-8.0843413766066448</v>
          </cell>
          <cell r="K188">
            <v>-7.7320982013838062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-1.3640517559278149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0.31093735825251245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3.3258005976990304</v>
          </cell>
          <cell r="AA188">
            <v>1.3</v>
          </cell>
          <cell r="AB188">
            <v>1.3</v>
          </cell>
          <cell r="AC188">
            <v>1.3</v>
          </cell>
          <cell r="AD188">
            <v>1.3</v>
          </cell>
          <cell r="AF188">
            <v>1.3</v>
          </cell>
          <cell r="AG188">
            <v>2.4</v>
          </cell>
          <cell r="AH188">
            <v>2.4</v>
          </cell>
          <cell r="AI188">
            <v>2.4</v>
          </cell>
          <cell r="AJ188">
            <v>2.4</v>
          </cell>
          <cell r="AK188">
            <v>2.4</v>
          </cell>
          <cell r="AL188">
            <v>3.3</v>
          </cell>
          <cell r="AM188">
            <v>3.7</v>
          </cell>
          <cell r="AN188">
            <v>4.7</v>
          </cell>
          <cell r="AO188">
            <v>4.5999999999999996</v>
          </cell>
          <cell r="AP188">
            <v>5</v>
          </cell>
          <cell r="AQ188">
            <v>5.3</v>
          </cell>
          <cell r="AR188">
            <v>5.3</v>
          </cell>
        </row>
        <row r="190">
          <cell r="G190" t="str">
            <v>Prices</v>
          </cell>
        </row>
        <row r="191">
          <cell r="G191" t="str">
            <v>CPI period average, % change</v>
          </cell>
          <cell r="I191">
            <v>887.4</v>
          </cell>
          <cell r="J191">
            <v>3125.4</v>
          </cell>
          <cell r="K191">
            <v>18922.400000000001</v>
          </cell>
          <cell r="P191">
            <v>162.69999999999999</v>
          </cell>
          <cell r="U191">
            <v>39.998388606657677</v>
          </cell>
          <cell r="Z191">
            <v>7</v>
          </cell>
          <cell r="AF191">
            <v>3.6</v>
          </cell>
          <cell r="AK191">
            <v>19.100000000000001</v>
          </cell>
          <cell r="AL191">
            <v>4.3</v>
          </cell>
          <cell r="AM191">
            <v>5.6</v>
          </cell>
          <cell r="AN191">
            <v>4</v>
          </cell>
          <cell r="AO191">
            <v>4</v>
          </cell>
          <cell r="AP191">
            <v>4</v>
          </cell>
          <cell r="AQ191">
            <v>4</v>
          </cell>
          <cell r="AR191">
            <v>4</v>
          </cell>
        </row>
        <row r="192">
          <cell r="G192" t="str">
            <v>Exchange rate (lari / US$, p.a.)</v>
          </cell>
          <cell r="I192">
            <v>2.2219999999999998E-4</v>
          </cell>
          <cell r="J192">
            <v>1.43658E-2</v>
          </cell>
          <cell r="K192">
            <v>1.1020000000000001</v>
          </cell>
          <cell r="L192">
            <v>1.3</v>
          </cell>
          <cell r="M192">
            <v>1.3</v>
          </cell>
          <cell r="N192">
            <v>1.3</v>
          </cell>
          <cell r="O192">
            <v>1.23</v>
          </cell>
          <cell r="P192">
            <v>1.28</v>
          </cell>
          <cell r="Q192">
            <v>1.262</v>
          </cell>
          <cell r="R192">
            <v>1.2549999999999999</v>
          </cell>
          <cell r="S192">
            <v>1.27</v>
          </cell>
          <cell r="T192">
            <v>1.27</v>
          </cell>
          <cell r="U192">
            <v>1.252</v>
          </cell>
          <cell r="V192">
            <v>1.2885</v>
          </cell>
          <cell r="W192">
            <v>1.2986</v>
          </cell>
          <cell r="X192">
            <v>1.2948</v>
          </cell>
          <cell r="Y192">
            <v>1.3076000000000001</v>
          </cell>
          <cell r="Z192">
            <v>1.2970999999999999</v>
          </cell>
          <cell r="AA192">
            <v>1.3280000000000001</v>
          </cell>
          <cell r="AB192">
            <v>1.3412999999999999</v>
          </cell>
          <cell r="AC192">
            <v>1.35</v>
          </cell>
          <cell r="AD192">
            <v>1.55</v>
          </cell>
          <cell r="AF192">
            <v>1.4036999999999999</v>
          </cell>
          <cell r="AG192">
            <v>2</v>
          </cell>
          <cell r="AH192">
            <v>2</v>
          </cell>
          <cell r="AI192">
            <v>2</v>
          </cell>
          <cell r="AJ192">
            <v>2</v>
          </cell>
          <cell r="AK192">
            <v>2</v>
          </cell>
          <cell r="AL192">
            <v>2.0059799382716053</v>
          </cell>
          <cell r="AM192">
            <v>2.0356540827077927</v>
          </cell>
          <cell r="AN192">
            <v>2.0810222341055593</v>
          </cell>
          <cell r="AO192">
            <v>2.1159629179683144</v>
          </cell>
          <cell r="AP192">
            <v>2.1333401385604303</v>
          </cell>
          <cell r="AQ192">
            <v>2.1457353128505829</v>
          </cell>
          <cell r="AR192">
            <v>2.1623689199269442</v>
          </cell>
        </row>
        <row r="193">
          <cell r="G193" t="str">
            <v>Percent depreciation</v>
          </cell>
          <cell r="I193">
            <v>0</v>
          </cell>
          <cell r="J193">
            <v>-98.45327096298152</v>
          </cell>
          <cell r="K193">
            <v>-98.696388384754997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-13.906249999999998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2.2364217252396124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-3.4769871251252749</v>
          </cell>
          <cell r="AA193">
            <v>-1.5361445783132477</v>
          </cell>
          <cell r="AB193">
            <v>-0.99157533735927395</v>
          </cell>
          <cell r="AC193">
            <v>-0.64444444444444748</v>
          </cell>
          <cell r="AD193">
            <v>-12.903225806451612</v>
          </cell>
          <cell r="AF193">
            <v>-7.5942152881669838</v>
          </cell>
          <cell r="AG193">
            <v>-22.499999999999996</v>
          </cell>
          <cell r="AH193">
            <v>0</v>
          </cell>
          <cell r="AI193">
            <v>0</v>
          </cell>
          <cell r="AJ193">
            <v>0</v>
          </cell>
          <cell r="AK193">
            <v>-29.815000000000001</v>
          </cell>
          <cell r="AL193">
            <v>-0.29810558707569212</v>
          </cell>
          <cell r="AM193">
            <v>-1.4577203803072147</v>
          </cell>
          <cell r="AN193">
            <v>-2.180089700832355</v>
          </cell>
          <cell r="AO193">
            <v>-1.6512899902945355</v>
          </cell>
          <cell r="AP193">
            <v>-0.81455461686676944</v>
          </cell>
          <cell r="AQ193">
            <v>-0.57766557766557591</v>
          </cell>
          <cell r="AR193">
            <v>-0.7692307692307776</v>
          </cell>
        </row>
        <row r="194">
          <cell r="G194" t="str">
            <v>Exchange rate (lari / US$, e.o.p.)</v>
          </cell>
          <cell r="I194">
            <v>4.15E-4</v>
          </cell>
          <cell r="J194">
            <v>0.1023</v>
          </cell>
          <cell r="K194">
            <v>1.28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1.23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1.274</v>
          </cell>
          <cell r="V194">
            <v>1.294</v>
          </cell>
          <cell r="W194">
            <v>1.3</v>
          </cell>
          <cell r="X194">
            <v>1.298</v>
          </cell>
          <cell r="Y194">
            <v>1.304</v>
          </cell>
          <cell r="Z194">
            <v>1.304</v>
          </cell>
          <cell r="AA194">
            <v>1.335</v>
          </cell>
          <cell r="AB194">
            <v>1.3478000000000001</v>
          </cell>
          <cell r="AC194">
            <v>1.367</v>
          </cell>
          <cell r="AD194">
            <v>1.79</v>
          </cell>
          <cell r="AF194">
            <v>1.79</v>
          </cell>
          <cell r="AG194">
            <v>2</v>
          </cell>
          <cell r="AH194">
            <v>2</v>
          </cell>
          <cell r="AI194">
            <v>2</v>
          </cell>
          <cell r="AJ194">
            <v>2</v>
          </cell>
          <cell r="AK194">
            <v>2</v>
          </cell>
          <cell r="AL194">
            <v>2.0119598765432101</v>
          </cell>
          <cell r="AM194">
            <v>2.0593482888723753</v>
          </cell>
          <cell r="AN194">
            <v>2.1026961793387433</v>
          </cell>
          <cell r="AO194">
            <v>2.1292296565978859</v>
          </cell>
          <cell r="AP194">
            <v>2.1374506205229742</v>
          </cell>
          <cell r="AQ194">
            <v>2.1540200051781913</v>
          </cell>
          <cell r="AR194">
            <v>2.1707178346756968</v>
          </cell>
        </row>
        <row r="195">
          <cell r="G195" t="str">
            <v>Percent depreciation</v>
          </cell>
          <cell r="I195">
            <v>0</v>
          </cell>
          <cell r="J195">
            <v>0</v>
          </cell>
          <cell r="K195">
            <v>-92.0078125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4.0650406504064929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-3.4536891679748716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-2.3006134969325132</v>
          </cell>
          <cell r="AA195">
            <v>-2.3220973782771437</v>
          </cell>
          <cell r="AB195">
            <v>-0.94969580056389891</v>
          </cell>
          <cell r="AC195">
            <v>-1.4045354791514142</v>
          </cell>
          <cell r="AD195">
            <v>-23.631284916201125</v>
          </cell>
          <cell r="AF195">
            <v>-27.150837988826826</v>
          </cell>
          <cell r="AG195">
            <v>-10.499999999999998</v>
          </cell>
          <cell r="AH195">
            <v>0</v>
          </cell>
          <cell r="AI195">
            <v>0</v>
          </cell>
          <cell r="AJ195">
            <v>0</v>
          </cell>
          <cell r="AK195">
            <v>-10.499999999999998</v>
          </cell>
          <cell r="AL195">
            <v>-0.59443911792905757</v>
          </cell>
          <cell r="AM195">
            <v>-2.301136363636358</v>
          </cell>
          <cell r="AN195">
            <v>-2.0615384615384591</v>
          </cell>
          <cell r="AO195">
            <v>-1.2461538461538413</v>
          </cell>
          <cell r="AP195">
            <v>-0.38461538461538325</v>
          </cell>
          <cell r="AQ195">
            <v>-0.7692307692307776</v>
          </cell>
          <cell r="AR195">
            <v>-0.7692307692307776</v>
          </cell>
        </row>
        <row r="197">
          <cell r="G197" t="str">
            <v>Current Account</v>
          </cell>
        </row>
        <row r="198">
          <cell r="G198" t="str">
            <v>Current account deficit (percent of GDP)</v>
          </cell>
          <cell r="K198">
            <v>54.427775474193339</v>
          </cell>
          <cell r="L198">
            <v>22.080432294062305</v>
          </cell>
          <cell r="M198">
            <v>13.347816540884164</v>
          </cell>
          <cell r="N198">
            <v>11.452614887428881</v>
          </cell>
          <cell r="O198">
            <v>-49.539958233227772</v>
          </cell>
          <cell r="P198">
            <v>21.273167490399771</v>
          </cell>
          <cell r="Q198">
            <v>16.595519008595765</v>
          </cell>
          <cell r="R198">
            <v>14.363427810354404</v>
          </cell>
          <cell r="S198">
            <v>9.9902982265189646</v>
          </cell>
          <cell r="T198">
            <v>15.741448538971614</v>
          </cell>
          <cell r="U198">
            <v>13.801717808040767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16.449703436675524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F198">
            <v>17.548591468140334</v>
          </cell>
          <cell r="AG198">
            <v>20.664196641237822</v>
          </cell>
          <cell r="AH198">
            <v>8.1517059464488391</v>
          </cell>
          <cell r="AI198">
            <v>9.9841884659628395</v>
          </cell>
          <cell r="AJ198">
            <v>25.552059933673664</v>
          </cell>
          <cell r="AK198">
            <v>14.373075593891052</v>
          </cell>
          <cell r="AL198">
            <v>12.596232204922062</v>
          </cell>
          <cell r="AM198">
            <v>10.753486346567792</v>
          </cell>
          <cell r="AN198">
            <v>9.7882568674276236</v>
          </cell>
          <cell r="AO198">
            <v>8.6316069483207976</v>
          </cell>
          <cell r="AP198">
            <v>6.1399899698003857</v>
          </cell>
          <cell r="AQ198">
            <v>4.7726397439906689</v>
          </cell>
          <cell r="AR198">
            <v>3.7372108043037264</v>
          </cell>
        </row>
        <row r="199">
          <cell r="G199" t="str">
            <v>Trade balance (percent of GDP)</v>
          </cell>
          <cell r="P199">
            <v>-17.732317886776343</v>
          </cell>
          <cell r="U199">
            <v>-11.660047452229303</v>
          </cell>
          <cell r="V199">
            <v>-13.964367475575168</v>
          </cell>
          <cell r="W199">
            <v>-16.148264025245442</v>
          </cell>
          <cell r="X199">
            <v>-18.325197999206036</v>
          </cell>
          <cell r="Y199">
            <v>-15.389856347071587</v>
          </cell>
          <cell r="Z199">
            <v>-16.093864639154663</v>
          </cell>
          <cell r="AF199">
            <v>-20.067660472390941</v>
          </cell>
          <cell r="AK199">
            <v>-19.16385663050912</v>
          </cell>
        </row>
        <row r="200">
          <cell r="G200" t="str">
            <v>Export value (percent change)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-4.7465195692146018</v>
          </cell>
          <cell r="Q200">
            <v>19.057516771142623</v>
          </cell>
          <cell r="R200">
            <v>-20.235294117647062</v>
          </cell>
          <cell r="S200">
            <v>7.9271739130434948</v>
          </cell>
          <cell r="T200">
            <v>49.525871172122478</v>
          </cell>
          <cell r="U200">
            <v>14.980282933017119</v>
          </cell>
          <cell r="V200">
            <v>-1.0373271506295079</v>
          </cell>
          <cell r="W200">
            <v>83.097345132743357</v>
          </cell>
          <cell r="X200">
            <v>14.654608079119381</v>
          </cell>
          <cell r="Y200">
            <v>4.7704465363945125</v>
          </cell>
          <cell r="Z200">
            <v>18.352907881703693</v>
          </cell>
          <cell r="AA200">
            <v>-13.810483870967738</v>
          </cell>
          <cell r="AB200">
            <v>-7.0758820686321888</v>
          </cell>
          <cell r="AC200">
            <v>53.673447876040868</v>
          </cell>
          <cell r="AD200">
            <v>-35.555348325637958</v>
          </cell>
          <cell r="AF200">
            <v>-3.0851535965241372</v>
          </cell>
          <cell r="AG200">
            <v>-1.8347914547304223</v>
          </cell>
          <cell r="AH200">
            <v>0.70893970893970426</v>
          </cell>
          <cell r="AI200">
            <v>0.79544041450778646</v>
          </cell>
          <cell r="AJ200">
            <v>-1.8414649033570818</v>
          </cell>
          <cell r="AK200">
            <v>-0.26040974620190616</v>
          </cell>
          <cell r="AL200">
            <v>8.5845599999999855</v>
          </cell>
          <cell r="AM200">
            <v>12.527500000000003</v>
          </cell>
          <cell r="AN200">
            <v>11.3483</v>
          </cell>
          <cell r="AO200">
            <v>11.61859999999999</v>
          </cell>
          <cell r="AP200">
            <v>11.690000000000001</v>
          </cell>
          <cell r="AQ200">
            <v>11.730799999999997</v>
          </cell>
          <cell r="AR200">
            <v>11.190200000000017</v>
          </cell>
        </row>
        <row r="201">
          <cell r="G201" t="str">
            <v>Import value (percent change)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-6.1206919672790683</v>
          </cell>
          <cell r="Q201">
            <v>1.4173713204974625</v>
          </cell>
          <cell r="R201">
            <v>-1.6374021578167808</v>
          </cell>
          <cell r="S201">
            <v>8.4699100959263482</v>
          </cell>
          <cell r="T201">
            <v>28.506615859114337</v>
          </cell>
          <cell r="U201">
            <v>9.6869116558913717</v>
          </cell>
          <cell r="V201">
            <v>14.005984907624258</v>
          </cell>
          <cell r="W201">
            <v>63.454920853406719</v>
          </cell>
          <cell r="X201">
            <v>65.484499637418423</v>
          </cell>
          <cell r="Y201">
            <v>16.317169069462633</v>
          </cell>
          <cell r="Z201">
            <v>37.054092348724787</v>
          </cell>
          <cell r="AA201">
            <v>30.337612933903955</v>
          </cell>
          <cell r="AB201">
            <v>11.766917293233092</v>
          </cell>
          <cell r="AC201">
            <v>7.0181444710715413</v>
          </cell>
          <cell r="AD201">
            <v>-1.5140845070422571</v>
          </cell>
          <cell r="AF201">
            <v>10.575826681870005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-12.950073042880472</v>
          </cell>
          <cell r="AL201">
            <v>4.2255252441698365</v>
          </cell>
          <cell r="AM201">
            <v>4.7337831593005975</v>
          </cell>
          <cell r="AN201">
            <v>5.2391410605693522</v>
          </cell>
          <cell r="AO201">
            <v>5.1383199264069868</v>
          </cell>
          <cell r="AP201">
            <v>4.4984103908997985</v>
          </cell>
          <cell r="AQ201">
            <v>6.1440747032033061</v>
          </cell>
          <cell r="AR201">
            <v>6.8210276820890314</v>
          </cell>
        </row>
        <row r="202">
          <cell r="G202" t="str">
            <v>o/w: consumer goods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19.58471207726058</v>
          </cell>
          <cell r="Q202">
            <v>-19.286999108684743</v>
          </cell>
          <cell r="R202">
            <v>-27.905201354464825</v>
          </cell>
          <cell r="S202">
            <v>-20.526971805302551</v>
          </cell>
          <cell r="T202">
            <v>24.068962394144535</v>
          </cell>
          <cell r="U202">
            <v>-8.9239162128134772</v>
          </cell>
          <cell r="V202">
            <v>47.811510203550299</v>
          </cell>
          <cell r="W202">
            <v>158.02751968969119</v>
          </cell>
          <cell r="X202">
            <v>66.022941357209604</v>
          </cell>
          <cell r="Y202">
            <v>4.4881158305011049</v>
          </cell>
          <cell r="Z202">
            <v>52.011059668668125</v>
          </cell>
          <cell r="AA202">
            <v>60.486014749005015</v>
          </cell>
          <cell r="AB202">
            <v>4.0738719544735069</v>
          </cell>
          <cell r="AC202">
            <v>42.596470979125776</v>
          </cell>
          <cell r="AD202">
            <v>-25.863657014253182</v>
          </cell>
          <cell r="AF202">
            <v>17.345331110864095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-0.55243238269133688</v>
          </cell>
          <cell r="AL202">
            <v>-0.1487406819065229</v>
          </cell>
          <cell r="AM202">
            <v>6.7073170731707377</v>
          </cell>
          <cell r="AN202">
            <v>5.0285714285714267</v>
          </cell>
          <cell r="AO202">
            <v>6.6376496191512535</v>
          </cell>
          <cell r="AP202">
            <v>4.5443139280356926</v>
          </cell>
          <cell r="AQ202">
            <v>5.5699999999999861</v>
          </cell>
          <cell r="AR202">
            <v>7.1000000000000174</v>
          </cell>
        </row>
        <row r="203">
          <cell r="G203" t="str">
            <v>Transfers (total, percent of GDP)</v>
          </cell>
          <cell r="K203">
            <v>20.691589941152561</v>
          </cell>
          <cell r="L203">
            <v>8.6544850344630841</v>
          </cell>
          <cell r="M203">
            <v>6.5945637203759064</v>
          </cell>
          <cell r="N203">
            <v>3.0557620251685442</v>
          </cell>
          <cell r="O203">
            <v>-35.005761462121001</v>
          </cell>
          <cell r="P203">
            <v>9.9427271719539689</v>
          </cell>
          <cell r="Q203">
            <v>5.5733840776699033</v>
          </cell>
          <cell r="R203">
            <v>5.3893942547876774</v>
          </cell>
          <cell r="S203">
            <v>2.3160011222294958</v>
          </cell>
          <cell r="T203">
            <v>5.9987569919204482</v>
          </cell>
          <cell r="U203">
            <v>4.6676208067940559</v>
          </cell>
          <cell r="V203">
            <v>6.0100220611408766</v>
          </cell>
          <cell r="W203">
            <v>5.6688534361851328</v>
          </cell>
          <cell r="X203">
            <v>4.7083636363636359</v>
          </cell>
          <cell r="Y203">
            <v>6.3990143167028206</v>
          </cell>
          <cell r="Z203">
            <v>5.6552143316980041</v>
          </cell>
          <cell r="AA203">
            <v>7.0010954616588421</v>
          </cell>
          <cell r="AB203">
            <v>5.1515228706624603</v>
          </cell>
          <cell r="AC203">
            <v>6.2922019719151487</v>
          </cell>
          <cell r="AD203">
            <v>6.078170585206796</v>
          </cell>
          <cell r="AF203">
            <v>6.1685977975222119</v>
          </cell>
          <cell r="AG203">
            <v>7.4132511556240361</v>
          </cell>
          <cell r="AH203">
            <v>5.7079109364767513</v>
          </cell>
          <cell r="AI203">
            <v>7.1219590268886028</v>
          </cell>
          <cell r="AJ203">
            <v>5.9372287894658093</v>
          </cell>
          <cell r="AK203">
            <v>6.5137008831205989</v>
          </cell>
          <cell r="AL203">
            <v>4.445067810311615</v>
          </cell>
          <cell r="AM203">
            <v>4.9332545869584647</v>
          </cell>
          <cell r="AN203">
            <v>4.1333364719847054</v>
          </cell>
          <cell r="AO203">
            <v>4.0856277683317943</v>
          </cell>
          <cell r="AP203">
            <v>4.0014597099884259</v>
          </cell>
          <cell r="AQ203">
            <v>3.5691811556502953</v>
          </cell>
          <cell r="AR203">
            <v>3.5013285054044521</v>
          </cell>
        </row>
        <row r="204">
          <cell r="G204" t="str">
            <v>Private transfers, net (percent change)</v>
          </cell>
          <cell r="AA204">
            <v>48.425196850393725</v>
          </cell>
          <cell r="AB204">
            <v>43.589743589743613</v>
          </cell>
          <cell r="AC204">
            <v>34.05797101449275</v>
          </cell>
          <cell r="AD204">
            <v>8.2089552238805865</v>
          </cell>
          <cell r="AF204">
            <v>33.04263565891474</v>
          </cell>
          <cell r="AG204">
            <v>-17.100000000000005</v>
          </cell>
          <cell r="AH204">
            <v>-17.100000000000005</v>
          </cell>
          <cell r="AI204">
            <v>-17.100000000000005</v>
          </cell>
          <cell r="AJ204">
            <v>-17.100000000000005</v>
          </cell>
          <cell r="AK204">
            <v>-17.100000000000016</v>
          </cell>
          <cell r="AL204">
            <v>6.0999999999999943</v>
          </cell>
          <cell r="AM204">
            <v>5.8999999999999941</v>
          </cell>
          <cell r="AN204">
            <v>7.0000000000000062</v>
          </cell>
          <cell r="AO204">
            <v>6.4999999999999947</v>
          </cell>
          <cell r="AP204">
            <v>6.4000000000000057</v>
          </cell>
          <cell r="AQ204">
            <v>2.6241021818137478</v>
          </cell>
          <cell r="AR204">
            <v>6.2999999999999945</v>
          </cell>
        </row>
        <row r="206">
          <cell r="G206" t="str">
            <v>Capital Account</v>
          </cell>
        </row>
        <row r="207">
          <cell r="G207" t="str">
            <v>FDI (percent of GDP)</v>
          </cell>
          <cell r="K207">
            <v>0.97372187958364997</v>
          </cell>
          <cell r="P207">
            <v>0.33107389631770612</v>
          </cell>
          <cell r="U207">
            <v>1.8075583864118898</v>
          </cell>
          <cell r="Z207">
            <v>6.8041097076386885</v>
          </cell>
          <cell r="AF207">
            <v>6.4701476661243893</v>
          </cell>
          <cell r="AK207">
            <v>2.2000000000000002</v>
          </cell>
          <cell r="AL207">
            <v>2.6000000000000005</v>
          </cell>
          <cell r="AM207">
            <v>2.9999999999999996</v>
          </cell>
          <cell r="AN207">
            <v>3.5</v>
          </cell>
          <cell r="AO207">
            <v>3.5</v>
          </cell>
          <cell r="AP207">
            <v>3.5</v>
          </cell>
          <cell r="AQ207">
            <v>3.5000000000000004</v>
          </cell>
          <cell r="AR207">
            <v>3.5000000000000004</v>
          </cell>
        </row>
        <row r="208">
          <cell r="G208" t="str">
            <v xml:space="preserve">Of which: non-oil pipeline FDI </v>
          </cell>
          <cell r="U208">
            <v>1.3091507430997877</v>
          </cell>
          <cell r="Z208">
            <v>4.9324756365573732</v>
          </cell>
          <cell r="AA208">
            <v>2.0666437794164576</v>
          </cell>
          <cell r="AB208">
            <v>4.0164191912375831</v>
          </cell>
          <cell r="AC208">
            <v>-0.60644473940297505</v>
          </cell>
          <cell r="AD208">
            <v>-0.11515437157736585</v>
          </cell>
          <cell r="AF208">
            <v>1.3760042547866342</v>
          </cell>
          <cell r="AG208">
            <v>2.6336158192090391</v>
          </cell>
          <cell r="AH208">
            <v>2.0147937131630647</v>
          </cell>
          <cell r="AI208">
            <v>1.9696478873239434</v>
          </cell>
          <cell r="AJ208">
            <v>2.3018030824480022</v>
          </cell>
          <cell r="AK208">
            <v>2.2000000000000002</v>
          </cell>
          <cell r="AL208">
            <v>2.6000000000000005</v>
          </cell>
          <cell r="AM208">
            <v>2.9999999999999996</v>
          </cell>
          <cell r="AN208">
            <v>3.5</v>
          </cell>
          <cell r="AO208">
            <v>3.5</v>
          </cell>
          <cell r="AP208">
            <v>3.5</v>
          </cell>
          <cell r="AQ208">
            <v>3.5000000000000004</v>
          </cell>
          <cell r="AR208">
            <v>3.5000000000000004</v>
          </cell>
        </row>
        <row r="209">
          <cell r="G209" t="str">
            <v>MLT disbursements (percent of GDP)</v>
          </cell>
          <cell r="K209">
            <v>11.449752151554245</v>
          </cell>
          <cell r="P209">
            <v>4.6984601846361027</v>
          </cell>
          <cell r="U209">
            <v>3.7323394481199088</v>
          </cell>
          <cell r="Z209">
            <v>2.9821801544098387</v>
          </cell>
          <cell r="AF209">
            <v>3.5374664176114372</v>
          </cell>
          <cell r="AK209">
            <v>3.6742133075905477</v>
          </cell>
          <cell r="AL209">
            <v>6.1615148146142671</v>
          </cell>
          <cell r="AM209">
            <v>6.0760055365392152</v>
          </cell>
          <cell r="AN209">
            <v>5.2643370785814634</v>
          </cell>
          <cell r="AO209">
            <v>3.711744365754833</v>
          </cell>
          <cell r="AP209">
            <v>3.2749982658419148</v>
          </cell>
          <cell r="AQ209">
            <v>3.0205676185546282</v>
          </cell>
          <cell r="AR209">
            <v>2.4542843092612809</v>
          </cell>
        </row>
        <row r="211">
          <cell r="G211" t="str">
            <v>Financing</v>
          </cell>
        </row>
        <row r="212">
          <cell r="G212" t="str">
            <v>Gross international reserves</v>
          </cell>
          <cell r="K212">
            <v>41.4</v>
          </cell>
          <cell r="L212">
            <v>27</v>
          </cell>
          <cell r="M212">
            <v>24</v>
          </cell>
          <cell r="N212">
            <v>48.3</v>
          </cell>
          <cell r="O212">
            <v>156.69999999999999</v>
          </cell>
          <cell r="P212">
            <v>156.69999999999999</v>
          </cell>
          <cell r="Q212">
            <v>157.1</v>
          </cell>
          <cell r="R212">
            <v>164.8</v>
          </cell>
          <cell r="S212">
            <v>127</v>
          </cell>
          <cell r="T212">
            <v>158</v>
          </cell>
          <cell r="U212">
            <v>158</v>
          </cell>
          <cell r="V212">
            <v>107.4</v>
          </cell>
          <cell r="W212">
            <v>100.1</v>
          </cell>
          <cell r="X212">
            <v>101.2</v>
          </cell>
          <cell r="Y212">
            <v>173.3</v>
          </cell>
          <cell r="Z212">
            <v>173.3</v>
          </cell>
          <cell r="AA212">
            <v>140.19999999999999</v>
          </cell>
          <cell r="AB212">
            <v>119.1</v>
          </cell>
          <cell r="AC212">
            <v>102.3</v>
          </cell>
          <cell r="AD212">
            <v>118.4</v>
          </cell>
          <cell r="AF212">
            <v>118.4</v>
          </cell>
          <cell r="AG212">
            <v>99.5</v>
          </cell>
          <cell r="AH212">
            <v>82.9</v>
          </cell>
          <cell r="AI212">
            <v>141.30000000000001</v>
          </cell>
          <cell r="AJ212">
            <v>216.9</v>
          </cell>
          <cell r="AK212">
            <v>132.4</v>
          </cell>
          <cell r="AL212">
            <v>104.56078401703861</v>
          </cell>
          <cell r="AM212">
            <v>201.65913727602594</v>
          </cell>
          <cell r="AN212">
            <v>281.07763864076327</v>
          </cell>
          <cell r="AO212">
            <v>311.8338161980696</v>
          </cell>
          <cell r="AP212">
            <v>307.74856328620371</v>
          </cell>
          <cell r="AQ212">
            <v>360.58454035818193</v>
          </cell>
          <cell r="AR212">
            <v>421.42200325302224</v>
          </cell>
        </row>
        <row r="213">
          <cell r="G213" t="str">
            <v xml:space="preserve">   (In months of imports)</v>
          </cell>
          <cell r="K213">
            <v>0.7096554856883287</v>
          </cell>
          <cell r="L213">
            <v>0.46281879501412737</v>
          </cell>
          <cell r="M213">
            <v>0.41139448445700216</v>
          </cell>
          <cell r="N213">
            <v>0.82793139996971676</v>
          </cell>
          <cell r="O213">
            <v>2.6860631547671763</v>
          </cell>
          <cell r="P213">
            <v>2.6860631547671763</v>
          </cell>
          <cell r="Q213">
            <v>2.455096682780463</v>
          </cell>
          <cell r="R213">
            <v>2.5754292382063677</v>
          </cell>
          <cell r="S213">
            <v>1.9847057842973825</v>
          </cell>
          <cell r="T213">
            <v>2.4691615269211535</v>
          </cell>
          <cell r="U213">
            <v>2.4691615269211535</v>
          </cell>
          <cell r="V213">
            <v>1.2246294184720639</v>
          </cell>
          <cell r="W213">
            <v>1.1413911060433293</v>
          </cell>
          <cell r="X213">
            <v>1.153933865450399</v>
          </cell>
          <cell r="Y213">
            <v>1.9760547320410489</v>
          </cell>
          <cell r="Z213">
            <v>1.9760547320410489</v>
          </cell>
          <cell r="AA213">
            <v>1.4457334364526937</v>
          </cell>
          <cell r="AB213">
            <v>1.2281515854601701</v>
          </cell>
          <cell r="AC213">
            <v>1.0549110595514306</v>
          </cell>
          <cell r="AD213">
            <v>1.2209332302139728</v>
          </cell>
          <cell r="AF213">
            <v>1.2209332302139728</v>
          </cell>
          <cell r="AG213">
            <v>1.1786771964461993</v>
          </cell>
          <cell r="AH213">
            <v>0.9820335636722608</v>
          </cell>
          <cell r="AI213">
            <v>1.6738400789733467</v>
          </cell>
          <cell r="AJ213">
            <v>2.5693978282329715</v>
          </cell>
          <cell r="AK213">
            <v>1.568410661401777</v>
          </cell>
          <cell r="AL213">
            <v>1.1884106614017771</v>
          </cell>
          <cell r="AM213">
            <v>2.1884106614017771</v>
          </cell>
          <cell r="AN213">
            <v>2.8984106614017771</v>
          </cell>
          <cell r="AO213">
            <v>3.0584106614017772</v>
          </cell>
          <cell r="AP213">
            <v>2.8884106614017773</v>
          </cell>
          <cell r="AQ213">
            <v>3.1884106614017771</v>
          </cell>
          <cell r="AR213">
            <v>3.4884106614017769</v>
          </cell>
        </row>
        <row r="214">
          <cell r="G214" t="str">
            <v>Financing gap (percent of GDP)</v>
          </cell>
          <cell r="U214">
            <v>0</v>
          </cell>
          <cell r="Z214">
            <v>0</v>
          </cell>
          <cell r="AA214">
            <v>0</v>
          </cell>
          <cell r="AB214">
            <v>0</v>
          </cell>
          <cell r="AC214">
            <v>0</v>
          </cell>
          <cell r="AD214">
            <v>0</v>
          </cell>
          <cell r="AF214">
            <v>0</v>
          </cell>
          <cell r="AG214">
            <v>6.9337442218798149</v>
          </cell>
          <cell r="AH214">
            <v>-5.3801664533566225</v>
          </cell>
          <cell r="AI214">
            <v>3.1902764179270595</v>
          </cell>
          <cell r="AJ214">
            <v>12.57149936061418</v>
          </cell>
          <cell r="AK214">
            <v>0</v>
          </cell>
          <cell r="AL214">
            <v>0</v>
          </cell>
          <cell r="AM214">
            <v>0</v>
          </cell>
          <cell r="AN214">
            <v>0</v>
          </cell>
          <cell r="AO214">
            <v>0</v>
          </cell>
          <cell r="AP214">
            <v>0</v>
          </cell>
          <cell r="AQ214">
            <v>0</v>
          </cell>
          <cell r="AR214">
            <v>0</v>
          </cell>
        </row>
        <row r="215">
          <cell r="G215" t="str">
            <v>(% of amortization on bilateral debt)</v>
          </cell>
          <cell r="U215">
            <v>0</v>
          </cell>
          <cell r="Z215">
            <v>0</v>
          </cell>
          <cell r="AA215">
            <v>0</v>
          </cell>
          <cell r="AB215">
            <v>0</v>
          </cell>
          <cell r="AC215">
            <v>0</v>
          </cell>
          <cell r="AD215">
            <v>0</v>
          </cell>
          <cell r="AF215">
            <v>0</v>
          </cell>
          <cell r="AG215">
            <v>205.42733958914533</v>
          </cell>
          <cell r="AH215">
            <v>-208.35694076275837</v>
          </cell>
          <cell r="AI215">
            <v>79.363143252143118</v>
          </cell>
          <cell r="AJ215">
            <v>426.14927835143067</v>
          </cell>
          <cell r="AK215">
            <v>0</v>
          </cell>
          <cell r="AL215">
            <v>0</v>
          </cell>
          <cell r="AM215">
            <v>0</v>
          </cell>
          <cell r="AN215">
            <v>0</v>
          </cell>
          <cell r="AO215">
            <v>0</v>
          </cell>
          <cell r="AP215">
            <v>0</v>
          </cell>
          <cell r="AQ215">
            <v>0</v>
          </cell>
          <cell r="AR215">
            <v>0</v>
          </cell>
        </row>
        <row r="218">
          <cell r="G218" t="str">
            <v>Table 2. External Trade: Exports and Imports, Summary</v>
          </cell>
        </row>
        <row r="219">
          <cell r="G219" t="str">
            <v>(In millions of US dollars)</v>
          </cell>
        </row>
        <row r="222">
          <cell r="H222" t="str">
            <v/>
          </cell>
          <cell r="I222" t="str">
            <v/>
          </cell>
          <cell r="J222" t="str">
            <v/>
          </cell>
          <cell r="K222" t="str">
            <v/>
          </cell>
          <cell r="L222" t="str">
            <v>Q1</v>
          </cell>
          <cell r="M222" t="str">
            <v>Q2</v>
          </cell>
          <cell r="N222" t="str">
            <v>Q3</v>
          </cell>
          <cell r="O222" t="str">
            <v>Q4</v>
          </cell>
          <cell r="P222" t="str">
            <v/>
          </cell>
          <cell r="Q222" t="str">
            <v>Q1</v>
          </cell>
          <cell r="R222" t="str">
            <v>Q2</v>
          </cell>
          <cell r="S222" t="str">
            <v>Q3</v>
          </cell>
          <cell r="T222" t="str">
            <v>Q4</v>
          </cell>
          <cell r="U222" t="str">
            <v/>
          </cell>
          <cell r="V222" t="str">
            <v>Q1</v>
          </cell>
          <cell r="W222" t="str">
            <v>Q2</v>
          </cell>
          <cell r="X222" t="str">
            <v>Q3</v>
          </cell>
          <cell r="Y222" t="str">
            <v>Q4</v>
          </cell>
          <cell r="Z222" t="str">
            <v>Est.</v>
          </cell>
          <cell r="AA222" t="str">
            <v>Q1</v>
          </cell>
          <cell r="AB222" t="str">
            <v>Q2</v>
          </cell>
          <cell r="AC222" t="str">
            <v>Q3</v>
          </cell>
          <cell r="AD222" t="str">
            <v>Q4</v>
          </cell>
          <cell r="AF222" t="str">
            <v>Prel Est.</v>
          </cell>
          <cell r="AG222" t="str">
            <v>Q1</v>
          </cell>
          <cell r="AH222" t="str">
            <v>Q2</v>
          </cell>
          <cell r="AI222" t="str">
            <v>Q3</v>
          </cell>
          <cell r="AJ222" t="str">
            <v>Q4</v>
          </cell>
          <cell r="AK222" t="str">
            <v>Proj</v>
          </cell>
          <cell r="AL222" t="str">
            <v>Proj</v>
          </cell>
          <cell r="AM222" t="str">
            <v>Proj</v>
          </cell>
          <cell r="AN222" t="str">
            <v>Proj</v>
          </cell>
          <cell r="AO222" t="str">
            <v>Proj</v>
          </cell>
          <cell r="AP222" t="str">
            <v>Proj</v>
          </cell>
          <cell r="AQ222" t="str">
            <v>Proj</v>
          </cell>
          <cell r="AR222" t="str">
            <v>Proj</v>
          </cell>
        </row>
        <row r="223">
          <cell r="H223">
            <v>1991</v>
          </cell>
          <cell r="I223">
            <v>1992</v>
          </cell>
          <cell r="J223">
            <v>1993</v>
          </cell>
          <cell r="K223">
            <v>1994</v>
          </cell>
          <cell r="L223">
            <v>1995</v>
          </cell>
          <cell r="M223">
            <v>1995</v>
          </cell>
          <cell r="N223">
            <v>1995</v>
          </cell>
          <cell r="O223">
            <v>1995</v>
          </cell>
          <cell r="P223">
            <v>1995</v>
          </cell>
          <cell r="Q223">
            <v>1996</v>
          </cell>
          <cell r="R223">
            <v>1996</v>
          </cell>
          <cell r="S223">
            <v>1996</v>
          </cell>
          <cell r="T223">
            <v>1996</v>
          </cell>
          <cell r="U223">
            <v>1996</v>
          </cell>
          <cell r="V223">
            <v>1997</v>
          </cell>
          <cell r="W223">
            <v>1997</v>
          </cell>
          <cell r="X223">
            <v>1997</v>
          </cell>
          <cell r="Y223">
            <v>1997</v>
          </cell>
          <cell r="Z223">
            <v>1997</v>
          </cell>
          <cell r="AA223">
            <v>1998</v>
          </cell>
          <cell r="AB223">
            <v>1998</v>
          </cell>
          <cell r="AC223">
            <v>1998</v>
          </cell>
          <cell r="AD223">
            <v>1998</v>
          </cell>
          <cell r="AF223">
            <v>1998</v>
          </cell>
          <cell r="AG223">
            <v>1999</v>
          </cell>
          <cell r="AH223">
            <v>1999</v>
          </cell>
          <cell r="AI223">
            <v>1999</v>
          </cell>
          <cell r="AJ223">
            <v>1999</v>
          </cell>
          <cell r="AK223">
            <v>1999</v>
          </cell>
          <cell r="AL223">
            <v>2000</v>
          </cell>
          <cell r="AM223">
            <v>2001</v>
          </cell>
          <cell r="AN223">
            <v>2002</v>
          </cell>
          <cell r="AO223">
            <v>2003</v>
          </cell>
          <cell r="AP223">
            <v>2004</v>
          </cell>
          <cell r="AQ223">
            <v>2005</v>
          </cell>
          <cell r="AR223">
            <v>2006</v>
          </cell>
        </row>
        <row r="226">
          <cell r="G226" t="str">
            <v>A.  EXPORTS</v>
          </cell>
        </row>
        <row r="227">
          <cell r="G227" t="str">
            <v>Exports (US$ mn)</v>
          </cell>
          <cell r="K227">
            <v>380.7</v>
          </cell>
          <cell r="L227">
            <v>90.93</v>
          </cell>
          <cell r="M227">
            <v>85</v>
          </cell>
          <cell r="N227">
            <v>92</v>
          </cell>
          <cell r="O227">
            <v>94.7</v>
          </cell>
          <cell r="P227">
            <v>362.63</v>
          </cell>
          <cell r="Q227">
            <v>108.259</v>
          </cell>
          <cell r="R227">
            <v>67.8</v>
          </cell>
          <cell r="S227">
            <v>99.293000000000006</v>
          </cell>
          <cell r="T227">
            <v>141.601</v>
          </cell>
          <cell r="U227">
            <v>416.95299999999997</v>
          </cell>
          <cell r="V227">
            <v>107.136</v>
          </cell>
          <cell r="W227">
            <v>124.14</v>
          </cell>
          <cell r="X227">
            <v>113.84400000000001</v>
          </cell>
          <cell r="Y227">
            <v>148.35599999999999</v>
          </cell>
          <cell r="Z227">
            <v>493.476</v>
          </cell>
          <cell r="AA227">
            <v>92.34</v>
          </cell>
          <cell r="AB227">
            <v>115.35599999999999</v>
          </cell>
          <cell r="AC227">
            <v>174.94799999999998</v>
          </cell>
          <cell r="AD227">
            <v>95.60750743801654</v>
          </cell>
          <cell r="AF227">
            <v>478.25150743801657</v>
          </cell>
          <cell r="AG227">
            <v>90.645753570701928</v>
          </cell>
          <cell r="AH227">
            <v>116.17380449064447</v>
          </cell>
          <cell r="AI227">
            <v>176.33960709637304</v>
          </cell>
          <cell r="AJ227">
            <v>93.846928743570956</v>
          </cell>
          <cell r="AK227">
            <v>477.00609390129046</v>
          </cell>
          <cell r="AL227">
            <v>517.95496823590304</v>
          </cell>
          <cell r="AM227">
            <v>582.84177688165585</v>
          </cell>
          <cell r="AN227">
            <v>648.98441024751685</v>
          </cell>
          <cell r="AO227">
            <v>724.38731293653484</v>
          </cell>
          <cell r="AP227">
            <v>809.06818981881577</v>
          </cell>
          <cell r="AQ227">
            <v>903.97836103008137</v>
          </cell>
          <cell r="AR227">
            <v>1005.1353475860697</v>
          </cell>
        </row>
        <row r="228">
          <cell r="G228" t="str">
            <v>Export prices, 1994 = 100</v>
          </cell>
          <cell r="K228">
            <v>100</v>
          </cell>
          <cell r="P228">
            <v>111.20000000000002</v>
          </cell>
          <cell r="U228">
            <v>107.75280000000001</v>
          </cell>
          <cell r="Z228">
            <v>99.886845600000015</v>
          </cell>
          <cell r="AF228">
            <v>98.488429761600017</v>
          </cell>
          <cell r="AK228">
            <v>101.83703637349441</v>
          </cell>
          <cell r="AL228">
            <v>101.22601415525345</v>
          </cell>
          <cell r="AM228">
            <v>104.26279457991106</v>
          </cell>
          <cell r="AN228">
            <v>106.34805047150928</v>
          </cell>
          <cell r="AO228">
            <v>108.47501148093947</v>
          </cell>
          <cell r="AP228">
            <v>110.64451171055826</v>
          </cell>
          <cell r="AQ228">
            <v>112.85740194476944</v>
          </cell>
          <cell r="AR228">
            <v>115.11454998366483</v>
          </cell>
        </row>
        <row r="229">
          <cell r="G229" t="str">
            <v>Export volumes, 1994 = 100</v>
          </cell>
          <cell r="K229">
            <v>100</v>
          </cell>
          <cell r="P229">
            <v>85.6596047039437</v>
          </cell>
          <cell r="U229">
            <v>101.64257569442572</v>
          </cell>
          <cell r="Z229">
            <v>129.77016610594887</v>
          </cell>
          <cell r="AF229">
            <v>127.55228920802824</v>
          </cell>
          <cell r="AK229">
            <v>123.0368768040879</v>
          </cell>
          <cell r="AL229">
            <v>134.40548422078561</v>
          </cell>
          <cell r="AM229">
            <v>146.83799151120829</v>
          </cell>
          <cell r="AN229">
            <v>160.29569343321052</v>
          </cell>
          <cell r="AO229">
            <v>175.41157732396226</v>
          </cell>
          <cell r="AP229">
            <v>192.07567716973867</v>
          </cell>
          <cell r="AQ229">
            <v>210.39969677173173</v>
          </cell>
          <cell r="AR229">
            <v>229.35670945086477</v>
          </cell>
        </row>
        <row r="231">
          <cell r="G231" t="str">
            <v>Export value (percent change)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-4.7465195692146018</v>
          </cell>
          <cell r="Q231">
            <v>19.057516771142623</v>
          </cell>
          <cell r="R231">
            <v>-20.235294117647062</v>
          </cell>
          <cell r="S231">
            <v>7.9271739130434948</v>
          </cell>
          <cell r="T231">
            <v>49.525871172122478</v>
          </cell>
          <cell r="U231">
            <v>14.980282933017119</v>
          </cell>
          <cell r="V231">
            <v>-1.0373271506295079</v>
          </cell>
          <cell r="W231">
            <v>83.097345132743357</v>
          </cell>
          <cell r="X231">
            <v>14.654608079119381</v>
          </cell>
          <cell r="Y231">
            <v>4.7704465363945125</v>
          </cell>
          <cell r="Z231">
            <v>18.352907881703693</v>
          </cell>
          <cell r="AA231">
            <v>-13.810483870967738</v>
          </cell>
          <cell r="AB231">
            <v>-7.0758820686321888</v>
          </cell>
          <cell r="AC231">
            <v>53.673447876040868</v>
          </cell>
          <cell r="AD231">
            <v>-35.555348325637958</v>
          </cell>
          <cell r="AF231">
            <v>-3.0851535965241372</v>
          </cell>
          <cell r="AG231">
            <v>-1.8347914547304223</v>
          </cell>
          <cell r="AH231">
            <v>0.70893970893970426</v>
          </cell>
          <cell r="AI231">
            <v>0.79544041450778646</v>
          </cell>
          <cell r="AJ231">
            <v>-1.8414649033570818</v>
          </cell>
          <cell r="AK231">
            <v>-0.26040974620190616</v>
          </cell>
          <cell r="AL231">
            <v>8.5845599999999855</v>
          </cell>
          <cell r="AM231">
            <v>12.527500000000003</v>
          </cell>
          <cell r="AN231">
            <v>11.3483</v>
          </cell>
          <cell r="AO231">
            <v>11.61859999999999</v>
          </cell>
          <cell r="AP231">
            <v>11.690000000000001</v>
          </cell>
          <cell r="AQ231">
            <v>11.730799999999997</v>
          </cell>
          <cell r="AR231">
            <v>11.190200000000017</v>
          </cell>
        </row>
        <row r="232">
          <cell r="G232" t="str">
            <v>Export prices (percent change)</v>
          </cell>
          <cell r="K232">
            <v>3.1</v>
          </cell>
          <cell r="P232">
            <v>11.2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-3.1</v>
          </cell>
          <cell r="V232">
            <v>-5.2780395852968898</v>
          </cell>
          <cell r="W232">
            <v>-1.2935323383084563</v>
          </cell>
          <cell r="X232">
            <v>-0.50403225806451291</v>
          </cell>
          <cell r="Y232">
            <v>0.50658561296859084</v>
          </cell>
          <cell r="Z232">
            <v>-7.3</v>
          </cell>
          <cell r="AA232">
            <v>-3.910068426197455</v>
          </cell>
          <cell r="AB232">
            <v>-2.4340770791074995</v>
          </cell>
          <cell r="AC232">
            <v>-0.72016460905349744</v>
          </cell>
          <cell r="AD232">
            <v>1.7598343685300222</v>
          </cell>
          <cell r="AF232">
            <v>-1.4</v>
          </cell>
          <cell r="AG232">
            <v>1.8311291963377441</v>
          </cell>
          <cell r="AH232">
            <v>4.4698544698544618</v>
          </cell>
          <cell r="AI232">
            <v>4.559585492227991</v>
          </cell>
          <cell r="AJ232">
            <v>2.8484231943031402</v>
          </cell>
          <cell r="AK232">
            <v>3.4</v>
          </cell>
          <cell r="AL232">
            <v>-0.6</v>
          </cell>
          <cell r="AM232">
            <v>3</v>
          </cell>
          <cell r="AN232">
            <v>2</v>
          </cell>
          <cell r="AO232">
            <v>2</v>
          </cell>
          <cell r="AP232">
            <v>2</v>
          </cell>
          <cell r="AQ232">
            <v>2</v>
          </cell>
          <cell r="AR232">
            <v>2</v>
          </cell>
        </row>
        <row r="233">
          <cell r="G233" t="str">
            <v>Export volumes (percent change)</v>
          </cell>
          <cell r="K233" t="str">
            <v>...</v>
          </cell>
          <cell r="P233">
            <v>-14.340395296056307</v>
          </cell>
          <cell r="U233">
            <v>18.658702717251941</v>
          </cell>
          <cell r="V233">
            <v>4.4770108389871499</v>
          </cell>
          <cell r="W233">
            <v>85.496806308878107</v>
          </cell>
          <cell r="X233">
            <v>15.235431828253709</v>
          </cell>
          <cell r="Y233">
            <v>4.2423696889328566</v>
          </cell>
          <cell r="Z233">
            <v>27.673039786088125</v>
          </cell>
          <cell r="AA233">
            <v>-10.303280773143442</v>
          </cell>
          <cell r="AB233">
            <v>-4.7576088562072183</v>
          </cell>
          <cell r="AC233">
            <v>54.788177549753094</v>
          </cell>
          <cell r="AD233">
            <v>-13</v>
          </cell>
          <cell r="AF233">
            <v>-1.7090807266979091</v>
          </cell>
          <cell r="AG233">
            <v>-3.5999999999999996</v>
          </cell>
          <cell r="AH233">
            <v>-3.5999999999999996</v>
          </cell>
          <cell r="AI233">
            <v>-3.5999999999999996</v>
          </cell>
          <cell r="AJ233">
            <v>-4.5599999999999996</v>
          </cell>
          <cell r="AK233">
            <v>-3.5400481104467252</v>
          </cell>
          <cell r="AL233">
            <v>9.2399999999999984</v>
          </cell>
          <cell r="AM233">
            <v>9.25</v>
          </cell>
          <cell r="AN233">
            <v>9.1650000000000009</v>
          </cell>
          <cell r="AO233">
            <v>9.4299999999999979</v>
          </cell>
          <cell r="AP233">
            <v>9.5</v>
          </cell>
          <cell r="AQ233">
            <v>9.5399999999999991</v>
          </cell>
          <cell r="AR233">
            <v>9.01</v>
          </cell>
        </row>
        <row r="235">
          <cell r="G235" t="str">
            <v>Memorandum items:</v>
          </cell>
        </row>
        <row r="236">
          <cell r="G236" t="str">
            <v>Export volume growth / real GDP growth</v>
          </cell>
          <cell r="K236">
            <v>0</v>
          </cell>
          <cell r="P236">
            <v>-5.9751647066901281</v>
          </cell>
          <cell r="U236">
            <v>1.7770193064049469</v>
          </cell>
          <cell r="Z236">
            <v>2.5388109895493693</v>
          </cell>
          <cell r="AA236">
            <v>-7.0090345395533618</v>
          </cell>
          <cell r="AB236">
            <v>-0.67008575439538287</v>
          </cell>
          <cell r="AC236">
            <v>10.536187990337133</v>
          </cell>
          <cell r="AD236">
            <v>6.5</v>
          </cell>
          <cell r="AF236">
            <v>-0.58933818161996865</v>
          </cell>
          <cell r="AG236">
            <v>-1.2413793103448274</v>
          </cell>
          <cell r="AH236">
            <v>-0.70588235294117641</v>
          </cell>
          <cell r="AI236">
            <v>-3.272727272727272</v>
          </cell>
          <cell r="AJ236">
            <v>-1.6285714285714286</v>
          </cell>
          <cell r="AK236">
            <v>-1.180016036815575</v>
          </cell>
          <cell r="AL236">
            <v>2.3099999999999996</v>
          </cell>
          <cell r="AM236">
            <v>1.85</v>
          </cell>
          <cell r="AN236">
            <v>1.8330000000000002</v>
          </cell>
          <cell r="AO236">
            <v>1.8859999999999997</v>
          </cell>
          <cell r="AP236">
            <v>1.9</v>
          </cell>
          <cell r="AQ236">
            <v>1.9079999999999999</v>
          </cell>
          <cell r="AR236">
            <v>1.802</v>
          </cell>
        </row>
        <row r="237">
          <cell r="G237" t="str">
            <v>Export volume growth / Growth in</v>
          </cell>
        </row>
        <row r="238">
          <cell r="G238" t="str">
            <v>partner countries's real GDP</v>
          </cell>
          <cell r="K238">
            <v>0</v>
          </cell>
          <cell r="P238">
            <v>10.513087376440572</v>
          </cell>
          <cell r="U238">
            <v>60.00791549177309</v>
          </cell>
          <cell r="Z238">
            <v>8.3207152603297505</v>
          </cell>
          <cell r="AA238">
            <v>-7.925600594725724</v>
          </cell>
          <cell r="AB238">
            <v>-3.6596991201593987</v>
          </cell>
          <cell r="AC238">
            <v>42.144751961348533</v>
          </cell>
          <cell r="AD238">
            <v>-10</v>
          </cell>
          <cell r="AF238">
            <v>-1.3146774820753147</v>
          </cell>
          <cell r="AG238">
            <v>-1.5</v>
          </cell>
          <cell r="AH238">
            <v>-1.5</v>
          </cell>
          <cell r="AI238">
            <v>-1.5</v>
          </cell>
          <cell r="AJ238">
            <v>-1.9</v>
          </cell>
          <cell r="AK238">
            <v>-1.4750200460194689</v>
          </cell>
          <cell r="AL238">
            <v>2.8</v>
          </cell>
          <cell r="AM238">
            <v>2.5</v>
          </cell>
          <cell r="AN238">
            <v>1.9500000000000002</v>
          </cell>
          <cell r="AO238">
            <v>2.0499999999999998</v>
          </cell>
          <cell r="AP238">
            <v>1.9</v>
          </cell>
          <cell r="AQ238">
            <v>1.7999999999999998</v>
          </cell>
          <cell r="AR238">
            <v>1.7</v>
          </cell>
        </row>
        <row r="239">
          <cell r="G239" t="str">
            <v>Exports as a share of GDP</v>
          </cell>
          <cell r="K239">
            <v>46.336989944686941</v>
          </cell>
          <cell r="P239">
            <v>19.056718574871393</v>
          </cell>
          <cell r="U239">
            <v>13.854170806794055</v>
          </cell>
          <cell r="Z239">
            <v>14.209330690168047</v>
          </cell>
          <cell r="AF239">
            <v>14.001619342400696</v>
          </cell>
          <cell r="AK239">
            <v>17.05481404059103</v>
          </cell>
          <cell r="AL239">
            <v>17.123557884642768</v>
          </cell>
          <cell r="AM239">
            <v>17.635056463153425</v>
          </cell>
          <cell r="AN239">
            <v>18.382752785706511</v>
          </cell>
          <cell r="AO239">
            <v>19.105385781689243</v>
          </cell>
          <cell r="AP239">
            <v>19.701510127708335</v>
          </cell>
          <cell r="AQ239">
            <v>20.275231897892322</v>
          </cell>
          <cell r="AR239">
            <v>20.804790418724874</v>
          </cell>
        </row>
        <row r="241">
          <cell r="G241" t="str">
            <v>B.  IMPORTS</v>
          </cell>
        </row>
        <row r="242">
          <cell r="G242" t="str">
            <v>Imports (US$ mn)</v>
          </cell>
          <cell r="K242">
            <v>-745.7</v>
          </cell>
          <cell r="L242">
            <v>-181.886</v>
          </cell>
          <cell r="M242">
            <v>-165.44499999999999</v>
          </cell>
          <cell r="N242">
            <v>-162.72900000000001</v>
          </cell>
          <cell r="O242">
            <v>-189.99799999999999</v>
          </cell>
          <cell r="P242">
            <v>-700.05799999999999</v>
          </cell>
          <cell r="Q242">
            <v>-184.464</v>
          </cell>
          <cell r="R242">
            <v>-162.73600000000002</v>
          </cell>
          <cell r="S242">
            <v>-176.512</v>
          </cell>
          <cell r="T242">
            <v>-244.16000000000003</v>
          </cell>
          <cell r="U242">
            <v>-767.87200000000007</v>
          </cell>
          <cell r="V242">
            <v>-210.3</v>
          </cell>
          <cell r="W242">
            <v>-266</v>
          </cell>
          <cell r="X242">
            <v>-292.10000000000002</v>
          </cell>
          <cell r="Y242">
            <v>-284</v>
          </cell>
          <cell r="Z242">
            <v>-1052.4000000000001</v>
          </cell>
          <cell r="AA242">
            <v>-274.10000000000002</v>
          </cell>
          <cell r="AB242">
            <v>-297.3</v>
          </cell>
          <cell r="AC242">
            <v>-312.60000000000002</v>
          </cell>
          <cell r="AD242">
            <v>-279.7</v>
          </cell>
          <cell r="AF242">
            <v>-1163.7</v>
          </cell>
          <cell r="AG242">
            <v>-235</v>
          </cell>
          <cell r="AH242">
            <v>-215</v>
          </cell>
          <cell r="AI242">
            <v>-280</v>
          </cell>
          <cell r="AJ242">
            <v>-283</v>
          </cell>
          <cell r="AK242">
            <v>-1013</v>
          </cell>
          <cell r="AL242">
            <v>-1055.8045707234405</v>
          </cell>
          <cell r="AM242">
            <v>-1105.7840696874728</v>
          </cell>
          <cell r="AN242">
            <v>-1163.717656923704</v>
          </cell>
          <cell r="AO242">
            <v>-1223.5131931765311</v>
          </cell>
          <cell r="AP242">
            <v>-1278.5518377924141</v>
          </cell>
          <cell r="AQ242">
            <v>-1357.1070178255586</v>
          </cell>
          <cell r="AR242">
            <v>-1449.6756631870128</v>
          </cell>
        </row>
        <row r="243">
          <cell r="G243" t="str">
            <v>Import prices, 1994 = 100</v>
          </cell>
          <cell r="K243">
            <v>100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108.69271768111692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112.84566209170902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100.39629682328469</v>
          </cell>
          <cell r="AA243">
            <v>0</v>
          </cell>
          <cell r="AB243">
            <v>0</v>
          </cell>
          <cell r="AC243">
            <v>0</v>
          </cell>
          <cell r="AD243">
            <v>0</v>
          </cell>
          <cell r="AF243">
            <v>94.829359472268649</v>
          </cell>
          <cell r="AG243">
            <v>0</v>
          </cell>
          <cell r="AH243">
            <v>0</v>
          </cell>
          <cell r="AI243">
            <v>0</v>
          </cell>
          <cell r="AJ243">
            <v>0</v>
          </cell>
          <cell r="AK243">
            <v>93.940037647659523</v>
          </cell>
          <cell r="AL243">
            <v>102.20193257345926</v>
          </cell>
          <cell r="AM243">
            <v>101.66531197567802</v>
          </cell>
          <cell r="AN243">
            <v>102.58530034122904</v>
          </cell>
          <cell r="AO243">
            <v>104.53792929638976</v>
          </cell>
          <cell r="AP243">
            <v>106.81090357572543</v>
          </cell>
          <cell r="AQ243">
            <v>109.50653252040451</v>
          </cell>
          <cell r="AR243">
            <v>111.34203557539445</v>
          </cell>
        </row>
        <row r="244">
          <cell r="G244" t="str">
            <v>Import volumes, 1994 = 100</v>
          </cell>
          <cell r="K244">
            <v>100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86.371295184783577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91.408986058853984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138.92852710643788</v>
          </cell>
          <cell r="AA244">
            <v>0</v>
          </cell>
          <cell r="AB244">
            <v>0</v>
          </cell>
          <cell r="AC244">
            <v>0</v>
          </cell>
          <cell r="AD244">
            <v>0</v>
          </cell>
          <cell r="AF244">
            <v>162.30461363457539</v>
          </cell>
          <cell r="AG244">
            <v>0</v>
          </cell>
          <cell r="AH244">
            <v>0</v>
          </cell>
          <cell r="AI244">
            <v>0</v>
          </cell>
          <cell r="AJ244">
            <v>0</v>
          </cell>
          <cell r="AK244">
            <v>142.38228562527652</v>
          </cell>
          <cell r="AL244">
            <v>133.90659435468535</v>
          </cell>
          <cell r="AM244">
            <v>139.34542996890534</v>
          </cell>
          <cell r="AN244">
            <v>144.81220380575289</v>
          </cell>
          <cell r="AO244">
            <v>149.36567832090645</v>
          </cell>
          <cell r="AP244">
            <v>152.70674326007622</v>
          </cell>
          <cell r="AQ244">
            <v>158.05337299482946</v>
          </cell>
          <cell r="AR244">
            <v>166.07373006361047</v>
          </cell>
        </row>
        <row r="246">
          <cell r="G246" t="str">
            <v>Import value (percent change)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-6.1206919672790683</v>
          </cell>
          <cell r="Q246">
            <v>1.4173713204974625</v>
          </cell>
          <cell r="R246">
            <v>-1.6374021578167808</v>
          </cell>
          <cell r="S246">
            <v>8.4699100959263482</v>
          </cell>
          <cell r="T246">
            <v>28.506615859114337</v>
          </cell>
          <cell r="U246">
            <v>9.6869116558913717</v>
          </cell>
          <cell r="V246">
            <v>14.005984907624258</v>
          </cell>
          <cell r="W246">
            <v>63.454920853406719</v>
          </cell>
          <cell r="X246">
            <v>65.484499637418423</v>
          </cell>
          <cell r="Y246">
            <v>16.317169069462633</v>
          </cell>
          <cell r="Z246">
            <v>37.054092348724787</v>
          </cell>
          <cell r="AA246">
            <v>30.337612933903955</v>
          </cell>
          <cell r="AB246">
            <v>11.766917293233092</v>
          </cell>
          <cell r="AC246">
            <v>7.0181444710715413</v>
          </cell>
          <cell r="AD246">
            <v>-1.5140845070422571</v>
          </cell>
          <cell r="AF246">
            <v>10.575826681870005</v>
          </cell>
          <cell r="AG246">
            <v>0</v>
          </cell>
          <cell r="AH246">
            <v>0</v>
          </cell>
          <cell r="AI246">
            <v>0</v>
          </cell>
          <cell r="AJ246">
            <v>0</v>
          </cell>
          <cell r="AK246">
            <v>-12.950073042880472</v>
          </cell>
          <cell r="AL246">
            <v>4.2255252441698365</v>
          </cell>
          <cell r="AM246">
            <v>4.7337831593005975</v>
          </cell>
          <cell r="AN246">
            <v>5.2391410605693522</v>
          </cell>
          <cell r="AO246">
            <v>5.1383199264069868</v>
          </cell>
          <cell r="AP246">
            <v>4.4984103908997985</v>
          </cell>
          <cell r="AQ246">
            <v>6.1440747032033061</v>
          </cell>
          <cell r="AR246">
            <v>6.8210276820890314</v>
          </cell>
        </row>
        <row r="247">
          <cell r="G247" t="str">
            <v>Import prices (percent change)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8.6927176811169105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3.6418959776945194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-9.8243112646306141</v>
          </cell>
          <cell r="AA247">
            <v>-6.7971338424647074</v>
          </cell>
          <cell r="AB247">
            <v>-6.8070875744784889</v>
          </cell>
          <cell r="AC247">
            <v>-5.8490274533765172</v>
          </cell>
          <cell r="AD247">
            <v>-2.1267712673033312</v>
          </cell>
          <cell r="AF247">
            <v>-5.3499688611661789</v>
          </cell>
          <cell r="AG247">
            <v>0</v>
          </cell>
          <cell r="AH247">
            <v>0</v>
          </cell>
          <cell r="AI247">
            <v>0</v>
          </cell>
          <cell r="AJ247">
            <v>0</v>
          </cell>
          <cell r="AK247">
            <v>-0.76992583981176721</v>
          </cell>
          <cell r="AL247">
            <v>10.822536980163399</v>
          </cell>
          <cell r="AM247">
            <v>0.64588569480598235</v>
          </cell>
          <cell r="AN247">
            <v>1.2662812611705045</v>
          </cell>
          <cell r="AO247">
            <v>1.9331347343818868</v>
          </cell>
          <cell r="AP247">
            <v>2.2120937050584191</v>
          </cell>
          <cell r="AQ247">
            <v>2.5534327876107872</v>
          </cell>
          <cell r="AR247">
            <v>1.6622178923869382</v>
          </cell>
        </row>
        <row r="248">
          <cell r="G248" t="str">
            <v>Import volumes (percent change)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-13.62870481521642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5.8325985077481102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51.985634122435485</v>
          </cell>
          <cell r="AA248">
            <v>39.842923621685621</v>
          </cell>
          <cell r="AB248">
            <v>19.930705441313123</v>
          </cell>
          <cell r="AC248">
            <v>13.666531079194378</v>
          </cell>
          <cell r="AD248">
            <v>0.62600035596496184</v>
          </cell>
          <cell r="AF248">
            <v>16.82598024682742</v>
          </cell>
          <cell r="AG248">
            <v>0</v>
          </cell>
          <cell r="AH248">
            <v>0</v>
          </cell>
          <cell r="AI248">
            <v>0</v>
          </cell>
          <cell r="AJ248">
            <v>0</v>
          </cell>
          <cell r="AK248">
            <v>-12.274652927706331</v>
          </cell>
          <cell r="AL248">
            <v>-5.9527709036063641</v>
          </cell>
          <cell r="AM248">
            <v>4.0616637593021476</v>
          </cell>
          <cell r="AN248">
            <v>3.9231812898833152</v>
          </cell>
          <cell r="AO248">
            <v>3.1443997090614406</v>
          </cell>
          <cell r="AP248">
            <v>2.2368357823084439</v>
          </cell>
          <cell r="AQ248">
            <v>3.5012401028337914</v>
          </cell>
          <cell r="AR248">
            <v>5.0744611878946744</v>
          </cell>
        </row>
        <row r="250">
          <cell r="G250" t="str">
            <v>Memorandum items:</v>
          </cell>
        </row>
        <row r="251">
          <cell r="G251" t="str">
            <v>Import volume growth / real GDP growth</v>
          </cell>
          <cell r="K251">
            <v>0</v>
          </cell>
          <cell r="P251">
            <v>-5.6786270063401751</v>
          </cell>
          <cell r="U251">
            <v>0.55548557216648664</v>
          </cell>
          <cell r="Z251">
            <v>4.7693242314160997</v>
          </cell>
          <cell r="AF251">
            <v>5.8020621540784205</v>
          </cell>
          <cell r="AK251">
            <v>-4.09155097590211</v>
          </cell>
          <cell r="AL251">
            <v>-1.488192725901591</v>
          </cell>
          <cell r="AM251">
            <v>0.81233275186042952</v>
          </cell>
          <cell r="AN251">
            <v>0.78463625797666303</v>
          </cell>
          <cell r="AO251">
            <v>0.62887994181228812</v>
          </cell>
          <cell r="AP251">
            <v>0.44736715646168879</v>
          </cell>
          <cell r="AQ251">
            <v>0.70024802056675828</v>
          </cell>
          <cell r="AR251">
            <v>1.0148922375789349</v>
          </cell>
        </row>
        <row r="252">
          <cell r="G252" t="str">
            <v>Imports as a share of GDP</v>
          </cell>
          <cell r="K252">
            <v>90.763050700690968</v>
          </cell>
          <cell r="P252">
            <v>36.789036461647733</v>
          </cell>
          <cell r="U252">
            <v>25.514218259023359</v>
          </cell>
          <cell r="Z252">
            <v>30.303195329322712</v>
          </cell>
          <cell r="AF252">
            <v>34.069279814791635</v>
          </cell>
          <cell r="AK252">
            <v>36.218670671100149</v>
          </cell>
          <cell r="AL252">
            <v>34.90483109608688</v>
          </cell>
          <cell r="AM252">
            <v>33.457732919089793</v>
          </cell>
          <cell r="AN252">
            <v>32.962785641385793</v>
          </cell>
          <cell r="AO252">
            <v>32.269603770203098</v>
          </cell>
          <cell r="AP252">
            <v>31.133842978931494</v>
          </cell>
          <cell r="AQ252">
            <v>30.43840503584207</v>
          </cell>
          <cell r="AR252">
            <v>30.006106560837246</v>
          </cell>
        </row>
        <row r="254">
          <cell r="G254" t="str">
            <v>Real GDP growth</v>
          </cell>
          <cell r="K254">
            <v>-11.4</v>
          </cell>
          <cell r="P254">
            <v>2.4</v>
          </cell>
          <cell r="U254">
            <v>10.5</v>
          </cell>
          <cell r="Z254">
            <v>10.9</v>
          </cell>
          <cell r="AA254">
            <v>1.47</v>
          </cell>
          <cell r="AB254">
            <v>7.1</v>
          </cell>
          <cell r="AC254">
            <v>5.2</v>
          </cell>
          <cell r="AD254">
            <v>-2</v>
          </cell>
          <cell r="AF254">
            <v>2.9</v>
          </cell>
          <cell r="AG254">
            <v>2.9</v>
          </cell>
          <cell r="AH254">
            <v>5.0999999999999996</v>
          </cell>
          <cell r="AI254">
            <v>1.1000000000000001</v>
          </cell>
          <cell r="AJ254">
            <v>2.8</v>
          </cell>
          <cell r="AK254">
            <v>3</v>
          </cell>
          <cell r="AL254">
            <v>4</v>
          </cell>
          <cell r="AM254">
            <v>5</v>
          </cell>
          <cell r="AN254">
            <v>5</v>
          </cell>
          <cell r="AO254">
            <v>5</v>
          </cell>
          <cell r="AP254">
            <v>5</v>
          </cell>
          <cell r="AQ254">
            <v>5</v>
          </cell>
          <cell r="AR254">
            <v>5</v>
          </cell>
        </row>
        <row r="255">
          <cell r="G255" t="str">
            <v>Growth rate of Georgia's partner countries'</v>
          </cell>
        </row>
        <row r="256">
          <cell r="G256" t="str">
            <v>real GDP</v>
          </cell>
          <cell r="K256">
            <v>-7.7320982013838062</v>
          </cell>
          <cell r="P256">
            <v>-1.3640517559278149</v>
          </cell>
          <cell r="U256">
            <v>0.31093735825251245</v>
          </cell>
          <cell r="Z256">
            <v>3.3258005976990304</v>
          </cell>
          <cell r="AA256">
            <v>1.3</v>
          </cell>
          <cell r="AB256">
            <v>1.3</v>
          </cell>
          <cell r="AC256">
            <v>1.3</v>
          </cell>
          <cell r="AD256">
            <v>1.3</v>
          </cell>
          <cell r="AF256">
            <v>1.3</v>
          </cell>
          <cell r="AG256">
            <v>2.4</v>
          </cell>
          <cell r="AH256">
            <v>2.4</v>
          </cell>
          <cell r="AI256">
            <v>2.4</v>
          </cell>
          <cell r="AJ256">
            <v>2.4</v>
          </cell>
          <cell r="AK256">
            <v>2.4</v>
          </cell>
          <cell r="AL256">
            <v>3.3</v>
          </cell>
          <cell r="AM256">
            <v>3.7</v>
          </cell>
          <cell r="AN256">
            <v>4.7</v>
          </cell>
          <cell r="AO256">
            <v>4.5999999999999996</v>
          </cell>
          <cell r="AP256">
            <v>5</v>
          </cell>
          <cell r="AQ256">
            <v>5.3</v>
          </cell>
          <cell r="AR256">
            <v>5.3</v>
          </cell>
        </row>
        <row r="259">
          <cell r="G259" t="str">
            <v>Table 2. Composition of Imports</v>
          </cell>
        </row>
        <row r="260">
          <cell r="G260" t="str">
            <v>(In millions of US dollars)</v>
          </cell>
        </row>
        <row r="263">
          <cell r="H263">
            <v>0</v>
          </cell>
          <cell r="I263">
            <v>0</v>
          </cell>
          <cell r="J263">
            <v>0</v>
          </cell>
          <cell r="K263" t="str">
            <v/>
          </cell>
          <cell r="L263" t="str">
            <v>Q1</v>
          </cell>
          <cell r="M263" t="str">
            <v>Q2</v>
          </cell>
          <cell r="N263" t="str">
            <v>Q3</v>
          </cell>
          <cell r="O263" t="str">
            <v>Q4</v>
          </cell>
          <cell r="P263" t="str">
            <v/>
          </cell>
          <cell r="Q263" t="str">
            <v>Q1</v>
          </cell>
          <cell r="R263" t="str">
            <v>Q2</v>
          </cell>
          <cell r="S263" t="str">
            <v>Q3</v>
          </cell>
          <cell r="T263" t="str">
            <v>Q4</v>
          </cell>
          <cell r="U263" t="str">
            <v/>
          </cell>
          <cell r="V263" t="str">
            <v>Q1</v>
          </cell>
          <cell r="W263" t="str">
            <v>Q2</v>
          </cell>
          <cell r="X263" t="str">
            <v>Q3</v>
          </cell>
          <cell r="Y263" t="str">
            <v>Q4</v>
          </cell>
          <cell r="Z263" t="str">
            <v>Est.</v>
          </cell>
          <cell r="AA263" t="str">
            <v>Q1</v>
          </cell>
          <cell r="AB263" t="str">
            <v>Q2</v>
          </cell>
          <cell r="AC263" t="str">
            <v>Q3</v>
          </cell>
          <cell r="AD263" t="str">
            <v>Q4</v>
          </cell>
          <cell r="AF263" t="str">
            <v>Prel Est.</v>
          </cell>
          <cell r="AG263" t="str">
            <v>Q1</v>
          </cell>
          <cell r="AH263" t="str">
            <v>Q2</v>
          </cell>
          <cell r="AI263" t="str">
            <v>Q3</v>
          </cell>
          <cell r="AJ263" t="str">
            <v>Q4</v>
          </cell>
          <cell r="AK263" t="str">
            <v>Proj</v>
          </cell>
          <cell r="AL263" t="str">
            <v>Proj</v>
          </cell>
          <cell r="AM263" t="str">
            <v>Proj</v>
          </cell>
          <cell r="AN263" t="str">
            <v>Proj</v>
          </cell>
          <cell r="AO263" t="str">
            <v>Proj</v>
          </cell>
          <cell r="AP263" t="str">
            <v>Proj</v>
          </cell>
          <cell r="AQ263" t="str">
            <v>Proj</v>
          </cell>
          <cell r="AR263" t="str">
            <v>Proj</v>
          </cell>
        </row>
        <row r="264">
          <cell r="H264">
            <v>1991</v>
          </cell>
          <cell r="I264">
            <v>1992</v>
          </cell>
          <cell r="J264">
            <v>1993</v>
          </cell>
          <cell r="K264">
            <v>1994</v>
          </cell>
          <cell r="L264">
            <v>1995</v>
          </cell>
          <cell r="M264">
            <v>1995</v>
          </cell>
          <cell r="N264">
            <v>1995</v>
          </cell>
          <cell r="O264">
            <v>1995</v>
          </cell>
          <cell r="P264">
            <v>1995</v>
          </cell>
          <cell r="Q264">
            <v>1996</v>
          </cell>
          <cell r="R264">
            <v>1996</v>
          </cell>
          <cell r="S264">
            <v>1996</v>
          </cell>
          <cell r="T264">
            <v>1996</v>
          </cell>
          <cell r="U264">
            <v>1996</v>
          </cell>
          <cell r="V264">
            <v>1997</v>
          </cell>
          <cell r="W264">
            <v>1997</v>
          </cell>
          <cell r="X264">
            <v>1997</v>
          </cell>
          <cell r="Y264">
            <v>1997</v>
          </cell>
          <cell r="Z264">
            <v>1997</v>
          </cell>
          <cell r="AA264">
            <v>1998</v>
          </cell>
          <cell r="AB264">
            <v>1998</v>
          </cell>
          <cell r="AC264">
            <v>1998</v>
          </cell>
          <cell r="AD264">
            <v>1998</v>
          </cell>
          <cell r="AF264">
            <v>1998</v>
          </cell>
          <cell r="AG264">
            <v>1999</v>
          </cell>
          <cell r="AH264">
            <v>1999</v>
          </cell>
          <cell r="AI264">
            <v>1999</v>
          </cell>
          <cell r="AJ264">
            <v>1999</v>
          </cell>
          <cell r="AK264">
            <v>1999</v>
          </cell>
          <cell r="AL264">
            <v>2000</v>
          </cell>
          <cell r="AM264">
            <v>2001</v>
          </cell>
          <cell r="AN264">
            <v>2002</v>
          </cell>
          <cell r="AO264">
            <v>2003</v>
          </cell>
          <cell r="AP264">
            <v>2004</v>
          </cell>
          <cell r="AQ264">
            <v>2005</v>
          </cell>
          <cell r="AR264">
            <v>2006</v>
          </cell>
        </row>
        <row r="267">
          <cell r="G267" t="str">
            <v>Imports (US$ mn)</v>
          </cell>
          <cell r="H267">
            <v>0</v>
          </cell>
          <cell r="I267">
            <v>0</v>
          </cell>
          <cell r="J267">
            <v>0</v>
          </cell>
          <cell r="K267">
            <v>-745.7</v>
          </cell>
          <cell r="L267">
            <v>-181.886</v>
          </cell>
          <cell r="M267">
            <v>-165.44499999999999</v>
          </cell>
          <cell r="N267">
            <v>-162.72900000000001</v>
          </cell>
          <cell r="O267">
            <v>-189.99799999999999</v>
          </cell>
          <cell r="P267">
            <v>-700.05799999999999</v>
          </cell>
          <cell r="Q267">
            <v>-184.464</v>
          </cell>
          <cell r="R267">
            <v>-162.73600000000002</v>
          </cell>
          <cell r="S267">
            <v>-176.512</v>
          </cell>
          <cell r="T267">
            <v>-244.16000000000003</v>
          </cell>
          <cell r="U267">
            <v>-767.87200000000007</v>
          </cell>
          <cell r="V267">
            <v>-210.3</v>
          </cell>
          <cell r="W267">
            <v>-266</v>
          </cell>
          <cell r="X267">
            <v>-292.10000000000002</v>
          </cell>
          <cell r="Y267">
            <v>-284</v>
          </cell>
          <cell r="Z267">
            <v>-1052.4000000000001</v>
          </cell>
          <cell r="AA267">
            <v>-274.10000000000002</v>
          </cell>
          <cell r="AB267">
            <v>-297.3</v>
          </cell>
          <cell r="AC267">
            <v>-312.60000000000002</v>
          </cell>
          <cell r="AD267">
            <v>-279.7</v>
          </cell>
          <cell r="AF267">
            <v>-1163.7</v>
          </cell>
          <cell r="AK267">
            <v>-1013</v>
          </cell>
          <cell r="AL267">
            <v>-1055.8045707234405</v>
          </cell>
          <cell r="AM267">
            <v>-1105.7840696874728</v>
          </cell>
          <cell r="AN267">
            <v>-1163.717656923704</v>
          </cell>
          <cell r="AO267">
            <v>-1223.5131931765311</v>
          </cell>
          <cell r="AP267">
            <v>-1278.5518377924141</v>
          </cell>
          <cell r="AQ267">
            <v>-1357.1070178255586</v>
          </cell>
          <cell r="AR267">
            <v>-1449.6756631870128</v>
          </cell>
        </row>
        <row r="268">
          <cell r="G268" t="str">
            <v xml:space="preserve">   Gas</v>
          </cell>
          <cell r="H268">
            <v>0</v>
          </cell>
          <cell r="I268">
            <v>0</v>
          </cell>
          <cell r="J268">
            <v>0</v>
          </cell>
          <cell r="K268">
            <v>-155.04499999999999</v>
          </cell>
          <cell r="L268">
            <v>-25.264999999999997</v>
          </cell>
          <cell r="M268">
            <v>-13.605</v>
          </cell>
          <cell r="N268">
            <v>-3.9800000000000004</v>
          </cell>
          <cell r="O268">
            <v>-5</v>
          </cell>
          <cell r="P268">
            <v>-47.85</v>
          </cell>
          <cell r="Q268">
            <v>-20.035</v>
          </cell>
          <cell r="R268">
            <v>-10.1</v>
          </cell>
          <cell r="S268">
            <v>-8.7249999999999996</v>
          </cell>
          <cell r="T268">
            <v>-14.775</v>
          </cell>
          <cell r="U268">
            <v>-53.634999999999998</v>
          </cell>
          <cell r="V268">
            <v>-16.585000000000001</v>
          </cell>
          <cell r="W268">
            <v>-12.5</v>
          </cell>
          <cell r="X268">
            <v>-5.7949999999999999</v>
          </cell>
          <cell r="Y268">
            <v>-15</v>
          </cell>
          <cell r="Z268">
            <v>-49.88</v>
          </cell>
          <cell r="AA268">
            <v>-18.027894999999997</v>
          </cell>
          <cell r="AB268">
            <v>-13.5875</v>
          </cell>
          <cell r="AC268">
            <v>-6.2991650000000003</v>
          </cell>
          <cell r="AD268">
            <v>-16.305000000000003</v>
          </cell>
          <cell r="AF268">
            <v>-54.219559999999994</v>
          </cell>
          <cell r="AK268">
            <v>-46.091315555149443</v>
          </cell>
          <cell r="AL268">
            <v>-79.775758532117578</v>
          </cell>
          <cell r="AM268">
            <v>-73.736659054452602</v>
          </cell>
          <cell r="AN268">
            <v>-73.235730664137009</v>
          </cell>
          <cell r="AO268">
            <v>-78.728410463947284</v>
          </cell>
          <cell r="AP268">
            <v>-84.633041248743325</v>
          </cell>
          <cell r="AQ268">
            <v>-92.050878393486116</v>
          </cell>
          <cell r="AR268">
            <v>-100.11886714679754</v>
          </cell>
        </row>
        <row r="269">
          <cell r="G269" t="str">
            <v xml:space="preserve">   Grants-in-aid  and other food </v>
          </cell>
          <cell r="H269">
            <v>0</v>
          </cell>
          <cell r="I269">
            <v>0</v>
          </cell>
          <cell r="J269">
            <v>0</v>
          </cell>
          <cell r="K269">
            <v>-165.6</v>
          </cell>
          <cell r="L269">
            <v>-36.085895999999998</v>
          </cell>
          <cell r="M269">
            <v>-43.576811999999997</v>
          </cell>
          <cell r="N269">
            <v>-16.953299999999999</v>
          </cell>
          <cell r="O269">
            <v>-32.015999999999991</v>
          </cell>
          <cell r="P269">
            <v>-128.63200799999998</v>
          </cell>
          <cell r="Q269">
            <v>-59.063999999999993</v>
          </cell>
          <cell r="R269">
            <v>-68.171999999999997</v>
          </cell>
          <cell r="S269">
            <v>-39.536999999999992</v>
          </cell>
          <cell r="T269">
            <v>-34.56279</v>
          </cell>
          <cell r="U269">
            <v>-201.33578999999997</v>
          </cell>
          <cell r="V269">
            <v>-20.165249999999997</v>
          </cell>
          <cell r="W269">
            <v>-19.358639999999998</v>
          </cell>
          <cell r="X269">
            <v>-25.763219999999997</v>
          </cell>
          <cell r="Y269">
            <v>-27.758700000000001</v>
          </cell>
          <cell r="Z269">
            <v>-93.053399999999996</v>
          </cell>
          <cell r="AA269">
            <v>-8.3345789999999997</v>
          </cell>
          <cell r="AB269">
            <v>-7.6150469999999988</v>
          </cell>
          <cell r="AC269">
            <v>-13.311341999999998</v>
          </cell>
          <cell r="AD269">
            <v>-29.922815999999997</v>
          </cell>
          <cell r="AF269">
            <v>-59.183783999999989</v>
          </cell>
          <cell r="AK269">
            <v>-49.951308000000012</v>
          </cell>
          <cell r="AL269">
            <v>-31.826995200000006</v>
          </cell>
          <cell r="AM269">
            <v>-24.13547136</v>
          </cell>
          <cell r="AN269">
            <v>-18.194432255999999</v>
          </cell>
          <cell r="AO269">
            <v>-13.190963385600002</v>
          </cell>
          <cell r="AP269">
            <v>-9.6794379601919989</v>
          </cell>
          <cell r="AQ269">
            <v>-7.1322174443520003</v>
          </cell>
          <cell r="AR269">
            <v>-5.0549591136844798</v>
          </cell>
        </row>
        <row r="270">
          <cell r="G270" t="str">
            <v xml:space="preserve">   Capital goods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-2.0607499999999996</v>
          </cell>
          <cell r="M270">
            <v>-3.2323237775000009</v>
          </cell>
          <cell r="N270">
            <v>-7.7153819999999991</v>
          </cell>
          <cell r="O270">
            <v>-3.8417383024999991</v>
          </cell>
          <cell r="P270">
            <v>-15.275194080000004</v>
          </cell>
          <cell r="Q270">
            <v>-9.7407935999999999</v>
          </cell>
          <cell r="R270">
            <v>-8.7422099231231982</v>
          </cell>
          <cell r="S270">
            <v>-21.692311072319999</v>
          </cell>
          <cell r="T270">
            <v>-9.7854347999999973</v>
          </cell>
          <cell r="U270">
            <v>-49.960749395443202</v>
          </cell>
          <cell r="V270">
            <v>-32.206166400000001</v>
          </cell>
          <cell r="W270">
            <v>-38.7583032</v>
          </cell>
          <cell r="X270">
            <v>-83.631570600000003</v>
          </cell>
          <cell r="Y270">
            <v>-47.899860000000004</v>
          </cell>
          <cell r="Z270">
            <v>-205.74590020000002</v>
          </cell>
          <cell r="AA270">
            <v>-20.900841576931775</v>
          </cell>
          <cell r="AB270">
            <v>-72.754740645231806</v>
          </cell>
          <cell r="AC270">
            <v>-40.721777593818324</v>
          </cell>
          <cell r="AD270">
            <v>-90.135910908018104</v>
          </cell>
          <cell r="AF270">
            <v>-224.51327072399999</v>
          </cell>
          <cell r="AK270">
            <v>-95.735885999999994</v>
          </cell>
          <cell r="AL270">
            <v>-124.201816991323</v>
          </cell>
          <cell r="AM270">
            <v>-132.91193927302007</v>
          </cell>
          <cell r="AN270">
            <v>-153.28749400356691</v>
          </cell>
          <cell r="AO270">
            <v>-151.59381932698381</v>
          </cell>
          <cell r="AP270">
            <v>-159.70508208872897</v>
          </cell>
          <cell r="AQ270">
            <v>-176.32308629221342</v>
          </cell>
          <cell r="AR270">
            <v>-186.10734189664242</v>
          </cell>
        </row>
        <row r="271">
          <cell r="G271" t="str">
            <v xml:space="preserve">   Consumer goods</v>
          </cell>
          <cell r="H271">
            <v>0</v>
          </cell>
          <cell r="I271">
            <v>0</v>
          </cell>
          <cell r="J271">
            <v>0</v>
          </cell>
          <cell r="K271">
            <v>-425.05500000000006</v>
          </cell>
          <cell r="L271">
            <v>-118.47435400000002</v>
          </cell>
          <cell r="M271">
            <v>-105.03086422250001</v>
          </cell>
          <cell r="N271">
            <v>-134.08031800000001</v>
          </cell>
          <cell r="O271">
            <v>-149.14026169749999</v>
          </cell>
          <cell r="P271">
            <v>-508.30079792000004</v>
          </cell>
          <cell r="Q271">
            <v>-95.624206400000006</v>
          </cell>
          <cell r="R271">
            <v>-75.721790076876829</v>
          </cell>
          <cell r="S271">
            <v>-106.55768892768</v>
          </cell>
          <cell r="T271">
            <v>-185.03677520000002</v>
          </cell>
          <cell r="U271">
            <v>-462.9404606045569</v>
          </cell>
          <cell r="V271">
            <v>-141.34358360000002</v>
          </cell>
          <cell r="W271">
            <v>-195.38305679999999</v>
          </cell>
          <cell r="X271">
            <v>-176.91020940000001</v>
          </cell>
          <cell r="Y271">
            <v>-193.34143999999998</v>
          </cell>
          <cell r="Z271">
            <v>-703.72069980000003</v>
          </cell>
          <cell r="AA271">
            <v>-226.83668442306825</v>
          </cell>
          <cell r="AB271">
            <v>-203.34271235476822</v>
          </cell>
          <cell r="AC271">
            <v>-252.26771540618165</v>
          </cell>
          <cell r="AD271">
            <v>-143.33627309198187</v>
          </cell>
          <cell r="AF271">
            <v>-825.78338527599999</v>
          </cell>
          <cell r="AK271">
            <v>-821.22149044485059</v>
          </cell>
          <cell r="AL271">
            <v>-820</v>
          </cell>
          <cell r="AM271">
            <v>-875</v>
          </cell>
          <cell r="AN271">
            <v>-919</v>
          </cell>
          <cell r="AO271">
            <v>-980</v>
          </cell>
          <cell r="AP271">
            <v>-1024.5342764947497</v>
          </cell>
          <cell r="AQ271">
            <v>-1081.6008356955072</v>
          </cell>
          <cell r="AR271">
            <v>-1158.3944950298883</v>
          </cell>
        </row>
        <row r="273">
          <cell r="G273" t="str">
            <v>Import values (percent change)</v>
          </cell>
          <cell r="P273">
            <v>-6.1206919672790683</v>
          </cell>
          <cell r="Q273">
            <v>1.4173713204974625</v>
          </cell>
          <cell r="R273">
            <v>-1.6374021578167808</v>
          </cell>
          <cell r="S273">
            <v>8.4699100959263482</v>
          </cell>
          <cell r="T273">
            <v>28.506615859114337</v>
          </cell>
          <cell r="U273">
            <v>9.6869116558913717</v>
          </cell>
          <cell r="V273">
            <v>14.005984907624258</v>
          </cell>
          <cell r="W273">
            <v>63.454920853406719</v>
          </cell>
          <cell r="X273">
            <v>65.484499637418423</v>
          </cell>
          <cell r="Y273">
            <v>16.317169069462633</v>
          </cell>
          <cell r="Z273">
            <v>37.054092348724787</v>
          </cell>
          <cell r="AA273">
            <v>30.337612933903955</v>
          </cell>
          <cell r="AB273">
            <v>11.766917293233092</v>
          </cell>
          <cell r="AC273">
            <v>7.0181444710715413</v>
          </cell>
          <cell r="AD273">
            <v>-1.5140845070422571</v>
          </cell>
          <cell r="AF273">
            <v>10.575826681870005</v>
          </cell>
          <cell r="AK273">
            <v>-12.950073042880472</v>
          </cell>
          <cell r="AL273">
            <v>4.2255252441698365</v>
          </cell>
          <cell r="AM273">
            <v>4.7337831593005975</v>
          </cell>
          <cell r="AN273">
            <v>5.2391410605693522</v>
          </cell>
          <cell r="AO273">
            <v>5.1383199264069868</v>
          </cell>
          <cell r="AP273">
            <v>4.4984103908997985</v>
          </cell>
          <cell r="AQ273">
            <v>6.1440747032033061</v>
          </cell>
          <cell r="AR273">
            <v>6.8210276820890314</v>
          </cell>
        </row>
        <row r="274">
          <cell r="G274" t="str">
            <v xml:space="preserve">  Gas</v>
          </cell>
          <cell r="P274">
            <v>-69.137992195814107</v>
          </cell>
          <cell r="Q274">
            <v>-20.700573916485244</v>
          </cell>
          <cell r="R274">
            <v>-25.762587284086734</v>
          </cell>
          <cell r="S274">
            <v>119.22110552763816</v>
          </cell>
          <cell r="T274">
            <v>195.5</v>
          </cell>
          <cell r="U274">
            <v>12.089864158829666</v>
          </cell>
          <cell r="V274">
            <v>-17.219865235837283</v>
          </cell>
          <cell r="W274">
            <v>23.762376237623762</v>
          </cell>
          <cell r="X274">
            <v>-33.581661891117477</v>
          </cell>
          <cell r="Y274">
            <v>1.5228426395939021</v>
          </cell>
          <cell r="Z274">
            <v>-7.0010254497995579</v>
          </cell>
          <cell r="AA274">
            <v>8.6999999999999744</v>
          </cell>
          <cell r="AB274">
            <v>8.6999999999999957</v>
          </cell>
          <cell r="AC274">
            <v>8.6999999999999957</v>
          </cell>
          <cell r="AD274">
            <v>8.7000000000000188</v>
          </cell>
          <cell r="AF274">
            <v>8.6999999999999744</v>
          </cell>
          <cell r="AK274">
            <v>-14.991350805595903</v>
          </cell>
          <cell r="AL274">
            <v>73.08197340703768</v>
          </cell>
          <cell r="AM274">
            <v>-7.5700934579439272</v>
          </cell>
          <cell r="AN274">
            <v>-0.67934782608698452</v>
          </cell>
          <cell r="AO274">
            <v>7.4999999999999956</v>
          </cell>
          <cell r="AP274">
            <v>7.4999999999999956</v>
          </cell>
          <cell r="AQ274">
            <v>8.764705882352942</v>
          </cell>
          <cell r="AR274">
            <v>8.764705882352942</v>
          </cell>
        </row>
        <row r="275">
          <cell r="G275" t="str">
            <v xml:space="preserve">  Grants-in-aid (food)</v>
          </cell>
          <cell r="P275">
            <v>-22.323666666666675</v>
          </cell>
          <cell r="Q275">
            <v>63.676135407584169</v>
          </cell>
          <cell r="R275">
            <v>56.440998942281517</v>
          </cell>
          <cell r="S275">
            <v>133.21123321123318</v>
          </cell>
          <cell r="T275">
            <v>7.9547413793103816</v>
          </cell>
          <cell r="U275">
            <v>56.520754927498288</v>
          </cell>
          <cell r="V275">
            <v>-65.858644859813083</v>
          </cell>
          <cell r="W275">
            <v>-71.603238866396765</v>
          </cell>
          <cell r="X275">
            <v>-34.837696335078526</v>
          </cell>
          <cell r="Y275">
            <v>-19.686171168473376</v>
          </cell>
          <cell r="Z275">
            <v>-53.781987792632393</v>
          </cell>
          <cell r="AA275">
            <v>-58.668605645851144</v>
          </cell>
          <cell r="AB275">
            <v>-60.663316224693475</v>
          </cell>
          <cell r="AC275">
            <v>-48.331994215008848</v>
          </cell>
          <cell r="AD275">
            <v>7.7961720109370969</v>
          </cell>
          <cell r="AF275">
            <v>-36.398042414355636</v>
          </cell>
          <cell r="AK275">
            <v>-15.599671693854489</v>
          </cell>
          <cell r="AL275">
            <v>-36.283960371968639</v>
          </cell>
          <cell r="AM275">
            <v>-24.166666666666682</v>
          </cell>
          <cell r="AN275">
            <v>-24.615384615384617</v>
          </cell>
          <cell r="AO275">
            <v>-27.499999999999993</v>
          </cell>
          <cell r="AP275">
            <v>-26.620689655172434</v>
          </cell>
          <cell r="AQ275">
            <v>-26.315789473684205</v>
          </cell>
          <cell r="AR275">
            <v>-29.125</v>
          </cell>
        </row>
        <row r="276">
          <cell r="G276" t="str">
            <v xml:space="preserve">  Capital goods</v>
          </cell>
          <cell r="P276">
            <v>0</v>
          </cell>
          <cell r="Q276">
            <v>372.68196530389429</v>
          </cell>
          <cell r="R276">
            <v>170.46207387939174</v>
          </cell>
          <cell r="S276">
            <v>181.15666952485313</v>
          </cell>
          <cell r="T276">
            <v>154.71372669065343</v>
          </cell>
          <cell r="U276">
            <v>227.07112678101691</v>
          </cell>
          <cell r="V276">
            <v>230.63185324037664</v>
          </cell>
          <cell r="W276">
            <v>343.34674574084579</v>
          </cell>
          <cell r="X276">
            <v>285.53554907626346</v>
          </cell>
          <cell r="Y276">
            <v>389.50160088951816</v>
          </cell>
          <cell r="Z276">
            <v>311.8150802172828</v>
          </cell>
          <cell r="AA276">
            <v>-35.102982089380951</v>
          </cell>
          <cell r="AB276">
            <v>87.713946789166471</v>
          </cell>
          <cell r="AC276">
            <v>-51.308127658410463</v>
          </cell>
          <cell r="AD276">
            <v>88.175729340374048</v>
          </cell>
          <cell r="AF276">
            <v>9.1216255127109402</v>
          </cell>
          <cell r="AK276">
            <v>-57.358473425078458</v>
          </cell>
          <cell r="AL276">
            <v>29.733814748758892</v>
          </cell>
          <cell r="AM276">
            <v>7.0128783078154067</v>
          </cell>
          <cell r="AN276">
            <v>15.330116197230815</v>
          </cell>
          <cell r="AO276">
            <v>-1.1049007537064282</v>
          </cell>
          <cell r="AP276">
            <v>5.3506553220678432</v>
          </cell>
          <cell r="AQ276">
            <v>10.405432304434626</v>
          </cell>
          <cell r="AR276">
            <v>5.5490496509424503</v>
          </cell>
        </row>
        <row r="277">
          <cell r="G277" t="str">
            <v xml:space="preserve">  Consumer goods</v>
          </cell>
          <cell r="P277">
            <v>19.58471207726058</v>
          </cell>
          <cell r="Q277">
            <v>-19.286999108684743</v>
          </cell>
          <cell r="R277">
            <v>-27.905201354464825</v>
          </cell>
          <cell r="S277">
            <v>-20.526971805302551</v>
          </cell>
          <cell r="T277">
            <v>24.068962394144535</v>
          </cell>
          <cell r="U277">
            <v>-8.9239162128134772</v>
          </cell>
          <cell r="V277">
            <v>47.811510203550299</v>
          </cell>
          <cell r="W277">
            <v>158.02751968969119</v>
          </cell>
          <cell r="X277">
            <v>66.022941357209604</v>
          </cell>
          <cell r="Y277">
            <v>4.4881158305011049</v>
          </cell>
          <cell r="Z277">
            <v>52.011059668668125</v>
          </cell>
          <cell r="AA277">
            <v>60.486014749005015</v>
          </cell>
          <cell r="AB277">
            <v>4.0738719544735069</v>
          </cell>
          <cell r="AC277">
            <v>42.596470979125776</v>
          </cell>
          <cell r="AD277">
            <v>-25.863657014253182</v>
          </cell>
          <cell r="AF277">
            <v>17.345331110864095</v>
          </cell>
          <cell r="AK277">
            <v>-0.55243238269133688</v>
          </cell>
          <cell r="AL277">
            <v>-0.1487406819065229</v>
          </cell>
          <cell r="AM277">
            <v>6.7073170731707377</v>
          </cell>
          <cell r="AN277">
            <v>5.0285714285714267</v>
          </cell>
          <cell r="AO277">
            <v>6.6376496191512535</v>
          </cell>
          <cell r="AP277">
            <v>4.5443139280356926</v>
          </cell>
          <cell r="AQ277">
            <v>5.5699999999999861</v>
          </cell>
          <cell r="AR277">
            <v>7.1000000000000174</v>
          </cell>
        </row>
        <row r="279">
          <cell r="G279" t="str">
            <v>Import prices (percent change)</v>
          </cell>
          <cell r="I279" t="str">
            <v>Share in 1994 total</v>
          </cell>
          <cell r="P279">
            <v>8.6927176811169105</v>
          </cell>
          <cell r="U279">
            <v>3.6418959776945194</v>
          </cell>
          <cell r="Z279">
            <v>-9.8243112646306141</v>
          </cell>
          <cell r="AA279">
            <v>-6.7971338424647074</v>
          </cell>
          <cell r="AB279">
            <v>-6.8070875744784889</v>
          </cell>
          <cell r="AC279">
            <v>-5.8490274533765172</v>
          </cell>
          <cell r="AD279">
            <v>-2.1267712673033312</v>
          </cell>
          <cell r="AF279">
            <v>-5.3499688611661789</v>
          </cell>
          <cell r="AK279">
            <v>-0.76992583981176721</v>
          </cell>
          <cell r="AL279">
            <v>10.822536980163399</v>
          </cell>
          <cell r="AM279">
            <v>0.64588569480598235</v>
          </cell>
          <cell r="AN279">
            <v>1.2662812611705045</v>
          </cell>
          <cell r="AO279">
            <v>1.9331347343818868</v>
          </cell>
          <cell r="AP279">
            <v>2.2120937050584191</v>
          </cell>
          <cell r="AQ279">
            <v>2.5534327876107872</v>
          </cell>
          <cell r="AR279">
            <v>1.6622178923869382</v>
          </cell>
        </row>
        <row r="280">
          <cell r="G280" t="str">
            <v xml:space="preserve">  Gas</v>
          </cell>
          <cell r="I280">
            <v>0.2079187340753654</v>
          </cell>
          <cell r="J280" t="e">
            <v>#REF!</v>
          </cell>
          <cell r="P280">
            <v>-2.8959334386790991</v>
          </cell>
          <cell r="U280">
            <v>-2.2204460492503131E-14</v>
          </cell>
          <cell r="Z280">
            <v>2.2204460492503131E-14</v>
          </cell>
          <cell r="AA280">
            <v>-2.2204460492503131E-14</v>
          </cell>
          <cell r="AB280">
            <v>0</v>
          </cell>
          <cell r="AC280">
            <v>0</v>
          </cell>
          <cell r="AD280">
            <v>2.2204460492503131E-14</v>
          </cell>
          <cell r="AF280">
            <v>-2.2204460492503131E-14</v>
          </cell>
          <cell r="AK280">
            <v>-18.898956161886893</v>
          </cell>
          <cell r="AL280">
            <v>63.284880572677046</v>
          </cell>
          <cell r="AM280">
            <v>-14.018691588785048</v>
          </cell>
          <cell r="AN280">
            <v>-7.6086956521739353</v>
          </cell>
          <cell r="AO280">
            <v>0</v>
          </cell>
          <cell r="AP280">
            <v>0</v>
          </cell>
          <cell r="AQ280">
            <v>1.1764705882352899</v>
          </cell>
          <cell r="AR280">
            <v>1.1764705882352899</v>
          </cell>
        </row>
        <row r="281">
          <cell r="G281" t="str">
            <v xml:space="preserve">  Grants-in-aid (food)</v>
          </cell>
          <cell r="I281">
            <v>0.2220732197934826</v>
          </cell>
          <cell r="P281">
            <v>13.10714719087489</v>
          </cell>
          <cell r="U281">
            <v>24.356475426128064</v>
          </cell>
          <cell r="Z281">
            <v>-25.50173556784452</v>
          </cell>
          <cell r="AA281">
            <v>-20.571428571428562</v>
          </cell>
          <cell r="AB281">
            <v>-24.404761904761905</v>
          </cell>
          <cell r="AC281">
            <v>-24.489795918367363</v>
          </cell>
          <cell r="AD281">
            <v>-14.093959731543638</v>
          </cell>
          <cell r="AF281">
            <v>-20.497553017944547</v>
          </cell>
          <cell r="AK281">
            <v>5.5004103826818751</v>
          </cell>
          <cell r="AL281">
            <v>-8.977086245669474</v>
          </cell>
          <cell r="AM281">
            <v>8.333333333333325</v>
          </cell>
          <cell r="AN281">
            <v>7.6923076923076872</v>
          </cell>
          <cell r="AO281">
            <v>3.5714285714285809</v>
          </cell>
          <cell r="AP281">
            <v>4.827586206896517</v>
          </cell>
          <cell r="AQ281">
            <v>5.2631578947368585</v>
          </cell>
          <cell r="AR281">
            <v>1.2499999999999956</v>
          </cell>
        </row>
        <row r="282">
          <cell r="G282" t="str">
            <v xml:space="preserve">  Capital goods</v>
          </cell>
          <cell r="I282">
            <v>0</v>
          </cell>
          <cell r="J282" t="e">
            <v>#REF!</v>
          </cell>
          <cell r="P282">
            <v>11.2</v>
          </cell>
          <cell r="U282">
            <v>-3.1</v>
          </cell>
          <cell r="Z282">
            <v>-7.3</v>
          </cell>
          <cell r="AA282">
            <v>-3.910068426197455</v>
          </cell>
          <cell r="AB282">
            <v>-2.4340770791074995</v>
          </cell>
          <cell r="AC282">
            <v>-0.72016460905349744</v>
          </cell>
          <cell r="AD282">
            <v>1.7598343685300222</v>
          </cell>
          <cell r="AF282">
            <v>-1.4</v>
          </cell>
          <cell r="AK282">
            <v>3.4</v>
          </cell>
          <cell r="AL282">
            <v>-0.6</v>
          </cell>
          <cell r="AM282">
            <v>3</v>
          </cell>
          <cell r="AN282">
            <v>2</v>
          </cell>
          <cell r="AO282">
            <v>2</v>
          </cell>
          <cell r="AP282">
            <v>2</v>
          </cell>
          <cell r="AQ282">
            <v>2</v>
          </cell>
          <cell r="AR282">
            <v>2</v>
          </cell>
        </row>
        <row r="283">
          <cell r="G283" t="str">
            <v xml:space="preserve">  Consumer goods</v>
          </cell>
          <cell r="I283">
            <v>0.57000804613115197</v>
          </cell>
          <cell r="J283" t="e">
            <v>#REF!</v>
          </cell>
          <cell r="P283">
            <v>11.2</v>
          </cell>
          <cell r="U283">
            <v>-3.1</v>
          </cell>
          <cell r="Z283">
            <v>-7.3</v>
          </cell>
          <cell r="AA283">
            <v>-3.910068426197455</v>
          </cell>
          <cell r="AB283">
            <v>-2.4340770791074995</v>
          </cell>
          <cell r="AC283">
            <v>-0.72016460905349744</v>
          </cell>
          <cell r="AD283">
            <v>1.7598343685300222</v>
          </cell>
          <cell r="AF283">
            <v>-1.4</v>
          </cell>
          <cell r="AK283">
            <v>3.4</v>
          </cell>
          <cell r="AL283">
            <v>-0.6</v>
          </cell>
          <cell r="AM283">
            <v>3</v>
          </cell>
          <cell r="AN283">
            <v>2</v>
          </cell>
          <cell r="AO283">
            <v>2</v>
          </cell>
          <cell r="AP283">
            <v>2</v>
          </cell>
          <cell r="AQ283">
            <v>2</v>
          </cell>
          <cell r="AR283">
            <v>2</v>
          </cell>
        </row>
        <row r="285">
          <cell r="G285" t="str">
            <v>Import volumes (percent change)</v>
          </cell>
          <cell r="P285">
            <v>-13.62870481521642</v>
          </cell>
          <cell r="U285">
            <v>5.8325985077481102</v>
          </cell>
          <cell r="Z285">
            <v>51.985634122435485</v>
          </cell>
          <cell r="AA285">
            <v>39.842923621685621</v>
          </cell>
          <cell r="AB285">
            <v>19.930705441313123</v>
          </cell>
          <cell r="AC285">
            <v>13.666531079194378</v>
          </cell>
          <cell r="AD285">
            <v>0.62600035596496184</v>
          </cell>
          <cell r="AF285">
            <v>16.82598024682742</v>
          </cell>
          <cell r="AK285">
            <v>-12.274652927706331</v>
          </cell>
          <cell r="AL285">
            <v>-5.9527709036063641</v>
          </cell>
          <cell r="AM285">
            <v>4.0616637593021476</v>
          </cell>
          <cell r="AN285">
            <v>3.9231812898833152</v>
          </cell>
          <cell r="AO285">
            <v>3.1443997090614406</v>
          </cell>
          <cell r="AP285">
            <v>2.2368357823084439</v>
          </cell>
          <cell r="AQ285">
            <v>3.5012401028337914</v>
          </cell>
          <cell r="AR285">
            <v>5.0744611878946744</v>
          </cell>
        </row>
        <row r="286">
          <cell r="G286" t="str">
            <v xml:space="preserve">  Gas</v>
          </cell>
          <cell r="K286">
            <v>-29.394799165240226</v>
          </cell>
          <cell r="P286">
            <v>-68.217594898874154</v>
          </cell>
          <cell r="U286">
            <v>12.089864158829688</v>
          </cell>
          <cell r="Z286">
            <v>-7.0010254497995694</v>
          </cell>
          <cell r="AA286">
            <v>8.6999999999999957</v>
          </cell>
          <cell r="AB286">
            <v>8.6999999999999957</v>
          </cell>
          <cell r="AC286">
            <v>8.6999999999999957</v>
          </cell>
          <cell r="AD286">
            <v>8.6999999999999957</v>
          </cell>
          <cell r="AF286">
            <v>8.6999999999999957</v>
          </cell>
          <cell r="AK286">
            <v>4.8181936647955004</v>
          </cell>
          <cell r="AL286">
            <v>6.0000000000000053</v>
          </cell>
          <cell r="AM286">
            <v>7.4999999999999956</v>
          </cell>
          <cell r="AN286">
            <v>7.4999999999999956</v>
          </cell>
          <cell r="AO286">
            <v>7.4999999999999956</v>
          </cell>
          <cell r="AP286">
            <v>7.4999999999999956</v>
          </cell>
          <cell r="AQ286">
            <v>7.4999999999999956</v>
          </cell>
          <cell r="AR286">
            <v>7.4999999999999956</v>
          </cell>
        </row>
        <row r="287">
          <cell r="G287" t="str">
            <v xml:space="preserve">  Grants-in-aid (food) and other food</v>
          </cell>
          <cell r="K287">
            <v>0</v>
          </cell>
          <cell r="P287">
            <v>-31.325000000000003</v>
          </cell>
          <cell r="U287">
            <v>25.864579541317802</v>
          </cell>
          <cell r="Z287">
            <v>-37.960954446854664</v>
          </cell>
          <cell r="AA287">
            <v>-47.964071856287426</v>
          </cell>
          <cell r="AB287">
            <v>-47.964071856287426</v>
          </cell>
          <cell r="AC287">
            <v>-31.574803149606289</v>
          </cell>
          <cell r="AD287">
            <v>25.481481481481481</v>
          </cell>
          <cell r="AF287">
            <v>-20</v>
          </cell>
          <cell r="AK287">
            <v>-20</v>
          </cell>
          <cell r="AL287">
            <v>-30</v>
          </cell>
          <cell r="AM287">
            <v>-30</v>
          </cell>
          <cell r="AN287">
            <v>-30</v>
          </cell>
          <cell r="AO287">
            <v>-30</v>
          </cell>
          <cell r="AP287">
            <v>-30</v>
          </cell>
          <cell r="AQ287">
            <v>-30</v>
          </cell>
          <cell r="AR287">
            <v>-30</v>
          </cell>
        </row>
        <row r="288">
          <cell r="G288" t="str">
            <v xml:space="preserve">  Capital goods</v>
          </cell>
          <cell r="U288">
            <v>237.53470256038898</v>
          </cell>
          <cell r="Z288">
            <v>344.2449624781907</v>
          </cell>
          <cell r="AA288">
            <v>-32.462208217127888</v>
          </cell>
          <cell r="AB288">
            <v>92.397039016754803</v>
          </cell>
          <cell r="AC288">
            <v>-50.954922366813449</v>
          </cell>
          <cell r="AD288">
            <v>84.9214186600217</v>
          </cell>
          <cell r="AF288">
            <v>10.671019789767699</v>
          </cell>
          <cell r="AK288">
            <v>-58.760612596787688</v>
          </cell>
          <cell r="AL288">
            <v>30.516916246236313</v>
          </cell>
          <cell r="AM288">
            <v>3.895998357102326</v>
          </cell>
          <cell r="AN288">
            <v>13.068741369834136</v>
          </cell>
          <cell r="AO288">
            <v>-3.0440203467710147</v>
          </cell>
          <cell r="AP288">
            <v>3.2849561981057374</v>
          </cell>
          <cell r="AQ288">
            <v>8.240619906308444</v>
          </cell>
          <cell r="AR288">
            <v>3.4794604421004349</v>
          </cell>
        </row>
        <row r="289">
          <cell r="G289" t="str">
            <v xml:space="preserve">  Consumer goods</v>
          </cell>
          <cell r="K289">
            <v>-3.0067895247332554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7.5402087025724596</v>
          </cell>
          <cell r="Q289">
            <v>-19.286999108684743</v>
          </cell>
          <cell r="R289">
            <v>-27.905201354464825</v>
          </cell>
          <cell r="S289">
            <v>-20.526971805302551</v>
          </cell>
          <cell r="T289">
            <v>24.068962394144535</v>
          </cell>
          <cell r="U289">
            <v>-6.0102334497559085</v>
          </cell>
          <cell r="V289">
            <v>56.047773458673511</v>
          </cell>
          <cell r="W289">
            <v>161.40892871788273</v>
          </cell>
          <cell r="X289">
            <v>66.863989692352504</v>
          </cell>
          <cell r="Y289">
            <v>3.9614620208715534</v>
          </cell>
          <cell r="Z289">
            <v>63.981725640418688</v>
          </cell>
          <cell r="AA289">
            <v>67.016473131467052</v>
          </cell>
          <cell r="AB289">
            <v>6.6703095084312602</v>
          </cell>
          <cell r="AC289">
            <v>43.630849525088358</v>
          </cell>
          <cell r="AD289">
            <v>-27.14577077901178</v>
          </cell>
          <cell r="AF289">
            <v>19.011491998847973</v>
          </cell>
          <cell r="AG289">
            <v>-17.07501217669699</v>
          </cell>
          <cell r="AH289">
            <v>-18.191640799199625</v>
          </cell>
          <cell r="AI289">
            <v>-9.6313427031041172</v>
          </cell>
          <cell r="AJ289">
            <v>47.552313821722066</v>
          </cell>
          <cell r="AK289">
            <v>-3.8224684552140564</v>
          </cell>
          <cell r="AL289">
            <v>0.45398321739786862</v>
          </cell>
          <cell r="AM289">
            <v>3.5993369642434381</v>
          </cell>
          <cell r="AN289">
            <v>3</v>
          </cell>
          <cell r="AO289">
            <v>3.5</v>
          </cell>
          <cell r="AP289">
            <v>3.5</v>
          </cell>
          <cell r="AQ289">
            <v>3.5</v>
          </cell>
          <cell r="AR289">
            <v>5</v>
          </cell>
        </row>
        <row r="291">
          <cell r="G291" t="str">
            <v>Import prices, 1994 = 100</v>
          </cell>
          <cell r="K291">
            <v>100</v>
          </cell>
          <cell r="P291">
            <v>108.69271768111692</v>
          </cell>
          <cell r="U291">
            <v>112.84566209170902</v>
          </cell>
          <cell r="Z291">
            <v>100.39629682328469</v>
          </cell>
          <cell r="AF291">
            <v>94.829359472268649</v>
          </cell>
          <cell r="AK291">
            <v>93.940037647659523</v>
          </cell>
          <cell r="AL291">
            <v>102.20193257345926</v>
          </cell>
          <cell r="AM291">
            <v>101.66531197567802</v>
          </cell>
          <cell r="AN291">
            <v>102.58530034122904</v>
          </cell>
          <cell r="AO291">
            <v>104.53792929638976</v>
          </cell>
          <cell r="AP291">
            <v>106.81090357572543</v>
          </cell>
          <cell r="AQ291">
            <v>109.50653252040451</v>
          </cell>
          <cell r="AR291">
            <v>111.34203557539445</v>
          </cell>
        </row>
        <row r="292">
          <cell r="G292" t="str">
            <v xml:space="preserve">  Gas</v>
          </cell>
          <cell r="K292">
            <v>100</v>
          </cell>
          <cell r="P292">
            <v>97.104066561320906</v>
          </cell>
          <cell r="U292">
            <v>97.104066561320877</v>
          </cell>
          <cell r="Z292">
            <v>97.104066561320906</v>
          </cell>
          <cell r="AF292">
            <v>97.104066561320877</v>
          </cell>
          <cell r="AK292">
            <v>78.75241159048737</v>
          </cell>
          <cell r="AL292">
            <v>128.59078121363038</v>
          </cell>
          <cell r="AM292">
            <v>110.56403618368219</v>
          </cell>
          <cell r="AN292">
            <v>102.15155516970634</v>
          </cell>
          <cell r="AO292">
            <v>102.15155516970634</v>
          </cell>
          <cell r="AP292">
            <v>102.15155516970634</v>
          </cell>
          <cell r="AQ292">
            <v>103.35333817170289</v>
          </cell>
          <cell r="AR292">
            <v>104.56925979725233</v>
          </cell>
        </row>
        <row r="293">
          <cell r="G293" t="str">
            <v xml:space="preserve">  Food aid</v>
          </cell>
          <cell r="K293">
            <v>100</v>
          </cell>
          <cell r="P293">
            <v>113.10714719087488</v>
          </cell>
          <cell r="U293">
            <v>140.65606170161482</v>
          </cell>
          <cell r="Z293">
            <v>104.78632478632478</v>
          </cell>
          <cell r="AF293">
            <v>83.307692307692292</v>
          </cell>
          <cell r="AK293">
            <v>87.889957264957275</v>
          </cell>
          <cell r="AL293">
            <v>80.000000000000014</v>
          </cell>
          <cell r="AM293">
            <v>86.666666666666671</v>
          </cell>
          <cell r="AN293">
            <v>93.333333333333329</v>
          </cell>
          <cell r="AO293">
            <v>96.666666666666671</v>
          </cell>
          <cell r="AP293">
            <v>101.3333333333333</v>
          </cell>
          <cell r="AQ293">
            <v>106.66666666666664</v>
          </cell>
          <cell r="AR293">
            <v>107.99999999999997</v>
          </cell>
        </row>
        <row r="294">
          <cell r="G294" t="str">
            <v xml:space="preserve">  Capital goods</v>
          </cell>
          <cell r="K294">
            <v>100</v>
          </cell>
          <cell r="P294">
            <v>111.20000000000002</v>
          </cell>
          <cell r="U294">
            <v>107.75280000000001</v>
          </cell>
          <cell r="Z294">
            <v>99.886845600000015</v>
          </cell>
          <cell r="AF294">
            <v>98.488429761600017</v>
          </cell>
          <cell r="AK294">
            <v>101.83703637349441</v>
          </cell>
          <cell r="AL294">
            <v>101.22601415525345</v>
          </cell>
          <cell r="AM294">
            <v>104.26279457991106</v>
          </cell>
          <cell r="AN294">
            <v>106.34805047150928</v>
          </cell>
          <cell r="AO294">
            <v>108.47501148093947</v>
          </cell>
          <cell r="AP294">
            <v>110.64451171055826</v>
          </cell>
          <cell r="AQ294">
            <v>112.85740194476944</v>
          </cell>
          <cell r="AR294">
            <v>115.11454998366483</v>
          </cell>
        </row>
        <row r="295">
          <cell r="G295" t="str">
            <v xml:space="preserve">  Consumer goods</v>
          </cell>
          <cell r="K295">
            <v>100</v>
          </cell>
          <cell r="P295">
            <v>111.20000000000002</v>
          </cell>
          <cell r="U295">
            <v>107.75280000000001</v>
          </cell>
          <cell r="Z295">
            <v>99.886845600000015</v>
          </cell>
          <cell r="AF295">
            <v>98.488429761600017</v>
          </cell>
          <cell r="AK295">
            <v>101.83703637349441</v>
          </cell>
          <cell r="AL295">
            <v>101.22601415525345</v>
          </cell>
          <cell r="AM295">
            <v>104.26279457991106</v>
          </cell>
          <cell r="AN295">
            <v>106.34805047150928</v>
          </cell>
          <cell r="AO295">
            <v>108.47501148093947</v>
          </cell>
          <cell r="AP295">
            <v>110.64451171055826</v>
          </cell>
          <cell r="AQ295">
            <v>112.85740194476944</v>
          </cell>
          <cell r="AR295">
            <v>115.11454998366483</v>
          </cell>
        </row>
        <row r="297">
          <cell r="G297" t="str">
            <v>Import volumes, 1994 = 100</v>
          </cell>
          <cell r="K297">
            <v>100</v>
          </cell>
          <cell r="P297">
            <v>86.371295184783577</v>
          </cell>
          <cell r="U297">
            <v>91.408986058853984</v>
          </cell>
          <cell r="Z297">
            <v>138.92852710643788</v>
          </cell>
          <cell r="AF297">
            <v>162.30461363457539</v>
          </cell>
          <cell r="AK297">
            <v>142.38228562527652</v>
          </cell>
          <cell r="AL297">
            <v>133.90659435468535</v>
          </cell>
          <cell r="AM297">
            <v>139.34542996890534</v>
          </cell>
          <cell r="AN297">
            <v>144.81220380575289</v>
          </cell>
          <cell r="AO297">
            <v>149.36567832090645</v>
          </cell>
          <cell r="AP297">
            <v>152.70674326007622</v>
          </cell>
          <cell r="AQ297">
            <v>158.05337299482946</v>
          </cell>
          <cell r="AR297">
            <v>166.07373006361047</v>
          </cell>
        </row>
        <row r="298">
          <cell r="G298" t="str">
            <v xml:space="preserve">  Gas</v>
          </cell>
          <cell r="K298">
            <v>100</v>
          </cell>
          <cell r="P298">
            <v>31.782405101125843</v>
          </cell>
          <cell r="U298">
            <v>35.624854704260912</v>
          </cell>
          <cell r="Z298">
            <v>33.130749559961487</v>
          </cell>
          <cell r="AF298">
            <v>36.013124771678136</v>
          </cell>
          <cell r="AK298">
            <v>37.748306867922032</v>
          </cell>
          <cell r="AL298">
            <v>40.013205279997358</v>
          </cell>
          <cell r="AM298">
            <v>43.014195675997158</v>
          </cell>
          <cell r="AN298">
            <v>46.240260351696939</v>
          </cell>
          <cell r="AO298">
            <v>49.708279878074208</v>
          </cell>
          <cell r="AP298">
            <v>53.436400868929773</v>
          </cell>
          <cell r="AQ298">
            <v>57.444130934099505</v>
          </cell>
          <cell r="AR298">
            <v>61.752440754156964</v>
          </cell>
        </row>
        <row r="299">
          <cell r="G299" t="str">
            <v xml:space="preserve">  Food aid</v>
          </cell>
          <cell r="K299">
            <v>100</v>
          </cell>
          <cell r="P299">
            <v>68.674999999999997</v>
          </cell>
          <cell r="U299">
            <v>86.4375</v>
          </cell>
          <cell r="Z299">
            <v>53.625</v>
          </cell>
          <cell r="AF299">
            <v>42.900000000000006</v>
          </cell>
          <cell r="AK299">
            <v>34.320000000000007</v>
          </cell>
          <cell r="AL299">
            <v>24.024000000000004</v>
          </cell>
          <cell r="AM299">
            <v>16.816800000000001</v>
          </cell>
          <cell r="AN299">
            <v>11.77176</v>
          </cell>
          <cell r="AO299">
            <v>8.2402320000000007</v>
          </cell>
          <cell r="AP299">
            <v>5.7681624000000005</v>
          </cell>
          <cell r="AQ299">
            <v>4.0377136800000004</v>
          </cell>
          <cell r="AR299">
            <v>2.826399576</v>
          </cell>
        </row>
        <row r="300">
          <cell r="G300" t="str">
            <v xml:space="preserve">  Capital goods</v>
          </cell>
          <cell r="K300">
            <v>100</v>
          </cell>
          <cell r="P300">
            <v>100</v>
          </cell>
          <cell r="U300">
            <v>337.53470256038895</v>
          </cell>
          <cell r="Z300">
            <v>1499.4809127402725</v>
          </cell>
          <cell r="AF300">
            <v>1659.4908176825763</v>
          </cell>
          <cell r="AK300">
            <v>684.36384722485343</v>
          </cell>
          <cell r="AL300">
            <v>893.21058930198262</v>
          </cell>
          <cell r="AM300">
            <v>928.01005918665192</v>
          </cell>
          <cell r="AN300">
            <v>1049.2892937078002</v>
          </cell>
          <cell r="AO300">
            <v>1017.3487141108449</v>
          </cell>
          <cell r="AP300">
            <v>1050.7681737513781</v>
          </cell>
          <cell r="AQ300">
            <v>1137.3579850466879</v>
          </cell>
          <cell r="AR300">
            <v>1176.9319062214579</v>
          </cell>
        </row>
        <row r="301">
          <cell r="G301" t="str">
            <v xml:space="preserve">  Consumer goods</v>
          </cell>
          <cell r="K301">
            <v>100</v>
          </cell>
          <cell r="P301">
            <v>107.54020870257246</v>
          </cell>
          <cell r="U301">
            <v>101.07679110719313</v>
          </cell>
          <cell r="Z301">
            <v>165.74746627953655</v>
          </cell>
          <cell r="AF301">
            <v>197.2585325695639</v>
          </cell>
          <cell r="AK301">
            <v>189.71838738687418</v>
          </cell>
          <cell r="AL301">
            <v>190.57967702592848</v>
          </cell>
          <cell r="AM301">
            <v>197.43928178745847</v>
          </cell>
          <cell r="AN301">
            <v>203.36246024108223</v>
          </cell>
          <cell r="AO301">
            <v>210.48014634952008</v>
          </cell>
          <cell r="AP301">
            <v>217.84695147175327</v>
          </cell>
          <cell r="AQ301">
            <v>225.47159477326463</v>
          </cell>
          <cell r="AR301">
            <v>236.74517451192787</v>
          </cell>
        </row>
        <row r="303">
          <cell r="G303" t="str">
            <v>Real growth in imports / real GDP growth</v>
          </cell>
          <cell r="U303">
            <v>0.55548557216648664</v>
          </cell>
          <cell r="Z303">
            <v>4.7693242314160997</v>
          </cell>
          <cell r="AA303">
            <v>27.104029674616068</v>
          </cell>
          <cell r="AB303">
            <v>2.8071416114525527</v>
          </cell>
          <cell r="AC303">
            <v>2.6281790536912264</v>
          </cell>
          <cell r="AD303">
            <v>-0.31300017798248092</v>
          </cell>
          <cell r="AF303">
            <v>5.8020621540784205</v>
          </cell>
          <cell r="AG303">
            <v>0</v>
          </cell>
          <cell r="AH303">
            <v>0</v>
          </cell>
          <cell r="AI303">
            <v>0</v>
          </cell>
          <cell r="AJ303">
            <v>0</v>
          </cell>
          <cell r="AK303">
            <v>-4.09155097590211</v>
          </cell>
          <cell r="AL303">
            <v>-1.488192725901591</v>
          </cell>
          <cell r="AM303">
            <v>0.81233275186042952</v>
          </cell>
          <cell r="AN303">
            <v>0.78463625797666303</v>
          </cell>
          <cell r="AO303">
            <v>0.62887994181228812</v>
          </cell>
          <cell r="AP303">
            <v>0.44736715646168879</v>
          </cell>
          <cell r="AQ303">
            <v>0.70024802056675828</v>
          </cell>
          <cell r="AR303">
            <v>1.0148922375789349</v>
          </cell>
        </row>
        <row r="304">
          <cell r="G304" t="str">
            <v xml:space="preserve">  Gas</v>
          </cell>
          <cell r="U304">
            <v>1.1514156341742559</v>
          </cell>
          <cell r="V304" t="e">
            <v>#DIV/0!</v>
          </cell>
          <cell r="W304" t="e">
            <v>#DIV/0!</v>
          </cell>
          <cell r="X304" t="e">
            <v>#DIV/0!</v>
          </cell>
          <cell r="Y304" t="e">
            <v>#DIV/0!</v>
          </cell>
          <cell r="Z304">
            <v>-0.64229591282564857</v>
          </cell>
          <cell r="AA304">
            <v>5.9183673469387728</v>
          </cell>
          <cell r="AB304">
            <v>1.2253521126760558</v>
          </cell>
          <cell r="AC304">
            <v>1.6730769230769222</v>
          </cell>
          <cell r="AD304">
            <v>-4.3499999999999979</v>
          </cell>
          <cell r="AF304">
            <v>2.9999999999999987</v>
          </cell>
          <cell r="AG304">
            <v>0</v>
          </cell>
          <cell r="AH304">
            <v>0</v>
          </cell>
          <cell r="AI304">
            <v>0</v>
          </cell>
          <cell r="AJ304">
            <v>0</v>
          </cell>
          <cell r="AK304">
            <v>1.6060645549318335</v>
          </cell>
          <cell r="AL304">
            <v>1.5000000000000013</v>
          </cell>
          <cell r="AM304">
            <v>1.4999999999999991</v>
          </cell>
          <cell r="AN304">
            <v>1.4999999999999991</v>
          </cell>
          <cell r="AO304">
            <v>1.4999999999999991</v>
          </cell>
          <cell r="AP304">
            <v>1.4999999999999991</v>
          </cell>
          <cell r="AQ304">
            <v>1.4999999999999991</v>
          </cell>
          <cell r="AR304">
            <v>1.4999999999999991</v>
          </cell>
        </row>
        <row r="305">
          <cell r="G305" t="str">
            <v xml:space="preserve">  Food aid</v>
          </cell>
          <cell r="U305">
            <v>2.4632932896493145</v>
          </cell>
          <cell r="V305" t="e">
            <v>#DIV/0!</v>
          </cell>
          <cell r="W305" t="e">
            <v>#DIV/0!</v>
          </cell>
          <cell r="X305" t="e">
            <v>#DIV/0!</v>
          </cell>
          <cell r="Y305" t="e">
            <v>#DIV/0!</v>
          </cell>
          <cell r="Z305">
            <v>-3.4826563712710699</v>
          </cell>
          <cell r="AA305">
            <v>-32.628620310399612</v>
          </cell>
          <cell r="AB305">
            <v>-6.7555030783503422</v>
          </cell>
          <cell r="AC305">
            <v>-6.07207752877044</v>
          </cell>
          <cell r="AD305">
            <v>-12.74074074074074</v>
          </cell>
          <cell r="AF305">
            <v>-6.8965517241379315</v>
          </cell>
          <cell r="AG305">
            <v>0</v>
          </cell>
          <cell r="AH305">
            <v>0</v>
          </cell>
          <cell r="AI305">
            <v>0</v>
          </cell>
          <cell r="AJ305">
            <v>0</v>
          </cell>
          <cell r="AK305">
            <v>-6.666666666666667</v>
          </cell>
          <cell r="AL305">
            <v>-7.5</v>
          </cell>
          <cell r="AM305">
            <v>-6</v>
          </cell>
          <cell r="AN305">
            <v>-6</v>
          </cell>
          <cell r="AO305">
            <v>-6</v>
          </cell>
          <cell r="AP305">
            <v>-6</v>
          </cell>
          <cell r="AQ305">
            <v>-6</v>
          </cell>
          <cell r="AR305">
            <v>-6</v>
          </cell>
        </row>
        <row r="306">
          <cell r="G306" t="str">
            <v xml:space="preserve">  Capital goods</v>
          </cell>
          <cell r="U306">
            <v>22.62235262479895</v>
          </cell>
          <cell r="V306" t="e">
            <v>#DIV/0!</v>
          </cell>
          <cell r="W306" t="e">
            <v>#DIV/0!</v>
          </cell>
          <cell r="X306" t="e">
            <v>#DIV/0!</v>
          </cell>
          <cell r="Y306" t="e">
            <v>#DIV/0!</v>
          </cell>
          <cell r="Z306">
            <v>31.582106649375291</v>
          </cell>
          <cell r="AA306">
            <v>-22.083134841583597</v>
          </cell>
          <cell r="AB306">
            <v>13.013667467148565</v>
          </cell>
          <cell r="AC306">
            <v>-9.7990235320795094</v>
          </cell>
          <cell r="AD306">
            <v>-42.46070933001085</v>
          </cell>
          <cell r="AF306">
            <v>3.6796619964716206</v>
          </cell>
          <cell r="AG306">
            <v>0</v>
          </cell>
          <cell r="AH306">
            <v>0</v>
          </cell>
          <cell r="AI306">
            <v>0</v>
          </cell>
          <cell r="AJ306">
            <v>0</v>
          </cell>
          <cell r="AK306">
            <v>-19.586870865595895</v>
          </cell>
          <cell r="AL306">
            <v>7.6292290615590783</v>
          </cell>
          <cell r="AM306">
            <v>0.7791996714204652</v>
          </cell>
          <cell r="AN306">
            <v>2.6137482739668272</v>
          </cell>
          <cell r="AO306">
            <v>-0.60880406935420295</v>
          </cell>
          <cell r="AP306">
            <v>0.65699123962114747</v>
          </cell>
          <cell r="AQ306">
            <v>1.6481239812616888</v>
          </cell>
          <cell r="AR306">
            <v>0.69589208842008698</v>
          </cell>
        </row>
        <row r="307">
          <cell r="G307" t="str">
            <v xml:space="preserve">  Consumer goods</v>
          </cell>
          <cell r="U307">
            <v>-0.57240318569103887</v>
          </cell>
          <cell r="V307" t="e">
            <v>#DIV/0!</v>
          </cell>
          <cell r="W307" t="e">
            <v>#DIV/0!</v>
          </cell>
          <cell r="X307" t="e">
            <v>#DIV/0!</v>
          </cell>
          <cell r="Y307" t="e">
            <v>#DIV/0!</v>
          </cell>
          <cell r="Z307">
            <v>5.8698830862769436</v>
          </cell>
          <cell r="AA307">
            <v>45.589437504399356</v>
          </cell>
          <cell r="AB307">
            <v>0.93948021245510716</v>
          </cell>
          <cell r="AC307">
            <v>8.3905479855939156</v>
          </cell>
          <cell r="AD307">
            <v>13.57288538950589</v>
          </cell>
          <cell r="AF307">
            <v>6.5556868961544739</v>
          </cell>
          <cell r="AG307">
            <v>-5.8879352333437902</v>
          </cell>
          <cell r="AH307">
            <v>-3.5669883919999266</v>
          </cell>
          <cell r="AI307">
            <v>-8.7557660937310153</v>
          </cell>
          <cell r="AJ307">
            <v>16.982969222043597</v>
          </cell>
          <cell r="AK307">
            <v>-1.2741561517380189</v>
          </cell>
          <cell r="AL307">
            <v>0.11349580434946716</v>
          </cell>
          <cell r="AM307">
            <v>0.71986739284868762</v>
          </cell>
          <cell r="AN307">
            <v>0.6</v>
          </cell>
          <cell r="AO307">
            <v>0.7</v>
          </cell>
          <cell r="AP307">
            <v>0.7</v>
          </cell>
          <cell r="AQ307">
            <v>0.7</v>
          </cell>
          <cell r="AR307">
            <v>1</v>
          </cell>
        </row>
        <row r="365">
          <cell r="G365" t="str">
            <v>Table.  Georgia: Medium Term Scenario Input for Other Sectors</v>
          </cell>
        </row>
        <row r="366">
          <cell r="G366" t="str">
            <v>(In millions of US dollars)</v>
          </cell>
        </row>
        <row r="369">
          <cell r="G369">
            <v>36793.955718171295</v>
          </cell>
          <cell r="H369" t="e">
            <v>#REF!</v>
          </cell>
          <cell r="I369" t="e">
            <v>#REF!</v>
          </cell>
          <cell r="J369" t="e">
            <v>#REF!</v>
          </cell>
          <cell r="K369" t="e">
            <v>#REF!</v>
          </cell>
          <cell r="L369" t="e">
            <v>#REF!</v>
          </cell>
          <cell r="M369" t="e">
            <v>#REF!</v>
          </cell>
          <cell r="N369" t="e">
            <v>#REF!</v>
          </cell>
          <cell r="O369" t="e">
            <v>#REF!</v>
          </cell>
          <cell r="P369" t="e">
            <v>#REF!</v>
          </cell>
          <cell r="Q369" t="e">
            <v>#REF!</v>
          </cell>
          <cell r="R369" t="e">
            <v>#REF!</v>
          </cell>
          <cell r="S369" t="e">
            <v>#REF!</v>
          </cell>
          <cell r="T369" t="e">
            <v>#REF!</v>
          </cell>
          <cell r="U369" t="e">
            <v>#REF!</v>
          </cell>
          <cell r="V369" t="e">
            <v>#REF!</v>
          </cell>
          <cell r="W369" t="e">
            <v>#REF!</v>
          </cell>
          <cell r="X369" t="e">
            <v>#REF!</v>
          </cell>
          <cell r="Y369" t="e">
            <v>#REF!</v>
          </cell>
          <cell r="Z369" t="e">
            <v>#REF!</v>
          </cell>
          <cell r="AA369" t="e">
            <v>#REF!</v>
          </cell>
          <cell r="AB369" t="e">
            <v>#REF!</v>
          </cell>
          <cell r="AC369" t="e">
            <v>#REF!</v>
          </cell>
          <cell r="AD369" t="e">
            <v>#REF!</v>
          </cell>
          <cell r="AG369" t="e">
            <v>#REF!</v>
          </cell>
          <cell r="AH369" t="e">
            <v>#REF!</v>
          </cell>
          <cell r="AI369" t="e">
            <v>#REF!</v>
          </cell>
          <cell r="AJ369" t="e">
            <v>#REF!</v>
          </cell>
        </row>
        <row r="370">
          <cell r="G370">
            <v>36793.955718171295</v>
          </cell>
          <cell r="H370">
            <v>1991</v>
          </cell>
          <cell r="I370">
            <v>1992</v>
          </cell>
          <cell r="J370">
            <v>1993</v>
          </cell>
          <cell r="K370">
            <v>1994</v>
          </cell>
          <cell r="L370">
            <v>1995</v>
          </cell>
          <cell r="M370">
            <v>1995</v>
          </cell>
          <cell r="N370">
            <v>1995</v>
          </cell>
          <cell r="O370">
            <v>1995</v>
          </cell>
          <cell r="P370">
            <v>1995</v>
          </cell>
          <cell r="Q370">
            <v>1996</v>
          </cell>
          <cell r="R370">
            <v>1996</v>
          </cell>
          <cell r="S370">
            <v>1996</v>
          </cell>
          <cell r="T370">
            <v>1996</v>
          </cell>
          <cell r="U370">
            <v>1996</v>
          </cell>
          <cell r="V370">
            <v>1997</v>
          </cell>
          <cell r="W370">
            <v>1997</v>
          </cell>
          <cell r="X370">
            <v>1997</v>
          </cell>
          <cell r="Y370">
            <v>1997</v>
          </cell>
          <cell r="Z370">
            <v>1997</v>
          </cell>
          <cell r="AA370">
            <v>1998</v>
          </cell>
          <cell r="AB370">
            <v>1998</v>
          </cell>
          <cell r="AC370">
            <v>1998</v>
          </cell>
          <cell r="AD370">
            <v>1998</v>
          </cell>
          <cell r="AF370">
            <v>1998</v>
          </cell>
          <cell r="AG370">
            <v>1999</v>
          </cell>
          <cell r="AH370">
            <v>1999</v>
          </cell>
          <cell r="AI370">
            <v>1999</v>
          </cell>
          <cell r="AJ370">
            <v>1999</v>
          </cell>
          <cell r="AK370">
            <v>1999</v>
          </cell>
        </row>
        <row r="373">
          <cell r="G373" t="str">
            <v>Interest</v>
          </cell>
          <cell r="V373">
            <v>10.882571109981527</v>
          </cell>
          <cell r="W373">
            <v>10.252945117571354</v>
          </cell>
          <cell r="X373">
            <v>10.654460029630661</v>
          </cell>
          <cell r="Y373">
            <v>10.617953210029667</v>
          </cell>
          <cell r="Z373">
            <v>42.407929467213208</v>
          </cell>
          <cell r="AA373">
            <v>10.271755387861985</v>
          </cell>
          <cell r="AB373">
            <v>10.658829810296663</v>
          </cell>
          <cell r="AC373">
            <v>10.306520638903807</v>
          </cell>
          <cell r="AD373">
            <v>11.164848826469937</v>
          </cell>
          <cell r="AF373">
            <v>42.401954663532393</v>
          </cell>
          <cell r="AG373">
            <v>13.106461982531144</v>
          </cell>
          <cell r="AH373">
            <v>10.821492380189419</v>
          </cell>
          <cell r="AI373">
            <v>12.334501843394126</v>
          </cell>
          <cell r="AJ373">
            <v>11.661306223883933</v>
          </cell>
          <cell r="AK373">
            <v>49.94941460286033</v>
          </cell>
        </row>
        <row r="374">
          <cell r="G374" t="str">
            <v xml:space="preserve">   Interest on budget:</v>
          </cell>
          <cell r="V374">
            <v>9.4883547431265267</v>
          </cell>
          <cell r="W374">
            <v>8.6317246002313546</v>
          </cell>
          <cell r="X374">
            <v>9.2253243234306623</v>
          </cell>
          <cell r="Y374">
            <v>8.7467373907496651</v>
          </cell>
          <cell r="Z374">
            <v>36.092141057538207</v>
          </cell>
          <cell r="AA374">
            <v>8.6918963966467437</v>
          </cell>
          <cell r="AB374">
            <v>8.6630833447412297</v>
          </cell>
          <cell r="AC374">
            <v>8.6231059308298654</v>
          </cell>
          <cell r="AD374">
            <v>8.8365649190225817</v>
          </cell>
          <cell r="AF374">
            <v>34.814650591240422</v>
          </cell>
          <cell r="AG374">
            <v>10.847891732531144</v>
          </cell>
          <cell r="AH374">
            <v>8.2064259481355286</v>
          </cell>
          <cell r="AI374">
            <v>10.544034861636284</v>
          </cell>
          <cell r="AJ374">
            <v>8.4911600605573732</v>
          </cell>
          <cell r="AK374">
            <v>38.089512602860324</v>
          </cell>
        </row>
        <row r="375">
          <cell r="G375" t="str">
            <v xml:space="preserve">      interest on rescheduled debt</v>
          </cell>
          <cell r="V375">
            <v>8</v>
          </cell>
          <cell r="W375">
            <v>8</v>
          </cell>
          <cell r="X375">
            <v>8</v>
          </cell>
          <cell r="Y375">
            <v>8</v>
          </cell>
          <cell r="Z375">
            <v>32</v>
          </cell>
          <cell r="AA375">
            <v>8.005592931240022</v>
          </cell>
          <cell r="AB375">
            <v>7.7970975597412302</v>
          </cell>
          <cell r="AC375">
            <v>7.2085881004231425</v>
          </cell>
          <cell r="AD375">
            <v>7.4059260990225813</v>
          </cell>
          <cell r="AF375">
            <v>30.417204690426974</v>
          </cell>
          <cell r="AG375">
            <v>6.8164573522028107</v>
          </cell>
          <cell r="AH375">
            <v>7.0111171190566832</v>
          </cell>
          <cell r="AI375">
            <v>6.4220820570453299</v>
          </cell>
          <cell r="AJ375">
            <v>6.6167670313031657</v>
          </cell>
          <cell r="AK375">
            <v>26.866423559607988</v>
          </cell>
        </row>
        <row r="376">
          <cell r="G376" t="str">
            <v xml:space="preserve">      interest on EU debt</v>
          </cell>
          <cell r="V376" t="str">
            <v>--</v>
          </cell>
          <cell r="W376" t="str">
            <v>--</v>
          </cell>
          <cell r="X376" t="str">
            <v>--</v>
          </cell>
          <cell r="Y376" t="str">
            <v>--</v>
          </cell>
          <cell r="Z376" t="str">
            <v>--</v>
          </cell>
          <cell r="AA376">
            <v>0</v>
          </cell>
          <cell r="AB376">
            <v>0</v>
          </cell>
          <cell r="AC376">
            <v>0</v>
          </cell>
          <cell r="AD376">
            <v>0</v>
          </cell>
          <cell r="AF376">
            <v>0</v>
          </cell>
          <cell r="AG376">
            <v>2.6863999999999995</v>
          </cell>
          <cell r="AH376">
            <v>0</v>
          </cell>
          <cell r="AI376">
            <v>2.6863999999999995</v>
          </cell>
          <cell r="AJ376">
            <v>0</v>
          </cell>
          <cell r="AK376">
            <v>5.3727999999999989</v>
          </cell>
        </row>
        <row r="377">
          <cell r="G377" t="str">
            <v xml:space="preserve">      interest on non-rescheduled debt</v>
          </cell>
          <cell r="V377">
            <v>1.4883547431265263</v>
          </cell>
          <cell r="W377">
            <v>0.63172460023135413</v>
          </cell>
          <cell r="X377">
            <v>1.2253243234306617</v>
          </cell>
          <cell r="Y377">
            <v>0.74673739074966572</v>
          </cell>
          <cell r="Z377">
            <v>4.0921410575382069</v>
          </cell>
          <cell r="AA377">
            <v>0.68630346540672238</v>
          </cell>
          <cell r="AB377">
            <v>0.86598578500000001</v>
          </cell>
          <cell r="AC377">
            <v>1.4145178304067223</v>
          </cell>
          <cell r="AD377">
            <v>1.43063882</v>
          </cell>
          <cell r="AF377">
            <v>4.3974459008134446</v>
          </cell>
          <cell r="AG377">
            <v>1.3450343803283347</v>
          </cell>
          <cell r="AH377">
            <v>1.1953088290788461</v>
          </cell>
          <cell r="AI377">
            <v>1.4355528045909549</v>
          </cell>
          <cell r="AJ377">
            <v>1.8743930292542066</v>
          </cell>
          <cell r="AK377">
            <v>5.8502890432523422</v>
          </cell>
        </row>
        <row r="378">
          <cell r="G378" t="str">
            <v xml:space="preserve">         pre-1995</v>
          </cell>
          <cell r="V378">
            <v>1.0608981132998789</v>
          </cell>
          <cell r="W378">
            <v>0.20256583290470664</v>
          </cell>
          <cell r="X378">
            <v>0.79293496860401413</v>
          </cell>
          <cell r="Y378">
            <v>0.27292269842301831</v>
          </cell>
          <cell r="Z378">
            <v>2.3293216132316177</v>
          </cell>
          <cell r="AA378">
            <v>0</v>
          </cell>
          <cell r="AB378">
            <v>0</v>
          </cell>
          <cell r="AC378">
            <v>0</v>
          </cell>
          <cell r="AD378">
            <v>0</v>
          </cell>
          <cell r="AF378">
            <v>0</v>
          </cell>
          <cell r="AG378">
            <v>0</v>
          </cell>
          <cell r="AH378">
            <v>0</v>
          </cell>
          <cell r="AI378">
            <v>0</v>
          </cell>
          <cell r="AJ378">
            <v>0</v>
          </cell>
          <cell r="AK378">
            <v>0</v>
          </cell>
        </row>
        <row r="379">
          <cell r="G379" t="str">
            <v xml:space="preserve">            o/w EU</v>
          </cell>
          <cell r="V379">
            <v>0.77241472531558764</v>
          </cell>
          <cell r="W379" t="str">
            <v>--</v>
          </cell>
          <cell r="X379">
            <v>0.59714476268441263</v>
          </cell>
          <cell r="Y379" t="str">
            <v>--</v>
          </cell>
          <cell r="Z379">
            <v>1.3695594880000002</v>
          </cell>
          <cell r="AA379" t="str">
            <v>--</v>
          </cell>
          <cell r="AB379" t="str">
            <v>--</v>
          </cell>
          <cell r="AC379" t="str">
            <v>--</v>
          </cell>
          <cell r="AD379" t="str">
            <v>--</v>
          </cell>
          <cell r="AF379" t="str">
            <v>--</v>
          </cell>
          <cell r="AG379" t="str">
            <v>--</v>
          </cell>
          <cell r="AH379" t="str">
            <v>--</v>
          </cell>
          <cell r="AI379" t="str">
            <v>--</v>
          </cell>
          <cell r="AJ379" t="str">
            <v>--</v>
          </cell>
          <cell r="AK379" t="str">
            <v>--</v>
          </cell>
        </row>
        <row r="380">
          <cell r="G380" t="str">
            <v xml:space="preserve">         post-1994 (World Bank + bilaterals)</v>
          </cell>
          <cell r="V380">
            <v>0.42745662982664745</v>
          </cell>
          <cell r="W380">
            <v>0.42915876732664748</v>
          </cell>
          <cell r="X380">
            <v>0.43238935482664748</v>
          </cell>
          <cell r="Y380">
            <v>0.47381469232664741</v>
          </cell>
          <cell r="Z380">
            <v>1.7628194443065897</v>
          </cell>
          <cell r="AA380">
            <v>0.4398659654067224</v>
          </cell>
          <cell r="AB380">
            <v>0.373110785</v>
          </cell>
          <cell r="AC380">
            <v>0.67520533040672226</v>
          </cell>
          <cell r="AD380">
            <v>0.69132631999999994</v>
          </cell>
          <cell r="AF380">
            <v>2.1795084008134449</v>
          </cell>
          <cell r="AG380">
            <v>1.3450343803283347</v>
          </cell>
          <cell r="AH380">
            <v>1.1953088290788461</v>
          </cell>
          <cell r="AI380">
            <v>1.4355528045909549</v>
          </cell>
          <cell r="AJ380">
            <v>1.8743930292542066</v>
          </cell>
          <cell r="AK380">
            <v>5.8502890432523422</v>
          </cell>
        </row>
        <row r="381">
          <cell r="G381" t="str">
            <v xml:space="preserve">         interest on gap financing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0.2464375</v>
          </cell>
          <cell r="AB381">
            <v>0.49287500000000001</v>
          </cell>
          <cell r="AC381">
            <v>0.73931250000000004</v>
          </cell>
          <cell r="AD381">
            <v>0.73931250000000004</v>
          </cell>
          <cell r="AF381">
            <v>2.2179375000000001</v>
          </cell>
          <cell r="AG381">
            <v>0</v>
          </cell>
          <cell r="AH381">
            <v>0</v>
          </cell>
          <cell r="AI381">
            <v>0</v>
          </cell>
          <cell r="AJ381">
            <v>0</v>
          </cell>
          <cell r="AK381">
            <v>0</v>
          </cell>
        </row>
        <row r="382">
          <cell r="G382" t="str">
            <v xml:space="preserve">   Interest offbudget</v>
          </cell>
          <cell r="V382">
            <v>1.3942163668549998</v>
          </cell>
          <cell r="W382">
            <v>1.6212205173399994</v>
          </cell>
          <cell r="X382">
            <v>1.4291357061999985</v>
          </cell>
          <cell r="Y382">
            <v>1.8712158192800015</v>
          </cell>
          <cell r="Z382">
            <v>6.315788409675001</v>
          </cell>
          <cell r="AA382">
            <v>1.5798589912152412</v>
          </cell>
          <cell r="AB382">
            <v>1.9957464655554329</v>
          </cell>
          <cell r="AC382">
            <v>1.6834147080739417</v>
          </cell>
          <cell r="AD382">
            <v>2.3282839074473554</v>
          </cell>
          <cell r="AF382">
            <v>7.5873040722919711</v>
          </cell>
          <cell r="AG382">
            <v>2.25857025</v>
          </cell>
          <cell r="AH382">
            <v>2.6150664320538901</v>
          </cell>
          <cell r="AI382">
            <v>1.7904669817578416</v>
          </cell>
          <cell r="AJ382">
            <v>3.1701461633265602</v>
          </cell>
          <cell r="AK382">
            <v>11.859902000000005</v>
          </cell>
        </row>
        <row r="384">
          <cell r="G384" t="str">
            <v xml:space="preserve">Amortization </v>
          </cell>
          <cell r="V384">
            <v>46.701472965686271</v>
          </cell>
          <cell r="W384">
            <v>2.2630404999999998</v>
          </cell>
          <cell r="X384">
            <v>2.2630404999999998</v>
          </cell>
          <cell r="Y384">
            <v>2.2630404999999998</v>
          </cell>
          <cell r="Z384">
            <v>53.490594465686293</v>
          </cell>
          <cell r="AA384">
            <v>20.404513460384614</v>
          </cell>
          <cell r="AB384">
            <v>20.404513460384614</v>
          </cell>
          <cell r="AC384">
            <v>20.404513460384614</v>
          </cell>
          <cell r="AD384">
            <v>21.376113460384616</v>
          </cell>
          <cell r="AF384">
            <v>82.589653841538464</v>
          </cell>
          <cell r="AG384">
            <v>24.239563460384616</v>
          </cell>
          <cell r="AH384">
            <v>27.261789460384616</v>
          </cell>
          <cell r="AI384">
            <v>35.858513460384614</v>
          </cell>
          <cell r="AJ384">
            <v>27.419486460384615</v>
          </cell>
          <cell r="AK384">
            <v>60.919352841538462</v>
          </cell>
        </row>
        <row r="385">
          <cell r="G385" t="str">
            <v xml:space="preserve">   Amortization on budget</v>
          </cell>
          <cell r="V385">
            <v>46.701472965686271</v>
          </cell>
          <cell r="W385">
            <v>2.2630404999999998</v>
          </cell>
          <cell r="X385">
            <v>2.2630404999999998</v>
          </cell>
          <cell r="Y385">
            <v>2.2630404999999998</v>
          </cell>
          <cell r="Z385">
            <v>53.490594465686293</v>
          </cell>
          <cell r="AA385">
            <v>19.715</v>
          </cell>
          <cell r="AB385">
            <v>19.715</v>
          </cell>
          <cell r="AC385">
            <v>19.715</v>
          </cell>
          <cell r="AD385">
            <v>19.715</v>
          </cell>
          <cell r="AF385">
            <v>78.86</v>
          </cell>
          <cell r="AG385">
            <v>0.70451346038461593</v>
          </cell>
          <cell r="AH385">
            <v>0.70451346038461593</v>
          </cell>
          <cell r="AI385">
            <v>11.289513460384615</v>
          </cell>
          <cell r="AJ385">
            <v>25.689513460384614</v>
          </cell>
          <cell r="AK385">
            <v>25.538053841538463</v>
          </cell>
        </row>
        <row r="386">
          <cell r="G386" t="str">
            <v xml:space="preserve">      amortization on debt resch per 1996 agreemt</v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  <cell r="AA386">
            <v>19.715</v>
          </cell>
          <cell r="AB386">
            <v>19.715</v>
          </cell>
          <cell r="AC386">
            <v>19.715</v>
          </cell>
          <cell r="AD386">
            <v>19.715</v>
          </cell>
          <cell r="AF386">
            <v>78.86</v>
          </cell>
          <cell r="AG386">
            <v>1.5000000000000568E-2</v>
          </cell>
          <cell r="AH386">
            <v>1.5000000000000568E-2</v>
          </cell>
          <cell r="AI386">
            <v>0</v>
          </cell>
          <cell r="AJ386">
            <v>25</v>
          </cell>
          <cell r="AK386">
            <v>25</v>
          </cell>
        </row>
        <row r="387">
          <cell r="G387" t="str">
            <v xml:space="preserve">      amortization of EU debt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  <cell r="AA387">
            <v>0</v>
          </cell>
          <cell r="AB387">
            <v>0</v>
          </cell>
          <cell r="AC387">
            <v>0</v>
          </cell>
          <cell r="AD387">
            <v>0</v>
          </cell>
          <cell r="AF387">
            <v>0</v>
          </cell>
          <cell r="AG387">
            <v>0</v>
          </cell>
          <cell r="AH387">
            <v>0</v>
          </cell>
          <cell r="AI387">
            <v>10.6</v>
          </cell>
          <cell r="AJ387">
            <v>0</v>
          </cell>
          <cell r="AK387">
            <v>-2.2200000000000006</v>
          </cell>
        </row>
        <row r="388">
          <cell r="G388" t="str">
            <v xml:space="preserve">      amortization on other debt</v>
          </cell>
          <cell r="V388">
            <v>46.701472965686271</v>
          </cell>
          <cell r="W388">
            <v>2.2630404999999998</v>
          </cell>
          <cell r="X388">
            <v>2.2630404999999998</v>
          </cell>
          <cell r="Y388">
            <v>2.2630404999999998</v>
          </cell>
          <cell r="Z388">
            <v>53.490594465686293</v>
          </cell>
          <cell r="AA388">
            <v>0</v>
          </cell>
          <cell r="AB388">
            <v>0</v>
          </cell>
          <cell r="AC388">
            <v>0</v>
          </cell>
          <cell r="AD388">
            <v>0</v>
          </cell>
          <cell r="AF388">
            <v>0</v>
          </cell>
          <cell r="AG388">
            <v>0.68951346038461536</v>
          </cell>
          <cell r="AH388">
            <v>0.68951346038461536</v>
          </cell>
          <cell r="AI388">
            <v>0.68951346038461536</v>
          </cell>
          <cell r="AJ388">
            <v>0.68951346038461536</v>
          </cell>
          <cell r="AK388">
            <v>2.7580538415384614</v>
          </cell>
        </row>
        <row r="389">
          <cell r="G389" t="str">
            <v xml:space="preserve">         pre-1995</v>
          </cell>
          <cell r="V389">
            <v>46.701472965686278</v>
          </cell>
          <cell r="W389">
            <v>2.2630404999999998</v>
          </cell>
          <cell r="X389">
            <v>2.2630404999999998</v>
          </cell>
          <cell r="Y389">
            <v>2.2630404999999998</v>
          </cell>
          <cell r="Z389">
            <v>53.490594465686286</v>
          </cell>
          <cell r="AA389">
            <v>0</v>
          </cell>
          <cell r="AB389">
            <v>0</v>
          </cell>
          <cell r="AC389">
            <v>0</v>
          </cell>
          <cell r="AD389">
            <v>0</v>
          </cell>
          <cell r="AF389">
            <v>0</v>
          </cell>
          <cell r="AG389">
            <v>0</v>
          </cell>
          <cell r="AH389">
            <v>0</v>
          </cell>
          <cell r="AI389">
            <v>0</v>
          </cell>
          <cell r="AJ389">
            <v>0</v>
          </cell>
          <cell r="AK389">
            <v>0</v>
          </cell>
        </row>
        <row r="390">
          <cell r="G390" t="str">
            <v xml:space="preserve">            o/w EU</v>
          </cell>
          <cell r="V390">
            <v>43.273726583333335</v>
          </cell>
          <cell r="W390">
            <v>0</v>
          </cell>
          <cell r="X390">
            <v>0</v>
          </cell>
          <cell r="Y390">
            <v>0</v>
          </cell>
          <cell r="Z390">
            <v>43.273726583333335</v>
          </cell>
          <cell r="AA390">
            <v>0</v>
          </cell>
          <cell r="AB390">
            <v>0</v>
          </cell>
          <cell r="AC390">
            <v>0</v>
          </cell>
          <cell r="AD390">
            <v>0</v>
          </cell>
          <cell r="AF390">
            <v>0</v>
          </cell>
          <cell r="AG390">
            <v>0</v>
          </cell>
          <cell r="AH390">
            <v>0</v>
          </cell>
          <cell r="AI390">
            <v>0</v>
          </cell>
          <cell r="AJ390">
            <v>0</v>
          </cell>
          <cell r="AK390">
            <v>0</v>
          </cell>
        </row>
        <row r="391">
          <cell r="G391" t="str">
            <v xml:space="preserve">         post-1994</v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  <cell r="AA391">
            <v>0</v>
          </cell>
          <cell r="AB391">
            <v>0</v>
          </cell>
          <cell r="AC391">
            <v>0</v>
          </cell>
          <cell r="AD391">
            <v>0</v>
          </cell>
          <cell r="AF391">
            <v>0</v>
          </cell>
          <cell r="AG391">
            <v>0.68951346038461536</v>
          </cell>
          <cell r="AH391">
            <v>0.68951346038461536</v>
          </cell>
          <cell r="AI391">
            <v>0.68951346038461536</v>
          </cell>
          <cell r="AJ391">
            <v>0.68951346038461536</v>
          </cell>
          <cell r="AK391">
            <v>2.7580538415384614</v>
          </cell>
        </row>
        <row r="392">
          <cell r="G392" t="str">
            <v xml:space="preserve">         amortization of arrears &amp; debt resch in 2000</v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Z392">
            <v>0</v>
          </cell>
          <cell r="AA392">
            <v>0</v>
          </cell>
          <cell r="AB392">
            <v>0</v>
          </cell>
          <cell r="AC392">
            <v>0</v>
          </cell>
          <cell r="AD392">
            <v>0</v>
          </cell>
          <cell r="AF392">
            <v>0</v>
          </cell>
          <cell r="AG392">
            <v>0</v>
          </cell>
          <cell r="AH392">
            <v>0</v>
          </cell>
          <cell r="AI392">
            <v>0</v>
          </cell>
          <cell r="AJ392">
            <v>0</v>
          </cell>
          <cell r="AK392">
            <v>0</v>
          </cell>
        </row>
        <row r="393">
          <cell r="G393" t="str">
            <v xml:space="preserve">   Amortization offbudget</v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Z393">
            <v>0</v>
          </cell>
          <cell r="AA393">
            <v>0.68951346038461381</v>
          </cell>
          <cell r="AB393">
            <v>0.68951346038461381</v>
          </cell>
          <cell r="AC393">
            <v>0.68951346038461381</v>
          </cell>
          <cell r="AD393">
            <v>1.661113460384616</v>
          </cell>
          <cell r="AF393">
            <v>3.7296538415384646</v>
          </cell>
          <cell r="AG393">
            <v>23.535050000000002</v>
          </cell>
          <cell r="AH393">
            <v>26.557276000000002</v>
          </cell>
          <cell r="AI393">
            <v>24.568999999999999</v>
          </cell>
          <cell r="AJ393">
            <v>1.7299730000000011</v>
          </cell>
          <cell r="AK393">
            <v>35.381298999999999</v>
          </cell>
        </row>
        <row r="395">
          <cell r="G395" t="str">
            <v>Change in arrears to EU</v>
          </cell>
          <cell r="V395">
            <v>35.29614130864892</v>
          </cell>
          <cell r="W395" t="str">
            <v>--</v>
          </cell>
          <cell r="X395">
            <v>0.59714476268441263</v>
          </cell>
          <cell r="Y395">
            <v>0</v>
          </cell>
          <cell r="Z395">
            <v>35.893286071333335</v>
          </cell>
          <cell r="AA395" t="str">
            <v>--</v>
          </cell>
          <cell r="AB395" t="str">
            <v>--</v>
          </cell>
          <cell r="AC395">
            <v>-143.60267999999999</v>
          </cell>
          <cell r="AD395" t="str">
            <v>--</v>
          </cell>
          <cell r="AF395">
            <v>-143.60267999999999</v>
          </cell>
          <cell r="AG395" t="str">
            <v>--</v>
          </cell>
          <cell r="AH395" t="str">
            <v>--</v>
          </cell>
          <cell r="AI395" t="str">
            <v>--</v>
          </cell>
          <cell r="AJ395" t="str">
            <v>--</v>
          </cell>
          <cell r="AK395" t="str">
            <v>--</v>
          </cell>
        </row>
        <row r="396">
          <cell r="G396" t="str">
            <v xml:space="preserve">   o/w interest</v>
          </cell>
          <cell r="V396">
            <v>-7.9775852746844125</v>
          </cell>
          <cell r="W396" t="str">
            <v>--</v>
          </cell>
          <cell r="X396">
            <v>0.59714476268441263</v>
          </cell>
          <cell r="Y396" t="str">
            <v>--</v>
          </cell>
          <cell r="Z396">
            <v>-7.3804405119999998</v>
          </cell>
          <cell r="AA396" t="str">
            <v>--</v>
          </cell>
          <cell r="AB396" t="str">
            <v>--</v>
          </cell>
          <cell r="AC396">
            <v>-4.1429999999999998</v>
          </cell>
          <cell r="AD396" t="str">
            <v>--</v>
          </cell>
          <cell r="AF396">
            <v>-4.1429999999999998</v>
          </cell>
          <cell r="AG396" t="str">
            <v>--</v>
          </cell>
          <cell r="AH396" t="str">
            <v>--</v>
          </cell>
          <cell r="AI396" t="str">
            <v>--</v>
          </cell>
          <cell r="AJ396" t="str">
            <v>--</v>
          </cell>
          <cell r="AK396" t="str">
            <v>--</v>
          </cell>
        </row>
        <row r="398">
          <cell r="G398" t="str">
            <v>Budget grants</v>
          </cell>
          <cell r="V398">
            <v>0</v>
          </cell>
          <cell r="W398">
            <v>0</v>
          </cell>
          <cell r="X398">
            <v>0</v>
          </cell>
          <cell r="Y398">
            <v>11.868</v>
          </cell>
          <cell r="Z398">
            <v>11.868</v>
          </cell>
          <cell r="AA398">
            <v>0.42399999999999999</v>
          </cell>
          <cell r="AB398">
            <v>0.44400000000000001</v>
          </cell>
          <cell r="AC398">
            <v>12.109</v>
          </cell>
          <cell r="AD398">
            <v>15.723000000000001</v>
          </cell>
          <cell r="AF398">
            <v>28.7</v>
          </cell>
          <cell r="AG398">
            <v>1.1099999999999999</v>
          </cell>
          <cell r="AH398">
            <v>4.7880000000000003</v>
          </cell>
          <cell r="AI398">
            <v>14.011999999999997</v>
          </cell>
          <cell r="AJ398">
            <v>4.7</v>
          </cell>
          <cell r="AK398">
            <v>24.61</v>
          </cell>
        </row>
        <row r="399">
          <cell r="G399" t="str">
            <v xml:space="preserve">   EU support (FSP)</v>
          </cell>
          <cell r="V399">
            <v>0</v>
          </cell>
          <cell r="W399">
            <v>0</v>
          </cell>
          <cell r="X399">
            <v>0</v>
          </cell>
          <cell r="Y399">
            <v>7.8680000000000003</v>
          </cell>
          <cell r="Z399">
            <v>7.8680000000000003</v>
          </cell>
          <cell r="AA399">
            <v>0</v>
          </cell>
          <cell r="AB399">
            <v>0</v>
          </cell>
          <cell r="AC399">
            <v>0</v>
          </cell>
          <cell r="AD399">
            <v>7</v>
          </cell>
          <cell r="AF399">
            <v>7</v>
          </cell>
          <cell r="AG399">
            <v>0</v>
          </cell>
          <cell r="AH399">
            <v>4.0880000000000001</v>
          </cell>
          <cell r="AI399">
            <v>0</v>
          </cell>
          <cell r="AJ399">
            <v>0</v>
          </cell>
          <cell r="AK399">
            <v>4.0880000000000001</v>
          </cell>
        </row>
        <row r="400">
          <cell r="G400" t="str">
            <v xml:space="preserve">   EU grant for debt relief</v>
          </cell>
          <cell r="AA400">
            <v>0</v>
          </cell>
          <cell r="AB400">
            <v>0</v>
          </cell>
          <cell r="AC400">
            <v>11.15</v>
          </cell>
          <cell r="AD400">
            <v>0</v>
          </cell>
          <cell r="AF400">
            <v>11.15</v>
          </cell>
          <cell r="AG400">
            <v>0</v>
          </cell>
          <cell r="AH400">
            <v>0</v>
          </cell>
          <cell r="AI400">
            <v>9.5119999999999987</v>
          </cell>
          <cell r="AJ400">
            <v>0</v>
          </cell>
          <cell r="AK400">
            <v>9.5119999999999987</v>
          </cell>
        </row>
        <row r="401">
          <cell r="G401" t="str">
            <v xml:space="preserve">   Netherlands 1/</v>
          </cell>
          <cell r="V401">
            <v>0</v>
          </cell>
          <cell r="W401">
            <v>0</v>
          </cell>
          <cell r="X401">
            <v>0</v>
          </cell>
          <cell r="Y401">
            <v>4</v>
          </cell>
          <cell r="Z401">
            <v>4</v>
          </cell>
          <cell r="AA401">
            <v>0</v>
          </cell>
          <cell r="AB401">
            <v>0</v>
          </cell>
          <cell r="AC401">
            <v>0</v>
          </cell>
          <cell r="AD401">
            <v>8.5</v>
          </cell>
          <cell r="AF401">
            <v>8.5</v>
          </cell>
          <cell r="AG401">
            <v>0</v>
          </cell>
          <cell r="AH401">
            <v>0</v>
          </cell>
          <cell r="AI401">
            <v>3.8</v>
          </cell>
          <cell r="AJ401">
            <v>0</v>
          </cell>
          <cell r="AK401">
            <v>3.8</v>
          </cell>
        </row>
        <row r="402">
          <cell r="G402" t="str">
            <v xml:space="preserve">   USA 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  <cell r="AA402">
            <v>0</v>
          </cell>
          <cell r="AB402">
            <v>0</v>
          </cell>
          <cell r="AC402">
            <v>0</v>
          </cell>
          <cell r="AD402">
            <v>0</v>
          </cell>
          <cell r="AF402">
            <v>0</v>
          </cell>
          <cell r="AG402">
            <v>0</v>
          </cell>
          <cell r="AH402">
            <v>0</v>
          </cell>
          <cell r="AI402">
            <v>0</v>
          </cell>
          <cell r="AJ402">
            <v>4</v>
          </cell>
          <cell r="AK402">
            <v>4</v>
          </cell>
        </row>
        <row r="403">
          <cell r="G403" t="str">
            <v xml:space="preserve">   World Bank &amp; Others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  <cell r="AA403">
            <v>0.42399999999999999</v>
          </cell>
          <cell r="AB403">
            <v>0.44400000000000001</v>
          </cell>
          <cell r="AC403">
            <v>0.95899999999999996</v>
          </cell>
          <cell r="AD403">
            <v>0.223</v>
          </cell>
          <cell r="AF403">
            <v>2.0499999999999998</v>
          </cell>
          <cell r="AG403">
            <v>1.1099999999999999</v>
          </cell>
          <cell r="AH403">
            <v>0.7</v>
          </cell>
          <cell r="AI403">
            <v>0.7</v>
          </cell>
          <cell r="AJ403">
            <v>0.7</v>
          </cell>
          <cell r="AK403">
            <v>3.21</v>
          </cell>
        </row>
        <row r="405">
          <cell r="G405" t="str">
            <v>EU support for debt relief</v>
          </cell>
          <cell r="V405" t="str">
            <v>--</v>
          </cell>
          <cell r="W405" t="str">
            <v>--</v>
          </cell>
          <cell r="X405" t="str">
            <v>--</v>
          </cell>
          <cell r="Y405" t="str">
            <v>--</v>
          </cell>
          <cell r="Z405">
            <v>0</v>
          </cell>
          <cell r="AA405" t="str">
            <v>--</v>
          </cell>
          <cell r="AB405">
            <v>0</v>
          </cell>
          <cell r="AC405">
            <v>122.65</v>
          </cell>
          <cell r="AD405">
            <v>0</v>
          </cell>
          <cell r="AF405">
            <v>122.65</v>
          </cell>
          <cell r="AG405">
            <v>0</v>
          </cell>
          <cell r="AH405">
            <v>0</v>
          </cell>
          <cell r="AI405">
            <v>0</v>
          </cell>
          <cell r="AJ405">
            <v>0</v>
          </cell>
          <cell r="AK405">
            <v>0</v>
          </cell>
        </row>
        <row r="407">
          <cell r="G407" t="str">
            <v>Disbursements</v>
          </cell>
          <cell r="V407" t="e">
            <v>#REF!</v>
          </cell>
          <cell r="W407" t="e">
            <v>#REF!</v>
          </cell>
          <cell r="X407" t="e">
            <v>#REF!</v>
          </cell>
          <cell r="Y407" t="e">
            <v>#REF!</v>
          </cell>
          <cell r="Z407">
            <v>85.210000000000008</v>
          </cell>
          <cell r="AA407">
            <v>6.3317499999999987</v>
          </cell>
          <cell r="AB407">
            <v>8.321749999999998</v>
          </cell>
          <cell r="AC407">
            <v>8.5317499999999988</v>
          </cell>
          <cell r="AD407">
            <v>59.70174999999999</v>
          </cell>
          <cell r="AF407">
            <v>82.887</v>
          </cell>
          <cell r="AG407">
            <v>8.48</v>
          </cell>
          <cell r="AH407">
            <v>6.1159999999999997</v>
          </cell>
          <cell r="AI407">
            <v>38.660000000000004</v>
          </cell>
          <cell r="AJ407">
            <v>4.84</v>
          </cell>
          <cell r="AK407">
            <v>58.095999999999997</v>
          </cell>
        </row>
        <row r="408">
          <cell r="G408" t="str">
            <v xml:space="preserve">   BOP support</v>
          </cell>
          <cell r="V408">
            <v>0</v>
          </cell>
          <cell r="W408">
            <v>0</v>
          </cell>
          <cell r="X408">
            <v>0</v>
          </cell>
          <cell r="Y408">
            <v>61.45</v>
          </cell>
          <cell r="Z408">
            <v>61.45</v>
          </cell>
          <cell r="AA408">
            <v>0</v>
          </cell>
          <cell r="AB408">
            <v>0.4</v>
          </cell>
          <cell r="AC408">
            <v>0.94</v>
          </cell>
          <cell r="AD408">
            <v>36.049999999999997</v>
          </cell>
          <cell r="AF408">
            <v>37.39</v>
          </cell>
          <cell r="AG408">
            <v>0</v>
          </cell>
          <cell r="AH408">
            <v>0</v>
          </cell>
          <cell r="AI408">
            <v>32.5</v>
          </cell>
          <cell r="AJ408">
            <v>0.04</v>
          </cell>
          <cell r="AK408">
            <v>32.54</v>
          </cell>
        </row>
        <row r="409">
          <cell r="G409" t="str">
            <v xml:space="preserve">      World Bank SAC/ESAC</v>
          </cell>
          <cell r="W409">
            <v>0</v>
          </cell>
          <cell r="X409">
            <v>0</v>
          </cell>
          <cell r="Y409">
            <v>41.45</v>
          </cell>
          <cell r="Z409">
            <v>41.45</v>
          </cell>
          <cell r="AA409">
            <v>0</v>
          </cell>
          <cell r="AB409">
            <v>0.4</v>
          </cell>
          <cell r="AC409">
            <v>0.94</v>
          </cell>
          <cell r="AD409">
            <v>21.05</v>
          </cell>
          <cell r="AF409">
            <v>22.39</v>
          </cell>
          <cell r="AG409">
            <v>0</v>
          </cell>
          <cell r="AH409">
            <v>0</v>
          </cell>
          <cell r="AI409">
            <v>32.5</v>
          </cell>
          <cell r="AJ409">
            <v>0.04</v>
          </cell>
          <cell r="AK409">
            <v>32.54</v>
          </cell>
        </row>
        <row r="410">
          <cell r="G410" t="str">
            <v xml:space="preserve">      USA in-kind</v>
          </cell>
          <cell r="V410" t="str">
            <v>--</v>
          </cell>
          <cell r="W410" t="str">
            <v>--</v>
          </cell>
          <cell r="X410" t="str">
            <v>--</v>
          </cell>
          <cell r="Y410">
            <v>20</v>
          </cell>
          <cell r="Z410">
            <v>20</v>
          </cell>
          <cell r="AA410">
            <v>0</v>
          </cell>
          <cell r="AB410">
            <v>0</v>
          </cell>
          <cell r="AC410">
            <v>0</v>
          </cell>
          <cell r="AD410">
            <v>15</v>
          </cell>
          <cell r="AF410">
            <v>15</v>
          </cell>
          <cell r="AG410">
            <v>0</v>
          </cell>
          <cell r="AH410">
            <v>0</v>
          </cell>
          <cell r="AI410">
            <v>0</v>
          </cell>
          <cell r="AJ410">
            <v>0</v>
          </cell>
          <cell r="AK410">
            <v>0</v>
          </cell>
        </row>
        <row r="411">
          <cell r="G411" t="str">
            <v xml:space="preserve">   Project support</v>
          </cell>
          <cell r="V411" t="e">
            <v>#REF!</v>
          </cell>
          <cell r="W411" t="e">
            <v>#REF!</v>
          </cell>
          <cell r="X411" t="e">
            <v>#REF!</v>
          </cell>
          <cell r="Y411" t="e">
            <v>#REF!</v>
          </cell>
          <cell r="Z411">
            <v>13.499999999999998</v>
          </cell>
          <cell r="AA411">
            <v>4.6522500000000004</v>
          </cell>
          <cell r="AB411">
            <v>6.8022499999999999</v>
          </cell>
          <cell r="AC411">
            <v>6.3322500000000002</v>
          </cell>
          <cell r="AD411">
            <v>4.1022500000000015</v>
          </cell>
          <cell r="AF411">
            <v>21.889000000000003</v>
          </cell>
          <cell r="AG411">
            <v>4.0100000000000007</v>
          </cell>
          <cell r="AH411">
            <v>3.9060000000000001</v>
          </cell>
          <cell r="AI411">
            <v>6.14</v>
          </cell>
          <cell r="AJ411">
            <v>4.38</v>
          </cell>
          <cell r="AK411">
            <v>18.436</v>
          </cell>
        </row>
        <row r="412">
          <cell r="G412" t="str">
            <v xml:space="preserve">   Onlending</v>
          </cell>
          <cell r="V412" t="e">
            <v>#REF!</v>
          </cell>
          <cell r="W412" t="e">
            <v>#REF!</v>
          </cell>
          <cell r="X412" t="e">
            <v>#REF!</v>
          </cell>
          <cell r="Y412" t="e">
            <v>#REF!</v>
          </cell>
          <cell r="Z412">
            <v>10.26</v>
          </cell>
          <cell r="AA412">
            <v>1.6794999999999982</v>
          </cell>
          <cell r="AB412">
            <v>1.1194999999999986</v>
          </cell>
          <cell r="AC412">
            <v>1.2594999999999987</v>
          </cell>
          <cell r="AD412">
            <v>19.549499999999998</v>
          </cell>
          <cell r="AF412">
            <v>23.608000000000001</v>
          </cell>
          <cell r="AG412">
            <v>4.47</v>
          </cell>
          <cell r="AH412">
            <v>2.21</v>
          </cell>
          <cell r="AI412">
            <v>0.02</v>
          </cell>
          <cell r="AJ412">
            <v>0.42</v>
          </cell>
          <cell r="AK412">
            <v>7.12</v>
          </cell>
        </row>
        <row r="414">
          <cell r="G414" t="str">
            <v>Counterpart financing in the budget</v>
          </cell>
          <cell r="Z414">
            <v>2.2620000000000005</v>
          </cell>
          <cell r="AA414">
            <v>8.3499999999999908E-2</v>
          </cell>
          <cell r="AB414">
            <v>0.21449999999999991</v>
          </cell>
          <cell r="AC414">
            <v>0.44749999999999979</v>
          </cell>
          <cell r="AD414">
            <v>-6.8500000000000227E-2</v>
          </cell>
          <cell r="AF414">
            <v>0.6769999999999996</v>
          </cell>
          <cell r="AG414">
            <v>2.3294193458721457</v>
          </cell>
          <cell r="AH414">
            <v>2.1605010059309766</v>
          </cell>
          <cell r="AI414">
            <v>2.2319475582342898</v>
          </cell>
          <cell r="AJ414">
            <v>1.8081320899625877</v>
          </cell>
          <cell r="AK414">
            <v>8.5299999999999994</v>
          </cell>
        </row>
        <row r="416">
          <cell r="G416" t="str">
            <v>BOP</v>
          </cell>
        </row>
        <row r="417">
          <cell r="G417" t="str">
            <v>Financing gap</v>
          </cell>
          <cell r="V417">
            <v>11.176980952614059</v>
          </cell>
          <cell r="W417">
            <v>2.4656063329047067</v>
          </cell>
          <cell r="X417">
            <v>2.4588307059196013</v>
          </cell>
          <cell r="Y417">
            <v>2.5359631984230182</v>
          </cell>
          <cell r="Z417">
            <v>18.637381189861387</v>
          </cell>
          <cell r="AA417">
            <v>4.6201666279999998</v>
          </cell>
          <cell r="AB417">
            <v>0</v>
          </cell>
          <cell r="AC417">
            <v>0</v>
          </cell>
          <cell r="AD417">
            <v>0</v>
          </cell>
          <cell r="AF417">
            <v>0</v>
          </cell>
          <cell r="AG417">
            <v>40.5</v>
          </cell>
          <cell r="AH417">
            <v>-41.077570871377809</v>
          </cell>
          <cell r="AI417">
            <v>24.916058824010335</v>
          </cell>
          <cell r="AJ417">
            <v>84.015330226984545</v>
          </cell>
          <cell r="AK417">
            <v>0</v>
          </cell>
        </row>
        <row r="418">
          <cell r="G418" t="str">
            <v xml:space="preserve">   Potential debt relief </v>
          </cell>
          <cell r="V418">
            <v>11.176980952614056</v>
          </cell>
          <cell r="W418">
            <v>2.4656063329047067</v>
          </cell>
          <cell r="X418">
            <v>2.4588307059196013</v>
          </cell>
          <cell r="Y418">
            <v>2.5359631984230182</v>
          </cell>
          <cell r="Z418">
            <v>18.637381189861372</v>
          </cell>
          <cell r="AA418">
            <v>24.335166628</v>
          </cell>
          <cell r="AB418">
            <v>19.715</v>
          </cell>
          <cell r="AC418">
            <v>19.715</v>
          </cell>
          <cell r="AD418">
            <v>19.715</v>
          </cell>
          <cell r="AF418">
            <v>83.480166628000006</v>
          </cell>
          <cell r="AG418">
            <v>19.715</v>
          </cell>
          <cell r="AH418">
            <v>19.715</v>
          </cell>
          <cell r="AI418">
            <v>19.715</v>
          </cell>
          <cell r="AJ418">
            <v>19.715</v>
          </cell>
          <cell r="AK418">
            <v>78.86</v>
          </cell>
        </row>
        <row r="419">
          <cell r="G419" t="str">
            <v xml:space="preserve">      Interest</v>
          </cell>
          <cell r="V419">
            <v>0.2884833879842913</v>
          </cell>
          <cell r="W419">
            <v>0.20256583290470664</v>
          </cell>
          <cell r="X419">
            <v>0.1957902059196015</v>
          </cell>
          <cell r="Y419">
            <v>0.27292269842301831</v>
          </cell>
          <cell r="Z419">
            <v>0.95976212523161752</v>
          </cell>
          <cell r="AA419">
            <v>0</v>
          </cell>
          <cell r="AB419">
            <v>0</v>
          </cell>
          <cell r="AC419">
            <v>0</v>
          </cell>
          <cell r="AD419">
            <v>0</v>
          </cell>
          <cell r="AF419">
            <v>0</v>
          </cell>
          <cell r="AG419">
            <v>0</v>
          </cell>
          <cell r="AH419">
            <v>0</v>
          </cell>
          <cell r="AI419">
            <v>0</v>
          </cell>
          <cell r="AJ419">
            <v>0</v>
          </cell>
          <cell r="AK419" t="str">
            <v>--</v>
          </cell>
        </row>
        <row r="420">
          <cell r="G420" t="str">
            <v xml:space="preserve">      Amortization</v>
          </cell>
          <cell r="V420">
            <v>3.427746382352943</v>
          </cell>
          <cell r="W420">
            <v>2.2630404999999998</v>
          </cell>
          <cell r="X420">
            <v>2.2630404999999998</v>
          </cell>
          <cell r="Y420">
            <v>2.2630404999999998</v>
          </cell>
          <cell r="Z420">
            <v>10.216867882352936</v>
          </cell>
          <cell r="AA420">
            <v>19.715</v>
          </cell>
          <cell r="AB420">
            <v>19.715</v>
          </cell>
          <cell r="AC420">
            <v>19.715</v>
          </cell>
          <cell r="AD420">
            <v>19.715</v>
          </cell>
          <cell r="AF420">
            <v>78.86</v>
          </cell>
          <cell r="AG420">
            <v>19.715</v>
          </cell>
          <cell r="AH420">
            <v>19.715</v>
          </cell>
          <cell r="AI420">
            <v>19.715</v>
          </cell>
          <cell r="AJ420">
            <v>19.715</v>
          </cell>
          <cell r="AK420">
            <v>78.86</v>
          </cell>
        </row>
        <row r="421">
          <cell r="G421" t="str">
            <v xml:space="preserve">      Arrears by end-1994   2/</v>
          </cell>
          <cell r="V421">
            <v>7.4607511822768213</v>
          </cell>
          <cell r="W421" t="str">
            <v>--</v>
          </cell>
          <cell r="X421" t="str">
            <v>--</v>
          </cell>
          <cell r="Y421">
            <v>0</v>
          </cell>
          <cell r="Z421">
            <v>7.4607511822768213</v>
          </cell>
          <cell r="AA421">
            <v>4.6201666279999998</v>
          </cell>
          <cell r="AB421">
            <v>0</v>
          </cell>
          <cell r="AC421">
            <v>0</v>
          </cell>
          <cell r="AD421">
            <v>0</v>
          </cell>
          <cell r="AF421">
            <v>4.6201666279999998</v>
          </cell>
          <cell r="AG421">
            <v>0</v>
          </cell>
          <cell r="AH421">
            <v>0</v>
          </cell>
          <cell r="AI421">
            <v>0</v>
          </cell>
          <cell r="AJ421">
            <v>0</v>
          </cell>
          <cell r="AK421">
            <v>0</v>
          </cell>
        </row>
        <row r="422">
          <cell r="G422" t="str">
            <v xml:space="preserve">   Residual gap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-19.715</v>
          </cell>
          <cell r="AB422">
            <v>-19.715</v>
          </cell>
          <cell r="AC422">
            <v>-19.715</v>
          </cell>
          <cell r="AD422">
            <v>-19.715</v>
          </cell>
          <cell r="AF422">
            <v>-83.480166628000006</v>
          </cell>
          <cell r="AG422">
            <v>20.785</v>
          </cell>
          <cell r="AH422">
            <v>-60.792570871377805</v>
          </cell>
          <cell r="AI422">
            <v>5.2010588240103353</v>
          </cell>
          <cell r="AJ422">
            <v>64.300330226984542</v>
          </cell>
          <cell r="AK422">
            <v>-78.86</v>
          </cell>
        </row>
        <row r="424">
          <cell r="G424" t="str">
            <v>Memorandum items:</v>
          </cell>
        </row>
        <row r="425">
          <cell r="G425" t="str">
            <v xml:space="preserve">   Expenditure counterpart to US loans</v>
          </cell>
          <cell r="V425">
            <v>0</v>
          </cell>
          <cell r="W425">
            <v>0</v>
          </cell>
          <cell r="X425">
            <v>0</v>
          </cell>
          <cell r="Y425">
            <v>20</v>
          </cell>
          <cell r="Z425">
            <v>20</v>
          </cell>
          <cell r="AA425">
            <v>0</v>
          </cell>
          <cell r="AB425">
            <v>0</v>
          </cell>
          <cell r="AC425">
            <v>0</v>
          </cell>
          <cell r="AD425">
            <v>15</v>
          </cell>
          <cell r="AF425">
            <v>15</v>
          </cell>
          <cell r="AG425">
            <v>0</v>
          </cell>
          <cell r="AH425">
            <v>0</v>
          </cell>
          <cell r="AI425">
            <v>0</v>
          </cell>
          <cell r="AJ425">
            <v>0</v>
          </cell>
          <cell r="AK425">
            <v>0</v>
          </cell>
        </row>
        <row r="426">
          <cell r="G426" t="str">
            <v xml:space="preserve">   Revenue from US (wheat) sales</v>
          </cell>
          <cell r="V426">
            <v>5.4326736515327898</v>
          </cell>
          <cell r="W426">
            <v>0</v>
          </cell>
          <cell r="X426">
            <v>0</v>
          </cell>
          <cell r="Y426">
            <v>1.070663811563169</v>
          </cell>
          <cell r="Z426">
            <v>6.5033374630959591</v>
          </cell>
          <cell r="AA426">
            <v>11.696662536904039</v>
          </cell>
          <cell r="AB426">
            <v>5.5</v>
          </cell>
          <cell r="AC426">
            <v>0</v>
          </cell>
          <cell r="AD426">
            <v>0</v>
          </cell>
          <cell r="AF426">
            <v>17.196662536904039</v>
          </cell>
          <cell r="AG426">
            <v>0</v>
          </cell>
          <cell r="AH426">
            <v>0</v>
          </cell>
          <cell r="AI426">
            <v>0</v>
          </cell>
          <cell r="AJ426">
            <v>8.5</v>
          </cell>
          <cell r="AK426">
            <v>8.5</v>
          </cell>
        </row>
        <row r="427">
          <cell r="G427" t="str">
            <v xml:space="preserve">   Unsecured budgetary support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  <cell r="AA427">
            <v>-19.715</v>
          </cell>
          <cell r="AB427">
            <v>-19.715</v>
          </cell>
          <cell r="AC427">
            <v>-19.715</v>
          </cell>
          <cell r="AD427">
            <v>-19.715</v>
          </cell>
          <cell r="AF427">
            <v>-83.480166628000006</v>
          </cell>
          <cell r="AG427">
            <v>20.785</v>
          </cell>
          <cell r="AH427">
            <v>-60.792570871377805</v>
          </cell>
          <cell r="AI427">
            <v>5.2010588240103353</v>
          </cell>
          <cell r="AJ427">
            <v>64.300330226984542</v>
          </cell>
          <cell r="AK427">
            <v>-78.86</v>
          </cell>
        </row>
        <row r="428">
          <cell r="G428" t="str">
            <v xml:space="preserve">      Unsecured grants</v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  <cell r="AA428">
            <v>0</v>
          </cell>
          <cell r="AB428">
            <v>0</v>
          </cell>
          <cell r="AC428">
            <v>0</v>
          </cell>
          <cell r="AD428">
            <v>0</v>
          </cell>
          <cell r="AF428">
            <v>0</v>
          </cell>
          <cell r="AG428">
            <v>0</v>
          </cell>
          <cell r="AH428">
            <v>0</v>
          </cell>
          <cell r="AI428">
            <v>0</v>
          </cell>
          <cell r="AJ428">
            <v>0</v>
          </cell>
          <cell r="AK428">
            <v>0</v>
          </cell>
        </row>
        <row r="429">
          <cell r="G429" t="str">
            <v xml:space="preserve">      Residual gap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  <cell r="AA429">
            <v>-19.715</v>
          </cell>
          <cell r="AB429">
            <v>-19.715</v>
          </cell>
          <cell r="AC429">
            <v>-19.715</v>
          </cell>
          <cell r="AD429">
            <v>-19.715</v>
          </cell>
          <cell r="AF429">
            <v>-83.480166628000006</v>
          </cell>
          <cell r="AG429">
            <v>20.785</v>
          </cell>
          <cell r="AH429">
            <v>-60.792570871377805</v>
          </cell>
          <cell r="AI429">
            <v>5.2010588240103353</v>
          </cell>
          <cell r="AJ429">
            <v>64.300330226984542</v>
          </cell>
          <cell r="AK429">
            <v>-78.86</v>
          </cell>
        </row>
        <row r="431">
          <cell r="G431" t="str">
            <v>Money</v>
          </cell>
        </row>
        <row r="433">
          <cell r="G433" t="str">
            <v xml:space="preserve">   Increase in gross reserves (-)</v>
          </cell>
          <cell r="V433">
            <v>50.599999999999994</v>
          </cell>
          <cell r="W433">
            <v>7.3000000000000114</v>
          </cell>
          <cell r="X433">
            <v>-1.1000000000000085</v>
          </cell>
          <cell r="Y433">
            <v>-72.100000000000009</v>
          </cell>
          <cell r="Z433">
            <v>-15.300000000000011</v>
          </cell>
          <cell r="AA433">
            <v>33.100000000000023</v>
          </cell>
          <cell r="AB433">
            <v>21.099999999999994</v>
          </cell>
          <cell r="AC433">
            <v>16.799999999999997</v>
          </cell>
          <cell r="AD433">
            <v>-16.100000000000009</v>
          </cell>
          <cell r="AF433">
            <v>54.900000000000006</v>
          </cell>
          <cell r="AG433">
            <v>18.900000000000006</v>
          </cell>
          <cell r="AH433">
            <v>16.599999999999994</v>
          </cell>
          <cell r="AI433">
            <v>-58.400000000000006</v>
          </cell>
          <cell r="AJ433">
            <v>-75.599999999999994</v>
          </cell>
          <cell r="AK433">
            <v>-14</v>
          </cell>
        </row>
        <row r="434">
          <cell r="G434" t="str">
            <v xml:space="preserve">   Use of Fund resources</v>
          </cell>
          <cell r="V434">
            <v>0</v>
          </cell>
          <cell r="W434">
            <v>38.350499999999997</v>
          </cell>
          <cell r="X434">
            <v>0</v>
          </cell>
          <cell r="Y434">
            <v>37.906500000000001</v>
          </cell>
          <cell r="Z434">
            <v>76.257000000000005</v>
          </cell>
          <cell r="AA434">
            <v>0</v>
          </cell>
          <cell r="AB434">
            <v>0</v>
          </cell>
          <cell r="AC434">
            <v>37.21275</v>
          </cell>
          <cell r="AD434">
            <v>-0.97159999999999991</v>
          </cell>
          <cell r="AF434">
            <v>36.241149999999998</v>
          </cell>
          <cell r="AG434">
            <v>-3.8350499999999994</v>
          </cell>
          <cell r="AH434">
            <v>-6.8572759999999997</v>
          </cell>
          <cell r="AI434">
            <v>41.513999999999996</v>
          </cell>
          <cell r="AJ434">
            <v>-7.0149729999999995</v>
          </cell>
          <cell r="AK434">
            <v>23.806700999999997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>
        <row r="5">
          <cell r="C5" t="str">
            <v>Table.  Georgia: Projected Fund Position</v>
          </cell>
        </row>
        <row r="6">
          <cell r="C6" t="str">
            <v>(In millions of SDRs)</v>
          </cell>
        </row>
        <row r="9">
          <cell r="D9" t="str">
            <v/>
          </cell>
          <cell r="E9" t="str">
            <v/>
          </cell>
          <cell r="F9" t="str">
            <v/>
          </cell>
          <cell r="G9">
            <v>0</v>
          </cell>
          <cell r="H9" t="str">
            <v>Q1</v>
          </cell>
          <cell r="I9" t="str">
            <v>Q2</v>
          </cell>
          <cell r="J9" t="str">
            <v>Q3</v>
          </cell>
          <cell r="K9" t="str">
            <v>Q4</v>
          </cell>
          <cell r="L9">
            <v>0</v>
          </cell>
          <cell r="M9" t="str">
            <v>Q1</v>
          </cell>
          <cell r="N9" t="str">
            <v>Q2</v>
          </cell>
          <cell r="O9" t="str">
            <v>Q3</v>
          </cell>
          <cell r="P9" t="str">
            <v>Q4</v>
          </cell>
          <cell r="Q9">
            <v>0</v>
          </cell>
          <cell r="R9" t="str">
            <v>Q1</v>
          </cell>
          <cell r="S9" t="str">
            <v>Q2</v>
          </cell>
          <cell r="T9" t="str">
            <v>Q3</v>
          </cell>
          <cell r="U9" t="str">
            <v>Q4</v>
          </cell>
          <cell r="V9" t="str">
            <v>Est.</v>
          </cell>
          <cell r="W9" t="str">
            <v>Q1</v>
          </cell>
          <cell r="X9" t="str">
            <v>Q2</v>
          </cell>
          <cell r="Y9" t="str">
            <v>Q3</v>
          </cell>
          <cell r="Z9" t="str">
            <v>Q4</v>
          </cell>
          <cell r="AA9" t="str">
            <v>Prel Est.</v>
          </cell>
          <cell r="AB9" t="str">
            <v>Q1</v>
          </cell>
          <cell r="AC9" t="str">
            <v>Q2</v>
          </cell>
          <cell r="AD9" t="str">
            <v>Q3</v>
          </cell>
          <cell r="AE9" t="str">
            <v>Q4</v>
          </cell>
          <cell r="AF9" t="str">
            <v>Proj</v>
          </cell>
          <cell r="AG9" t="str">
            <v>Proj</v>
          </cell>
          <cell r="AH9" t="str">
            <v>Proj</v>
          </cell>
          <cell r="AI9" t="str">
            <v>Proj</v>
          </cell>
          <cell r="AJ9" t="str">
            <v>Proj</v>
          </cell>
          <cell r="AK9" t="str">
            <v>Proj</v>
          </cell>
          <cell r="AL9" t="str">
            <v>Proj</v>
          </cell>
          <cell r="AM9" t="str">
            <v>Proj</v>
          </cell>
          <cell r="AN9" t="str">
            <v>Proj</v>
          </cell>
          <cell r="AO9" t="str">
            <v>Proj</v>
          </cell>
          <cell r="AP9" t="str">
            <v>Proj</v>
          </cell>
        </row>
        <row r="10">
          <cell r="D10">
            <v>1991</v>
          </cell>
          <cell r="E10">
            <v>1992</v>
          </cell>
          <cell r="F10">
            <v>1993</v>
          </cell>
          <cell r="G10">
            <v>1994</v>
          </cell>
          <cell r="H10">
            <v>1995</v>
          </cell>
          <cell r="I10">
            <v>1995</v>
          </cell>
          <cell r="J10">
            <v>1995</v>
          </cell>
          <cell r="K10">
            <v>1995</v>
          </cell>
          <cell r="L10">
            <v>1995</v>
          </cell>
          <cell r="M10">
            <v>1996</v>
          </cell>
          <cell r="N10">
            <v>1996</v>
          </cell>
          <cell r="O10">
            <v>1996</v>
          </cell>
          <cell r="P10">
            <v>1996</v>
          </cell>
          <cell r="Q10">
            <v>1996</v>
          </cell>
          <cell r="R10">
            <v>1997</v>
          </cell>
          <cell r="S10">
            <v>1997</v>
          </cell>
          <cell r="T10">
            <v>1997</v>
          </cell>
          <cell r="U10">
            <v>1997</v>
          </cell>
          <cell r="V10">
            <v>1997</v>
          </cell>
          <cell r="W10">
            <v>1998</v>
          </cell>
          <cell r="X10">
            <v>1998</v>
          </cell>
          <cell r="Y10">
            <v>1998</v>
          </cell>
          <cell r="Z10">
            <v>1998</v>
          </cell>
          <cell r="AA10">
            <v>1998</v>
          </cell>
          <cell r="AB10">
            <v>1999</v>
          </cell>
          <cell r="AC10">
            <v>1999</v>
          </cell>
          <cell r="AD10">
            <v>1999</v>
          </cell>
          <cell r="AE10">
            <v>1999</v>
          </cell>
          <cell r="AF10">
            <v>1999</v>
          </cell>
          <cell r="AG10">
            <v>2000</v>
          </cell>
          <cell r="AH10">
            <v>2001</v>
          </cell>
          <cell r="AI10">
            <v>2002</v>
          </cell>
          <cell r="AJ10">
            <v>2003</v>
          </cell>
          <cell r="AK10">
            <v>2004</v>
          </cell>
          <cell r="AL10">
            <v>2005</v>
          </cell>
          <cell r="AM10">
            <v>2006</v>
          </cell>
          <cell r="AN10">
            <v>2007</v>
          </cell>
          <cell r="AO10">
            <v>2008</v>
          </cell>
          <cell r="AP10">
            <v>2009</v>
          </cell>
        </row>
        <row r="13">
          <cell r="C13" t="str">
            <v>Purchases / Disbursements</v>
          </cell>
          <cell r="G13">
            <v>27.75</v>
          </cell>
          <cell r="H13">
            <v>0</v>
          </cell>
          <cell r="I13">
            <v>0</v>
          </cell>
          <cell r="J13">
            <v>33.299999999999997</v>
          </cell>
          <cell r="K13">
            <v>16.649999999999999</v>
          </cell>
          <cell r="L13">
            <v>49.95</v>
          </cell>
          <cell r="M13">
            <v>27.75</v>
          </cell>
          <cell r="N13">
            <v>0</v>
          </cell>
          <cell r="O13">
            <v>0</v>
          </cell>
          <cell r="P13">
            <v>27.75</v>
          </cell>
          <cell r="Q13">
            <v>55.5</v>
          </cell>
          <cell r="R13">
            <v>0</v>
          </cell>
          <cell r="S13">
            <v>27.75</v>
          </cell>
          <cell r="T13">
            <v>0</v>
          </cell>
          <cell r="U13">
            <v>27.75</v>
          </cell>
          <cell r="V13">
            <v>55.5</v>
          </cell>
          <cell r="W13">
            <v>0</v>
          </cell>
          <cell r="X13">
            <v>0</v>
          </cell>
          <cell r="Y13">
            <v>27.75</v>
          </cell>
          <cell r="Z13">
            <v>0</v>
          </cell>
          <cell r="AA13">
            <v>27.75</v>
          </cell>
          <cell r="AB13">
            <v>0</v>
          </cell>
          <cell r="AC13">
            <v>0</v>
          </cell>
          <cell r="AD13">
            <v>33.299999999999997</v>
          </cell>
          <cell r="AE13">
            <v>0</v>
          </cell>
          <cell r="AF13">
            <v>33.299999999999997</v>
          </cell>
          <cell r="AG13">
            <v>9.0054750000000006</v>
          </cell>
          <cell r="AH13">
            <v>36.021900000000002</v>
          </cell>
          <cell r="AI13">
            <v>36.021900000000002</v>
          </cell>
          <cell r="AJ13">
            <v>27.016425000000002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</row>
        <row r="14">
          <cell r="C14" t="str">
            <v xml:space="preserve">   STF</v>
          </cell>
          <cell r="G14">
            <v>27.75</v>
          </cell>
          <cell r="J14">
            <v>27.75</v>
          </cell>
          <cell r="L14">
            <v>27.75</v>
          </cell>
          <cell r="Q14">
            <v>0</v>
          </cell>
          <cell r="V14">
            <v>0</v>
          </cell>
        </row>
        <row r="15">
          <cell r="C15" t="str">
            <v xml:space="preserve">   SBA</v>
          </cell>
          <cell r="J15">
            <v>5.5500000000000007</v>
          </cell>
          <cell r="K15">
            <v>16.649999999999999</v>
          </cell>
          <cell r="L15">
            <v>22.2</v>
          </cell>
          <cell r="Q15">
            <v>0</v>
          </cell>
          <cell r="V15">
            <v>0</v>
          </cell>
        </row>
        <row r="16">
          <cell r="C16" t="str">
            <v xml:space="preserve">   ESAF</v>
          </cell>
          <cell r="L16">
            <v>0</v>
          </cell>
          <cell r="M16">
            <v>27.75</v>
          </cell>
          <cell r="P16">
            <v>27.75</v>
          </cell>
          <cell r="Q16">
            <v>55.5</v>
          </cell>
          <cell r="S16">
            <v>27.75</v>
          </cell>
          <cell r="U16">
            <v>27.75</v>
          </cell>
          <cell r="V16">
            <v>55.5</v>
          </cell>
          <cell r="Y16">
            <v>27.75</v>
          </cell>
          <cell r="AA16">
            <v>27.75</v>
          </cell>
          <cell r="AB16">
            <v>0</v>
          </cell>
          <cell r="AC16">
            <v>0</v>
          </cell>
          <cell r="AD16">
            <v>33.299999999999997</v>
          </cell>
          <cell r="AE16">
            <v>0</v>
          </cell>
          <cell r="AF16">
            <v>33.299999999999997</v>
          </cell>
          <cell r="AG16">
            <v>9.0054750000000006</v>
          </cell>
          <cell r="AH16">
            <v>36.021900000000002</v>
          </cell>
          <cell r="AI16">
            <v>36.021900000000002</v>
          </cell>
          <cell r="AJ16">
            <v>27.016425000000002</v>
          </cell>
        </row>
        <row r="18">
          <cell r="C18" t="str">
            <v>Repurchases / Repayments</v>
          </cell>
          <cell r="Z18">
            <v>0.69399999999999995</v>
          </cell>
          <cell r="AA18">
            <v>0.69399999999999995</v>
          </cell>
          <cell r="AB18">
            <v>2.7749999999999999</v>
          </cell>
          <cell r="AC18">
            <v>5.0869999999999997</v>
          </cell>
          <cell r="AD18">
            <v>2.7749999999999999</v>
          </cell>
          <cell r="AE18">
            <v>5.0869999999999997</v>
          </cell>
          <cell r="AF18">
            <v>15.724</v>
          </cell>
          <cell r="AG18">
            <v>19.655999999999999</v>
          </cell>
          <cell r="AH18">
            <v>20.350000000000001</v>
          </cell>
          <cell r="AI18">
            <v>31.45</v>
          </cell>
          <cell r="AJ18">
            <v>37</v>
          </cell>
          <cell r="AK18">
            <v>43.66</v>
          </cell>
          <cell r="AL18">
            <v>40.837095000000005</v>
          </cell>
          <cell r="AM18">
            <v>32.315474999999999</v>
          </cell>
          <cell r="AN18">
            <v>28.419854999999998</v>
          </cell>
          <cell r="AO18">
            <v>28.273140000000001</v>
          </cell>
          <cell r="AP18">
            <v>21.613140000000001</v>
          </cell>
        </row>
        <row r="19">
          <cell r="C19" t="str">
            <v xml:space="preserve">   STF</v>
          </cell>
          <cell r="AC19">
            <v>2.3119999999999998</v>
          </cell>
          <cell r="AE19">
            <v>2.3119999999999998</v>
          </cell>
          <cell r="AF19">
            <v>4.6239999999999997</v>
          </cell>
          <cell r="AG19">
            <v>9.25</v>
          </cell>
          <cell r="AH19">
            <v>9.25</v>
          </cell>
          <cell r="AI19">
            <v>9.25</v>
          </cell>
          <cell r="AJ19">
            <v>9.25</v>
          </cell>
          <cell r="AK19">
            <v>9.25</v>
          </cell>
          <cell r="AL19">
            <v>4.6260000000000048</v>
          </cell>
        </row>
        <row r="20">
          <cell r="C20" t="str">
            <v xml:space="preserve">   SBA</v>
          </cell>
          <cell r="Z20">
            <v>0.69399999999999995</v>
          </cell>
          <cell r="AA20">
            <v>0.69399999999999995</v>
          </cell>
          <cell r="AB20">
            <v>2.7749999999999999</v>
          </cell>
          <cell r="AC20">
            <v>2.7749999999999999</v>
          </cell>
          <cell r="AD20">
            <v>2.7749999999999999</v>
          </cell>
          <cell r="AE20">
            <v>2.7749999999999999</v>
          </cell>
          <cell r="AF20">
            <v>11.1</v>
          </cell>
          <cell r="AG20">
            <v>10.406000000000001</v>
          </cell>
        </row>
        <row r="21">
          <cell r="C21" t="str">
            <v xml:space="preserve">   ESAF</v>
          </cell>
          <cell r="AH21">
            <v>11.1</v>
          </cell>
          <cell r="AI21">
            <v>22.2</v>
          </cell>
          <cell r="AJ21">
            <v>27.75</v>
          </cell>
          <cell r="AK21">
            <v>34.409999999999997</v>
          </cell>
          <cell r="AL21">
            <v>36.211095</v>
          </cell>
          <cell r="AM21">
            <v>32.315474999999999</v>
          </cell>
          <cell r="AN21">
            <v>28.419854999999998</v>
          </cell>
          <cell r="AO21">
            <v>28.273140000000001</v>
          </cell>
          <cell r="AP21">
            <v>21.613140000000001</v>
          </cell>
        </row>
        <row r="23">
          <cell r="C23" t="str">
            <v>Net purchases / disbursements</v>
          </cell>
          <cell r="G23">
            <v>27.75</v>
          </cell>
          <cell r="H23">
            <v>0</v>
          </cell>
          <cell r="I23">
            <v>0</v>
          </cell>
          <cell r="J23">
            <v>33.299999999999997</v>
          </cell>
          <cell r="K23">
            <v>16.649999999999999</v>
          </cell>
          <cell r="L23">
            <v>49.95</v>
          </cell>
          <cell r="M23">
            <v>27.75</v>
          </cell>
          <cell r="N23">
            <v>0</v>
          </cell>
          <cell r="O23">
            <v>0</v>
          </cell>
          <cell r="P23">
            <v>27.75</v>
          </cell>
          <cell r="Q23">
            <v>55.5</v>
          </cell>
          <cell r="R23">
            <v>0</v>
          </cell>
          <cell r="S23">
            <v>27.75</v>
          </cell>
          <cell r="T23">
            <v>0</v>
          </cell>
          <cell r="U23">
            <v>27.75</v>
          </cell>
          <cell r="V23">
            <v>55.5</v>
          </cell>
          <cell r="W23">
            <v>0</v>
          </cell>
          <cell r="X23">
            <v>0</v>
          </cell>
          <cell r="Y23">
            <v>27.75</v>
          </cell>
          <cell r="Z23">
            <v>-0.69399999999999995</v>
          </cell>
          <cell r="AA23">
            <v>27.056000000000001</v>
          </cell>
          <cell r="AB23">
            <v>-2.7749999999999999</v>
          </cell>
          <cell r="AC23">
            <v>-5.0869999999999997</v>
          </cell>
          <cell r="AD23">
            <v>30.524999999999999</v>
          </cell>
          <cell r="AE23">
            <v>-5.0869999999999997</v>
          </cell>
          <cell r="AF23">
            <v>17.575999999999997</v>
          </cell>
          <cell r="AG23">
            <v>-10.650524999999998</v>
          </cell>
          <cell r="AH23">
            <v>15.671900000000001</v>
          </cell>
          <cell r="AI23">
            <v>4.571900000000003</v>
          </cell>
          <cell r="AJ23">
            <v>-9.9835749999999983</v>
          </cell>
          <cell r="AK23">
            <v>-43.66</v>
          </cell>
          <cell r="AL23">
            <v>-40.837095000000005</v>
          </cell>
          <cell r="AM23">
            <v>-32.315474999999999</v>
          </cell>
          <cell r="AN23">
            <v>-28.419854999999998</v>
          </cell>
          <cell r="AO23">
            <v>-28.273140000000001</v>
          </cell>
          <cell r="AP23">
            <v>-21.613140000000001</v>
          </cell>
        </row>
        <row r="24">
          <cell r="C24" t="str">
            <v xml:space="preserve">   STF</v>
          </cell>
          <cell r="G24">
            <v>27.75</v>
          </cell>
          <cell r="H24">
            <v>0</v>
          </cell>
          <cell r="I24">
            <v>0</v>
          </cell>
          <cell r="J24">
            <v>27.75</v>
          </cell>
          <cell r="K24">
            <v>0</v>
          </cell>
          <cell r="L24">
            <v>27.75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-2.3119999999999998</v>
          </cell>
          <cell r="AD24">
            <v>0</v>
          </cell>
          <cell r="AE24">
            <v>-2.3119999999999998</v>
          </cell>
          <cell r="AF24">
            <v>-4.6239999999999997</v>
          </cell>
          <cell r="AG24">
            <v>-9.25</v>
          </cell>
          <cell r="AH24">
            <v>-9.25</v>
          </cell>
          <cell r="AI24">
            <v>-9.25</v>
          </cell>
          <cell r="AJ24">
            <v>-9.25</v>
          </cell>
          <cell r="AK24">
            <v>-9.25</v>
          </cell>
          <cell r="AL24">
            <v>-4.6260000000000048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</row>
        <row r="25">
          <cell r="C25" t="str">
            <v xml:space="preserve">   SBA</v>
          </cell>
          <cell r="G25">
            <v>0</v>
          </cell>
          <cell r="H25">
            <v>0</v>
          </cell>
          <cell r="I25">
            <v>0</v>
          </cell>
          <cell r="J25">
            <v>5.5500000000000007</v>
          </cell>
          <cell r="K25">
            <v>16.649999999999999</v>
          </cell>
          <cell r="L25">
            <v>22.2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-0.69399999999999995</v>
          </cell>
          <cell r="AA25">
            <v>-0.69399999999999995</v>
          </cell>
          <cell r="AB25">
            <v>-2.7749999999999999</v>
          </cell>
          <cell r="AC25">
            <v>-2.7749999999999999</v>
          </cell>
          <cell r="AD25">
            <v>-2.7749999999999999</v>
          </cell>
          <cell r="AE25">
            <v>-2.7749999999999999</v>
          </cell>
          <cell r="AF25">
            <v>-11.1</v>
          </cell>
          <cell r="AG25">
            <v>-10.406000000000001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</row>
        <row r="26">
          <cell r="C26" t="str">
            <v xml:space="preserve">   ESAF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27.75</v>
          </cell>
          <cell r="N26">
            <v>0</v>
          </cell>
          <cell r="O26">
            <v>0</v>
          </cell>
          <cell r="P26">
            <v>27.75</v>
          </cell>
          <cell r="Q26">
            <v>55.5</v>
          </cell>
          <cell r="R26">
            <v>0</v>
          </cell>
          <cell r="S26">
            <v>27.75</v>
          </cell>
          <cell r="T26">
            <v>0</v>
          </cell>
          <cell r="U26">
            <v>27.75</v>
          </cell>
          <cell r="V26">
            <v>55.5</v>
          </cell>
          <cell r="W26">
            <v>0</v>
          </cell>
          <cell r="X26">
            <v>0</v>
          </cell>
          <cell r="Y26">
            <v>27.75</v>
          </cell>
          <cell r="Z26">
            <v>0</v>
          </cell>
          <cell r="AA26">
            <v>27.75</v>
          </cell>
          <cell r="AB26">
            <v>0</v>
          </cell>
          <cell r="AC26">
            <v>0</v>
          </cell>
          <cell r="AD26">
            <v>33.299999999999997</v>
          </cell>
          <cell r="AE26">
            <v>0</v>
          </cell>
          <cell r="AF26">
            <v>33.299999999999997</v>
          </cell>
          <cell r="AG26">
            <v>9.0054750000000006</v>
          </cell>
          <cell r="AH26">
            <v>24.921900000000001</v>
          </cell>
          <cell r="AI26">
            <v>13.821900000000003</v>
          </cell>
          <cell r="AJ26">
            <v>-0.73357499999999831</v>
          </cell>
          <cell r="AK26">
            <v>-34.409999999999997</v>
          </cell>
          <cell r="AL26">
            <v>-36.211095</v>
          </cell>
          <cell r="AM26">
            <v>-32.315474999999999</v>
          </cell>
          <cell r="AN26">
            <v>-28.419854999999998</v>
          </cell>
          <cell r="AO26">
            <v>-28.273140000000001</v>
          </cell>
          <cell r="AP26">
            <v>-21.613140000000001</v>
          </cell>
        </row>
        <row r="28">
          <cell r="C28" t="str">
            <v>Fund Position</v>
          </cell>
          <cell r="G28">
            <v>27.75</v>
          </cell>
          <cell r="H28">
            <v>27.75</v>
          </cell>
          <cell r="I28">
            <v>27.75</v>
          </cell>
          <cell r="J28">
            <v>61.05</v>
          </cell>
          <cell r="K28">
            <v>77.7</v>
          </cell>
          <cell r="L28">
            <v>77.7</v>
          </cell>
          <cell r="M28">
            <v>105.45</v>
          </cell>
          <cell r="N28">
            <v>105.45</v>
          </cell>
          <cell r="O28">
            <v>105.45</v>
          </cell>
          <cell r="P28">
            <v>133.19999999999999</v>
          </cell>
          <cell r="Q28">
            <v>133.19999999999999</v>
          </cell>
          <cell r="R28">
            <v>133.19999999999999</v>
          </cell>
          <cell r="S28">
            <v>160.94999999999999</v>
          </cell>
          <cell r="T28">
            <v>160.94999999999999</v>
          </cell>
          <cell r="U28">
            <v>188.7</v>
          </cell>
          <cell r="V28">
            <v>188.7</v>
          </cell>
          <cell r="W28">
            <v>188.7</v>
          </cell>
          <cell r="X28">
            <v>188.7</v>
          </cell>
          <cell r="Y28">
            <v>216.45</v>
          </cell>
          <cell r="Z28">
            <v>215.756</v>
          </cell>
          <cell r="AA28">
            <v>215.756</v>
          </cell>
          <cell r="AB28">
            <v>212.98099999999999</v>
          </cell>
          <cell r="AC28">
            <v>207.89400000000001</v>
          </cell>
          <cell r="AD28">
            <v>238.41900000000001</v>
          </cell>
          <cell r="AE28">
            <v>233.33200000000002</v>
          </cell>
          <cell r="AF28">
            <v>233.33200000000002</v>
          </cell>
          <cell r="AG28">
            <v>222.68147500000001</v>
          </cell>
          <cell r="AH28">
            <v>238.353375</v>
          </cell>
          <cell r="AI28">
            <v>242.925275</v>
          </cell>
          <cell r="AJ28">
            <v>232.9417</v>
          </cell>
          <cell r="AK28">
            <v>189.2817</v>
          </cell>
          <cell r="AL28">
            <v>148.444605</v>
          </cell>
          <cell r="AM28">
            <v>116.12913</v>
          </cell>
          <cell r="AN28">
            <v>87.709275000000005</v>
          </cell>
          <cell r="AO28">
            <v>59.436135000000007</v>
          </cell>
          <cell r="AP28">
            <v>37.822995000000006</v>
          </cell>
        </row>
        <row r="29">
          <cell r="C29" t="str">
            <v xml:space="preserve">   STF</v>
          </cell>
          <cell r="G29">
            <v>27.75</v>
          </cell>
          <cell r="H29">
            <v>27.75</v>
          </cell>
          <cell r="I29">
            <v>27.75</v>
          </cell>
          <cell r="J29">
            <v>55.5</v>
          </cell>
          <cell r="K29">
            <v>55.5</v>
          </cell>
          <cell r="L29">
            <v>55.5</v>
          </cell>
          <cell r="M29">
            <v>55.5</v>
          </cell>
          <cell r="N29">
            <v>55.5</v>
          </cell>
          <cell r="O29">
            <v>55.5</v>
          </cell>
          <cell r="P29">
            <v>55.5</v>
          </cell>
          <cell r="Q29">
            <v>55.5</v>
          </cell>
          <cell r="R29">
            <v>55.5</v>
          </cell>
          <cell r="S29">
            <v>55.5</v>
          </cell>
          <cell r="T29">
            <v>55.5</v>
          </cell>
          <cell r="U29">
            <v>55.5</v>
          </cell>
          <cell r="V29">
            <v>55.5</v>
          </cell>
          <cell r="W29">
            <v>55.5</v>
          </cell>
          <cell r="X29">
            <v>55.5</v>
          </cell>
          <cell r="Y29">
            <v>55.5</v>
          </cell>
          <cell r="Z29">
            <v>55.5</v>
          </cell>
          <cell r="AA29">
            <v>55.5</v>
          </cell>
          <cell r="AB29">
            <v>55.5</v>
          </cell>
          <cell r="AC29">
            <v>53.188000000000002</v>
          </cell>
          <cell r="AD29">
            <v>53.188000000000002</v>
          </cell>
          <cell r="AE29">
            <v>50.876000000000005</v>
          </cell>
          <cell r="AF29">
            <v>50.876000000000005</v>
          </cell>
          <cell r="AG29">
            <v>41.626000000000005</v>
          </cell>
          <cell r="AH29">
            <v>32.376000000000005</v>
          </cell>
          <cell r="AI29">
            <v>23.126000000000005</v>
          </cell>
          <cell r="AJ29">
            <v>13.876000000000005</v>
          </cell>
          <cell r="AK29">
            <v>4.6260000000000048</v>
          </cell>
          <cell r="AL29">
            <v>0</v>
          </cell>
          <cell r="AM29">
            <v>0</v>
          </cell>
          <cell r="AN29">
            <v>0</v>
          </cell>
          <cell r="AO29">
            <v>0</v>
          </cell>
          <cell r="AP29">
            <v>0</v>
          </cell>
        </row>
        <row r="30">
          <cell r="C30" t="str">
            <v xml:space="preserve">   SBA</v>
          </cell>
          <cell r="G30">
            <v>0</v>
          </cell>
          <cell r="H30">
            <v>0</v>
          </cell>
          <cell r="I30">
            <v>0</v>
          </cell>
          <cell r="J30">
            <v>5.5500000000000007</v>
          </cell>
          <cell r="K30">
            <v>22.2</v>
          </cell>
          <cell r="L30">
            <v>22.2</v>
          </cell>
          <cell r="M30">
            <v>22.2</v>
          </cell>
          <cell r="N30">
            <v>22.2</v>
          </cell>
          <cell r="O30">
            <v>22.2</v>
          </cell>
          <cell r="P30">
            <v>22.2</v>
          </cell>
          <cell r="Q30">
            <v>22.2</v>
          </cell>
          <cell r="R30">
            <v>22.2</v>
          </cell>
          <cell r="S30">
            <v>22.2</v>
          </cell>
          <cell r="T30">
            <v>22.2</v>
          </cell>
          <cell r="U30">
            <v>22.2</v>
          </cell>
          <cell r="V30">
            <v>22.2</v>
          </cell>
          <cell r="W30">
            <v>22.2</v>
          </cell>
          <cell r="X30">
            <v>22.2</v>
          </cell>
          <cell r="Y30">
            <v>22.2</v>
          </cell>
          <cell r="Z30">
            <v>21.506</v>
          </cell>
          <cell r="AA30">
            <v>21.506</v>
          </cell>
          <cell r="AB30">
            <v>18.731000000000002</v>
          </cell>
          <cell r="AC30">
            <v>15.956000000000001</v>
          </cell>
          <cell r="AD30">
            <v>13.181000000000001</v>
          </cell>
          <cell r="AE30">
            <v>10.406000000000001</v>
          </cell>
          <cell r="AF30">
            <v>10.406000000000001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</row>
        <row r="31">
          <cell r="C31" t="str">
            <v xml:space="preserve">   ESAF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27.75</v>
          </cell>
          <cell r="N31">
            <v>27.75</v>
          </cell>
          <cell r="O31">
            <v>27.75</v>
          </cell>
          <cell r="P31">
            <v>55.5</v>
          </cell>
          <cell r="Q31">
            <v>55.5</v>
          </cell>
          <cell r="R31">
            <v>55.5</v>
          </cell>
          <cell r="S31">
            <v>83.25</v>
          </cell>
          <cell r="T31">
            <v>83.25</v>
          </cell>
          <cell r="U31">
            <v>111</v>
          </cell>
          <cell r="V31">
            <v>111</v>
          </cell>
          <cell r="W31">
            <v>111</v>
          </cell>
          <cell r="X31">
            <v>111</v>
          </cell>
          <cell r="Y31">
            <v>138.75</v>
          </cell>
          <cell r="Z31">
            <v>138.75</v>
          </cell>
          <cell r="AA31">
            <v>138.75</v>
          </cell>
          <cell r="AB31">
            <v>138.75</v>
          </cell>
          <cell r="AC31">
            <v>138.75</v>
          </cell>
          <cell r="AD31">
            <v>172.05</v>
          </cell>
          <cell r="AE31">
            <v>172.05</v>
          </cell>
          <cell r="AF31">
            <v>172.05</v>
          </cell>
          <cell r="AG31">
            <v>181.055475</v>
          </cell>
          <cell r="AH31">
            <v>205.97737499999999</v>
          </cell>
          <cell r="AI31">
            <v>219.79927499999999</v>
          </cell>
          <cell r="AJ31">
            <v>219.06569999999999</v>
          </cell>
          <cell r="AK31">
            <v>184.6557</v>
          </cell>
          <cell r="AL31">
            <v>148.444605</v>
          </cell>
          <cell r="AM31">
            <v>116.12913</v>
          </cell>
          <cell r="AN31">
            <v>87.709275000000005</v>
          </cell>
          <cell r="AO31">
            <v>59.436135000000007</v>
          </cell>
          <cell r="AP31">
            <v>37.822995000000006</v>
          </cell>
        </row>
        <row r="33">
          <cell r="C33" t="str">
            <v>Charges and interest</v>
          </cell>
          <cell r="H33">
            <v>0.191</v>
          </cell>
          <cell r="I33">
            <v>0.39500000000000002</v>
          </cell>
          <cell r="J33">
            <v>0.40237499999999998</v>
          </cell>
          <cell r="K33">
            <v>0.65628749999999991</v>
          </cell>
          <cell r="L33">
            <v>1.6446624999999999</v>
          </cell>
          <cell r="M33">
            <v>0.83527499999999999</v>
          </cell>
          <cell r="N33">
            <v>0.86996249999999997</v>
          </cell>
          <cell r="O33">
            <v>0.86996249999999997</v>
          </cell>
          <cell r="P33">
            <v>0.86996249999999997</v>
          </cell>
          <cell r="Q33">
            <v>3.4451624999999999</v>
          </cell>
          <cell r="R33">
            <v>0.9</v>
          </cell>
          <cell r="S33">
            <v>1.06</v>
          </cell>
          <cell r="T33">
            <v>0.9</v>
          </cell>
          <cell r="U33">
            <v>1.17</v>
          </cell>
          <cell r="V33">
            <v>4.03</v>
          </cell>
          <cell r="W33">
            <v>0.92300000000000004</v>
          </cell>
          <cell r="X33">
            <v>1.1908000000000001</v>
          </cell>
          <cell r="Y33">
            <v>0.92300000000000004</v>
          </cell>
          <cell r="Z33">
            <v>1.2930999999999999</v>
          </cell>
          <cell r="AA33">
            <v>4.3299000000000003</v>
          </cell>
          <cell r="AB33">
            <v>0.82699999999999996</v>
          </cell>
          <cell r="AC33">
            <v>1.115</v>
          </cell>
          <cell r="AD33">
            <v>0.68799999999999994</v>
          </cell>
          <cell r="AE33">
            <v>1.0720000000000001</v>
          </cell>
          <cell r="AF33">
            <v>3.7019999999999995</v>
          </cell>
          <cell r="AG33">
            <v>3.2827636875000001</v>
          </cell>
          <cell r="AH33">
            <v>2.5675821249999999</v>
          </cell>
          <cell r="AI33">
            <v>2.3644416250000004</v>
          </cell>
          <cell r="AJ33">
            <v>1.8971624375</v>
          </cell>
          <cell r="AK33">
            <v>1.4683035000000002</v>
          </cell>
          <cell r="AL33">
            <v>0.92875076249999999</v>
          </cell>
          <cell r="AM33">
            <v>0.66143433750000002</v>
          </cell>
          <cell r="AN33">
            <v>0.50959601250000008</v>
          </cell>
          <cell r="AO33">
            <v>0.36786352500000008</v>
          </cell>
          <cell r="AP33">
            <v>0.24314782500000004</v>
          </cell>
        </row>
        <row r="34">
          <cell r="C34" t="str">
            <v xml:space="preserve">   STF / SBA (GRA)</v>
          </cell>
          <cell r="H34">
            <v>0.191</v>
          </cell>
          <cell r="I34">
            <v>0.39500000000000002</v>
          </cell>
          <cell r="J34">
            <v>0.40237499999999998</v>
          </cell>
          <cell r="K34">
            <v>0.65628749999999991</v>
          </cell>
          <cell r="L34">
            <v>1.6446624999999999</v>
          </cell>
          <cell r="M34">
            <v>0.83527499999999999</v>
          </cell>
          <cell r="N34">
            <v>0.83527499999999999</v>
          </cell>
          <cell r="O34">
            <v>0.83527499999999999</v>
          </cell>
          <cell r="P34">
            <v>0.83527499999999999</v>
          </cell>
          <cell r="Q34">
            <v>3.3411</v>
          </cell>
          <cell r="R34">
            <v>0.9</v>
          </cell>
          <cell r="S34">
            <v>0.87</v>
          </cell>
          <cell r="T34">
            <v>0.9</v>
          </cell>
          <cell r="U34">
            <v>0.93</v>
          </cell>
          <cell r="V34">
            <v>3.6</v>
          </cell>
          <cell r="W34">
            <v>0.92300000000000004</v>
          </cell>
          <cell r="X34">
            <v>0.89200000000000002</v>
          </cell>
          <cell r="Y34">
            <v>0.92300000000000004</v>
          </cell>
          <cell r="Z34">
            <v>0.91979999999999995</v>
          </cell>
          <cell r="AA34">
            <v>3.6577999999999999</v>
          </cell>
          <cell r="AB34">
            <v>0.82699999999999996</v>
          </cell>
          <cell r="AC34">
            <v>0.77100000000000002</v>
          </cell>
          <cell r="AD34">
            <v>0.68799999999999994</v>
          </cell>
          <cell r="AE34">
            <v>0.65</v>
          </cell>
          <cell r="AF34">
            <v>2.9359999999999995</v>
          </cell>
          <cell r="AG34">
            <v>2.4</v>
          </cell>
          <cell r="AH34">
            <v>1.6</v>
          </cell>
          <cell r="AI34">
            <v>1.3</v>
          </cell>
          <cell r="AJ34">
            <v>0.8</v>
          </cell>
          <cell r="AK34">
            <v>0.45900000000000002</v>
          </cell>
          <cell r="AL34">
            <v>9.6000000000000002E-2</v>
          </cell>
          <cell r="AM34">
            <v>0</v>
          </cell>
          <cell r="AN34">
            <v>0</v>
          </cell>
          <cell r="AO34">
            <v>0</v>
          </cell>
          <cell r="AP34">
            <v>0</v>
          </cell>
        </row>
        <row r="35">
          <cell r="C35" t="str">
            <v xml:space="preserve">   ESAF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3.4687500000000003E-2</v>
          </cell>
          <cell r="O35">
            <v>3.4687500000000003E-2</v>
          </cell>
          <cell r="P35">
            <v>3.4687500000000003E-2</v>
          </cell>
          <cell r="Q35">
            <v>0.1040625</v>
          </cell>
          <cell r="R35">
            <v>0</v>
          </cell>
          <cell r="S35">
            <v>0.19</v>
          </cell>
          <cell r="T35">
            <v>0</v>
          </cell>
          <cell r="U35">
            <v>0.24</v>
          </cell>
          <cell r="V35">
            <v>0.43</v>
          </cell>
          <cell r="W35">
            <v>0</v>
          </cell>
          <cell r="X35">
            <v>0.29880000000000001</v>
          </cell>
          <cell r="Y35">
            <v>0</v>
          </cell>
          <cell r="Z35">
            <v>0.37330000000000002</v>
          </cell>
          <cell r="AA35">
            <v>0.67210000000000003</v>
          </cell>
          <cell r="AC35">
            <v>0.34399999999999997</v>
          </cell>
          <cell r="AE35">
            <v>0.42199999999999999</v>
          </cell>
          <cell r="AF35">
            <v>0.76600000000000001</v>
          </cell>
          <cell r="AG35">
            <v>0.8827636875</v>
          </cell>
          <cell r="AH35">
            <v>0.96758212499999996</v>
          </cell>
          <cell r="AI35">
            <v>1.0644416250000002</v>
          </cell>
          <cell r="AJ35">
            <v>1.0971624375</v>
          </cell>
          <cell r="AK35">
            <v>1.0093035000000001</v>
          </cell>
          <cell r="AL35">
            <v>0.83275076250000002</v>
          </cell>
          <cell r="AM35">
            <v>0.66143433750000002</v>
          </cell>
          <cell r="AN35">
            <v>0.50959601250000008</v>
          </cell>
          <cell r="AO35">
            <v>0.36786352500000008</v>
          </cell>
          <cell r="AP35">
            <v>0.24314782500000004</v>
          </cell>
        </row>
        <row r="37">
          <cell r="C37" t="str">
            <v>(In percent of quota)</v>
          </cell>
        </row>
        <row r="39">
          <cell r="C39" t="str">
            <v>Purchases</v>
          </cell>
          <cell r="G39">
            <v>25</v>
          </cell>
          <cell r="H39" t="str">
            <v>--</v>
          </cell>
          <cell r="I39" t="str">
            <v>--</v>
          </cell>
          <cell r="J39">
            <v>30</v>
          </cell>
          <cell r="K39">
            <v>15</v>
          </cell>
          <cell r="L39">
            <v>45</v>
          </cell>
          <cell r="M39">
            <v>25</v>
          </cell>
          <cell r="N39" t="str">
            <v>--</v>
          </cell>
          <cell r="O39" t="str">
            <v>--</v>
          </cell>
          <cell r="P39">
            <v>25</v>
          </cell>
          <cell r="Q39">
            <v>50</v>
          </cell>
          <cell r="R39" t="str">
            <v>--</v>
          </cell>
          <cell r="S39">
            <v>25</v>
          </cell>
          <cell r="T39" t="str">
            <v>--</v>
          </cell>
          <cell r="U39">
            <v>25</v>
          </cell>
          <cell r="V39">
            <v>50</v>
          </cell>
          <cell r="W39" t="str">
            <v>--</v>
          </cell>
          <cell r="X39" t="str">
            <v>--</v>
          </cell>
          <cell r="Y39">
            <v>25</v>
          </cell>
          <cell r="Z39" t="str">
            <v>--</v>
          </cell>
          <cell r="AA39">
            <v>25</v>
          </cell>
          <cell r="AB39" t="str">
            <v>--</v>
          </cell>
          <cell r="AC39" t="str">
            <v>--</v>
          </cell>
          <cell r="AD39">
            <v>30</v>
          </cell>
          <cell r="AE39" t="str">
            <v>--</v>
          </cell>
          <cell r="AF39">
            <v>30</v>
          </cell>
          <cell r="AG39">
            <v>8.1130405405405401</v>
          </cell>
          <cell r="AH39">
            <v>32.452162162162161</v>
          </cell>
          <cell r="AI39">
            <v>32.452162162162161</v>
          </cell>
          <cell r="AJ39">
            <v>24.339121621621622</v>
          </cell>
          <cell r="AK39" t="str">
            <v>--</v>
          </cell>
          <cell r="AL39" t="str">
            <v>--</v>
          </cell>
          <cell r="AM39" t="str">
            <v>--</v>
          </cell>
          <cell r="AN39" t="str">
            <v>--</v>
          </cell>
          <cell r="AO39" t="str">
            <v>--</v>
          </cell>
          <cell r="AP39" t="str">
            <v>--</v>
          </cell>
        </row>
        <row r="40">
          <cell r="C40" t="str">
            <v xml:space="preserve">   STF</v>
          </cell>
          <cell r="G40">
            <v>25</v>
          </cell>
          <cell r="H40" t="str">
            <v>--</v>
          </cell>
          <cell r="I40" t="str">
            <v>--</v>
          </cell>
          <cell r="J40">
            <v>25</v>
          </cell>
          <cell r="K40" t="str">
            <v>--</v>
          </cell>
          <cell r="L40">
            <v>25</v>
          </cell>
          <cell r="M40" t="str">
            <v>--</v>
          </cell>
          <cell r="N40" t="str">
            <v>--</v>
          </cell>
          <cell r="O40" t="str">
            <v>--</v>
          </cell>
          <cell r="P40" t="str">
            <v>--</v>
          </cell>
          <cell r="Q40" t="str">
            <v>--</v>
          </cell>
          <cell r="R40" t="str">
            <v>--</v>
          </cell>
          <cell r="S40" t="str">
            <v>--</v>
          </cell>
          <cell r="T40" t="str">
            <v>--</v>
          </cell>
          <cell r="U40" t="str">
            <v>--</v>
          </cell>
          <cell r="V40" t="str">
            <v>--</v>
          </cell>
          <cell r="W40" t="str">
            <v>--</v>
          </cell>
          <cell r="X40" t="str">
            <v>--</v>
          </cell>
          <cell r="Y40" t="str">
            <v>--</v>
          </cell>
          <cell r="Z40" t="str">
            <v>--</v>
          </cell>
          <cell r="AA40" t="str">
            <v>--</v>
          </cell>
          <cell r="AB40" t="str">
            <v>--</v>
          </cell>
          <cell r="AC40" t="str">
            <v>--</v>
          </cell>
          <cell r="AD40" t="str">
            <v>--</v>
          </cell>
          <cell r="AE40" t="str">
            <v>--</v>
          </cell>
          <cell r="AF40" t="str">
            <v>--</v>
          </cell>
          <cell r="AG40" t="str">
            <v>--</v>
          </cell>
          <cell r="AH40" t="str">
            <v>--</v>
          </cell>
          <cell r="AI40" t="str">
            <v>--</v>
          </cell>
          <cell r="AJ40" t="str">
            <v>--</v>
          </cell>
          <cell r="AK40" t="str">
            <v>--</v>
          </cell>
          <cell r="AL40" t="str">
            <v>--</v>
          </cell>
          <cell r="AM40" t="str">
            <v>--</v>
          </cell>
          <cell r="AN40" t="str">
            <v>--</v>
          </cell>
          <cell r="AO40" t="str">
            <v>--</v>
          </cell>
          <cell r="AP40" t="str">
            <v>--</v>
          </cell>
        </row>
        <row r="41">
          <cell r="C41" t="str">
            <v xml:space="preserve">   SBA</v>
          </cell>
          <cell r="G41" t="str">
            <v>--</v>
          </cell>
          <cell r="H41" t="str">
            <v>--</v>
          </cell>
          <cell r="I41" t="str">
            <v>--</v>
          </cell>
          <cell r="J41">
            <v>5.0000000000000009</v>
          </cell>
          <cell r="K41">
            <v>15</v>
          </cell>
          <cell r="L41">
            <v>20</v>
          </cell>
          <cell r="M41" t="str">
            <v>--</v>
          </cell>
          <cell r="N41" t="str">
            <v>--</v>
          </cell>
          <cell r="O41" t="str">
            <v>--</v>
          </cell>
          <cell r="P41" t="str">
            <v>--</v>
          </cell>
          <cell r="Q41" t="str">
            <v>--</v>
          </cell>
          <cell r="R41" t="str">
            <v>--</v>
          </cell>
          <cell r="S41" t="str">
            <v>--</v>
          </cell>
          <cell r="T41" t="str">
            <v>--</v>
          </cell>
          <cell r="U41" t="str">
            <v>--</v>
          </cell>
          <cell r="V41" t="str">
            <v>--</v>
          </cell>
          <cell r="W41" t="str">
            <v>--</v>
          </cell>
          <cell r="X41" t="str">
            <v>--</v>
          </cell>
          <cell r="Y41" t="str">
            <v>--</v>
          </cell>
          <cell r="Z41" t="str">
            <v>--</v>
          </cell>
          <cell r="AA41" t="str">
            <v>--</v>
          </cell>
          <cell r="AB41" t="str">
            <v>--</v>
          </cell>
          <cell r="AC41" t="str">
            <v>--</v>
          </cell>
          <cell r="AD41" t="str">
            <v>--</v>
          </cell>
          <cell r="AE41" t="str">
            <v>--</v>
          </cell>
          <cell r="AF41" t="str">
            <v>--</v>
          </cell>
          <cell r="AG41" t="str">
            <v>--</v>
          </cell>
          <cell r="AH41" t="str">
            <v>--</v>
          </cell>
          <cell r="AI41" t="str">
            <v>--</v>
          </cell>
          <cell r="AJ41" t="str">
            <v>--</v>
          </cell>
          <cell r="AK41" t="str">
            <v>--</v>
          </cell>
          <cell r="AL41" t="str">
            <v>--</v>
          </cell>
          <cell r="AM41" t="str">
            <v>--</v>
          </cell>
          <cell r="AN41" t="str">
            <v>--</v>
          </cell>
          <cell r="AO41" t="str">
            <v>--</v>
          </cell>
          <cell r="AP41" t="str">
            <v>--</v>
          </cell>
        </row>
        <row r="42">
          <cell r="C42" t="str">
            <v xml:space="preserve">   ESAF</v>
          </cell>
          <cell r="G42" t="str">
            <v>--</v>
          </cell>
          <cell r="H42" t="str">
            <v>--</v>
          </cell>
          <cell r="I42" t="str">
            <v>--</v>
          </cell>
          <cell r="J42" t="str">
            <v>--</v>
          </cell>
          <cell r="K42" t="str">
            <v>--</v>
          </cell>
          <cell r="L42" t="str">
            <v>--</v>
          </cell>
          <cell r="M42">
            <v>25</v>
          </cell>
          <cell r="N42" t="str">
            <v>--</v>
          </cell>
          <cell r="O42" t="str">
            <v>--</v>
          </cell>
          <cell r="P42">
            <v>25</v>
          </cell>
          <cell r="Q42">
            <v>50</v>
          </cell>
          <cell r="R42" t="str">
            <v>--</v>
          </cell>
          <cell r="S42">
            <v>25</v>
          </cell>
          <cell r="T42" t="str">
            <v>--</v>
          </cell>
          <cell r="U42">
            <v>25</v>
          </cell>
          <cell r="V42">
            <v>50</v>
          </cell>
          <cell r="W42" t="str">
            <v>--</v>
          </cell>
          <cell r="X42" t="str">
            <v>--</v>
          </cell>
          <cell r="Y42">
            <v>25</v>
          </cell>
          <cell r="Z42" t="str">
            <v>--</v>
          </cell>
          <cell r="AA42">
            <v>25</v>
          </cell>
          <cell r="AB42" t="str">
            <v>--</v>
          </cell>
          <cell r="AC42" t="str">
            <v>--</v>
          </cell>
          <cell r="AD42">
            <v>30</v>
          </cell>
          <cell r="AE42" t="str">
            <v>--</v>
          </cell>
          <cell r="AF42">
            <v>30</v>
          </cell>
          <cell r="AG42">
            <v>8.1130405405405401</v>
          </cell>
          <cell r="AH42">
            <v>32.452162162162161</v>
          </cell>
          <cell r="AI42">
            <v>32.452162162162161</v>
          </cell>
          <cell r="AJ42">
            <v>24.339121621621622</v>
          </cell>
          <cell r="AK42" t="str">
            <v>--</v>
          </cell>
          <cell r="AL42" t="str">
            <v>--</v>
          </cell>
          <cell r="AM42" t="str">
            <v>--</v>
          </cell>
          <cell r="AN42" t="str">
            <v>--</v>
          </cell>
          <cell r="AO42" t="str">
            <v>--</v>
          </cell>
          <cell r="AP42" t="str">
            <v>--</v>
          </cell>
        </row>
        <row r="44">
          <cell r="C44" t="str">
            <v>Fund Position</v>
          </cell>
          <cell r="G44">
            <v>25</v>
          </cell>
          <cell r="H44">
            <v>25</v>
          </cell>
          <cell r="I44">
            <v>25</v>
          </cell>
          <cell r="J44">
            <v>54.999999999999993</v>
          </cell>
          <cell r="K44">
            <v>70</v>
          </cell>
          <cell r="L44">
            <v>70</v>
          </cell>
          <cell r="M44">
            <v>95</v>
          </cell>
          <cell r="N44">
            <v>95</v>
          </cell>
          <cell r="O44">
            <v>95</v>
          </cell>
          <cell r="P44">
            <v>120</v>
          </cell>
          <cell r="Q44">
            <v>120</v>
          </cell>
          <cell r="R44">
            <v>120</v>
          </cell>
          <cell r="S44">
            <v>145</v>
          </cell>
          <cell r="T44">
            <v>145</v>
          </cell>
          <cell r="U44">
            <v>170</v>
          </cell>
          <cell r="V44">
            <v>170</v>
          </cell>
          <cell r="W44">
            <v>170</v>
          </cell>
          <cell r="X44">
            <v>170</v>
          </cell>
          <cell r="Y44">
            <v>195</v>
          </cell>
          <cell r="Z44">
            <v>194.37477477477478</v>
          </cell>
          <cell r="AA44">
            <v>194.37477477477478</v>
          </cell>
          <cell r="AB44">
            <v>191.87477477477478</v>
          </cell>
          <cell r="AC44">
            <v>187.29189189189191</v>
          </cell>
          <cell r="AD44">
            <v>214.79189189189191</v>
          </cell>
          <cell r="AE44">
            <v>210.20900900900901</v>
          </cell>
          <cell r="AF44">
            <v>210.20900900900901</v>
          </cell>
          <cell r="AG44">
            <v>200.61394144144145</v>
          </cell>
          <cell r="AH44">
            <v>214.73277027027029</v>
          </cell>
          <cell r="AI44">
            <v>218.85159909909908</v>
          </cell>
          <cell r="AJ44">
            <v>209.85738738738738</v>
          </cell>
          <cell r="AK44">
            <v>170.52405405405406</v>
          </cell>
          <cell r="AL44">
            <v>133.73387837837839</v>
          </cell>
          <cell r="AM44">
            <v>104.62083783783784</v>
          </cell>
          <cell r="AN44">
            <v>79.017364864864874</v>
          </cell>
          <cell r="AO44">
            <v>53.546067567567576</v>
          </cell>
          <cell r="AP44">
            <v>34.074770270270278</v>
          </cell>
        </row>
        <row r="45">
          <cell r="C45" t="str">
            <v xml:space="preserve">   STF</v>
          </cell>
          <cell r="G45">
            <v>25</v>
          </cell>
          <cell r="H45">
            <v>25</v>
          </cell>
          <cell r="I45">
            <v>25</v>
          </cell>
          <cell r="J45">
            <v>50</v>
          </cell>
          <cell r="K45">
            <v>50</v>
          </cell>
          <cell r="L45">
            <v>50</v>
          </cell>
          <cell r="M45">
            <v>50</v>
          </cell>
          <cell r="N45">
            <v>50</v>
          </cell>
          <cell r="O45">
            <v>50</v>
          </cell>
          <cell r="P45">
            <v>50</v>
          </cell>
          <cell r="Q45">
            <v>50</v>
          </cell>
          <cell r="R45">
            <v>50</v>
          </cell>
          <cell r="S45">
            <v>50</v>
          </cell>
          <cell r="T45">
            <v>50</v>
          </cell>
          <cell r="U45">
            <v>50</v>
          </cell>
          <cell r="V45">
            <v>50</v>
          </cell>
          <cell r="W45">
            <v>50</v>
          </cell>
          <cell r="X45">
            <v>50</v>
          </cell>
          <cell r="Y45">
            <v>50</v>
          </cell>
          <cell r="Z45">
            <v>50</v>
          </cell>
          <cell r="AA45">
            <v>50</v>
          </cell>
          <cell r="AB45">
            <v>50</v>
          </cell>
          <cell r="AC45">
            <v>47.917117117117122</v>
          </cell>
          <cell r="AD45">
            <v>47.917117117117122</v>
          </cell>
          <cell r="AE45">
            <v>45.834234234234238</v>
          </cell>
          <cell r="AF45">
            <v>45.834234234234238</v>
          </cell>
          <cell r="AG45">
            <v>37.500900900900909</v>
          </cell>
          <cell r="AH45">
            <v>29.16756756756757</v>
          </cell>
          <cell r="AI45">
            <v>20.834234234234238</v>
          </cell>
          <cell r="AJ45">
            <v>12.500900900900906</v>
          </cell>
          <cell r="AK45">
            <v>4.1675675675675716</v>
          </cell>
          <cell r="AL45" t="str">
            <v xml:space="preserve">-- </v>
          </cell>
          <cell r="AM45" t="str">
            <v xml:space="preserve">-- </v>
          </cell>
          <cell r="AN45" t="str">
            <v xml:space="preserve">-- </v>
          </cell>
          <cell r="AO45" t="str">
            <v xml:space="preserve">-- </v>
          </cell>
          <cell r="AP45" t="str">
            <v xml:space="preserve">-- </v>
          </cell>
        </row>
        <row r="46">
          <cell r="C46" t="str">
            <v xml:space="preserve">   SBA</v>
          </cell>
          <cell r="G46" t="str">
            <v>--</v>
          </cell>
          <cell r="H46" t="str">
            <v xml:space="preserve">-- </v>
          </cell>
          <cell r="I46" t="str">
            <v xml:space="preserve">-- </v>
          </cell>
          <cell r="J46">
            <v>5.0000000000000009</v>
          </cell>
          <cell r="K46">
            <v>20</v>
          </cell>
          <cell r="L46">
            <v>20</v>
          </cell>
          <cell r="M46">
            <v>20</v>
          </cell>
          <cell r="N46">
            <v>20</v>
          </cell>
          <cell r="O46">
            <v>20</v>
          </cell>
          <cell r="P46">
            <v>20</v>
          </cell>
          <cell r="Q46">
            <v>20</v>
          </cell>
          <cell r="R46">
            <v>20</v>
          </cell>
          <cell r="S46">
            <v>20</v>
          </cell>
          <cell r="T46">
            <v>20</v>
          </cell>
          <cell r="U46">
            <v>20</v>
          </cell>
          <cell r="V46">
            <v>20</v>
          </cell>
          <cell r="W46">
            <v>20</v>
          </cell>
          <cell r="X46">
            <v>20</v>
          </cell>
          <cell r="Y46">
            <v>20</v>
          </cell>
          <cell r="Z46">
            <v>19.374774774774774</v>
          </cell>
          <cell r="AA46">
            <v>19.374774774774774</v>
          </cell>
          <cell r="AB46">
            <v>16.874774774774774</v>
          </cell>
          <cell r="AC46">
            <v>14.374774774774776</v>
          </cell>
          <cell r="AD46">
            <v>11.874774774774774</v>
          </cell>
          <cell r="AE46">
            <v>9.3747747747747763</v>
          </cell>
          <cell r="AF46">
            <v>9.3747747747747763</v>
          </cell>
          <cell r="AG46" t="str">
            <v xml:space="preserve">-- </v>
          </cell>
          <cell r="AH46" t="str">
            <v xml:space="preserve">-- </v>
          </cell>
          <cell r="AI46" t="str">
            <v xml:space="preserve">-- </v>
          </cell>
          <cell r="AJ46" t="str">
            <v xml:space="preserve">-- </v>
          </cell>
          <cell r="AK46" t="str">
            <v xml:space="preserve">-- </v>
          </cell>
          <cell r="AL46" t="str">
            <v xml:space="preserve">-- </v>
          </cell>
          <cell r="AM46" t="str">
            <v xml:space="preserve">-- </v>
          </cell>
          <cell r="AN46" t="str">
            <v xml:space="preserve">-- </v>
          </cell>
          <cell r="AO46" t="str">
            <v xml:space="preserve">-- </v>
          </cell>
          <cell r="AP46" t="str">
            <v xml:space="preserve">-- </v>
          </cell>
        </row>
        <row r="47">
          <cell r="C47" t="str">
            <v xml:space="preserve">   ESAF</v>
          </cell>
          <cell r="G47" t="str">
            <v>--</v>
          </cell>
          <cell r="H47" t="str">
            <v xml:space="preserve">-- </v>
          </cell>
          <cell r="I47" t="str">
            <v xml:space="preserve">-- </v>
          </cell>
          <cell r="J47" t="str">
            <v xml:space="preserve">-- </v>
          </cell>
          <cell r="K47" t="str">
            <v xml:space="preserve">-- </v>
          </cell>
          <cell r="L47" t="str">
            <v xml:space="preserve">-- </v>
          </cell>
          <cell r="M47">
            <v>25</v>
          </cell>
          <cell r="N47">
            <v>25</v>
          </cell>
          <cell r="O47">
            <v>25</v>
          </cell>
          <cell r="P47">
            <v>50</v>
          </cell>
          <cell r="Q47">
            <v>50</v>
          </cell>
          <cell r="R47">
            <v>50</v>
          </cell>
          <cell r="S47">
            <v>75</v>
          </cell>
          <cell r="T47">
            <v>75</v>
          </cell>
          <cell r="U47">
            <v>100</v>
          </cell>
          <cell r="V47">
            <v>100</v>
          </cell>
          <cell r="W47">
            <v>100</v>
          </cell>
          <cell r="X47">
            <v>100</v>
          </cell>
          <cell r="Y47">
            <v>125</v>
          </cell>
          <cell r="Z47">
            <v>125</v>
          </cell>
          <cell r="AA47">
            <v>125</v>
          </cell>
          <cell r="AB47">
            <v>125</v>
          </cell>
          <cell r="AC47">
            <v>125</v>
          </cell>
          <cell r="AD47">
            <v>155</v>
          </cell>
          <cell r="AE47">
            <v>155</v>
          </cell>
          <cell r="AF47">
            <v>155</v>
          </cell>
          <cell r="AG47">
            <v>163.11304054054054</v>
          </cell>
          <cell r="AH47">
            <v>185.56520270270269</v>
          </cell>
          <cell r="AI47">
            <v>198.01736486486485</v>
          </cell>
          <cell r="AJ47">
            <v>197.35648648648646</v>
          </cell>
          <cell r="AK47">
            <v>166.35648648648649</v>
          </cell>
          <cell r="AL47">
            <v>133.73387837837839</v>
          </cell>
          <cell r="AM47">
            <v>104.62083783783784</v>
          </cell>
          <cell r="AN47">
            <v>79.017364864864874</v>
          </cell>
          <cell r="AO47">
            <v>53.546067567567576</v>
          </cell>
          <cell r="AP47">
            <v>34.074770270270278</v>
          </cell>
        </row>
        <row r="49">
          <cell r="C49" t="str">
            <v>Memorandum items</v>
          </cell>
        </row>
        <row r="50">
          <cell r="C50" t="str">
            <v>Quota (SDR millions)</v>
          </cell>
          <cell r="G50">
            <v>111</v>
          </cell>
          <cell r="H50">
            <v>111</v>
          </cell>
          <cell r="I50">
            <v>111</v>
          </cell>
          <cell r="J50">
            <v>111</v>
          </cell>
          <cell r="K50">
            <v>111</v>
          </cell>
          <cell r="L50">
            <v>111</v>
          </cell>
          <cell r="M50">
            <v>111</v>
          </cell>
          <cell r="N50">
            <v>111</v>
          </cell>
          <cell r="O50">
            <v>111</v>
          </cell>
          <cell r="P50">
            <v>111</v>
          </cell>
          <cell r="Q50">
            <v>111</v>
          </cell>
          <cell r="R50">
            <v>111</v>
          </cell>
          <cell r="S50">
            <v>111</v>
          </cell>
          <cell r="T50">
            <v>111</v>
          </cell>
          <cell r="U50">
            <v>111</v>
          </cell>
          <cell r="V50">
            <v>111</v>
          </cell>
          <cell r="W50">
            <v>111</v>
          </cell>
          <cell r="X50">
            <v>111</v>
          </cell>
          <cell r="Y50">
            <v>111</v>
          </cell>
          <cell r="Z50">
            <v>111</v>
          </cell>
          <cell r="AA50">
            <v>111</v>
          </cell>
          <cell r="AB50">
            <v>150.30000000000001</v>
          </cell>
          <cell r="AC50">
            <v>150.30000000000001</v>
          </cell>
          <cell r="AD50">
            <v>150.30000000000001</v>
          </cell>
          <cell r="AE50">
            <v>150.30000000000001</v>
          </cell>
          <cell r="AF50">
            <v>150.30000000000001</v>
          </cell>
          <cell r="AG50">
            <v>150.30000000000001</v>
          </cell>
          <cell r="AH50">
            <v>150.30000000000001</v>
          </cell>
          <cell r="AI50">
            <v>150.30000000000001</v>
          </cell>
          <cell r="AJ50">
            <v>150.30000000000001</v>
          </cell>
          <cell r="AK50">
            <v>150.30000000000001</v>
          </cell>
          <cell r="AL50">
            <v>150.30000000000001</v>
          </cell>
          <cell r="AM50">
            <v>150.30000000000001</v>
          </cell>
          <cell r="AN50">
            <v>150.30000000000001</v>
          </cell>
          <cell r="AO50">
            <v>150.30000000000001</v>
          </cell>
          <cell r="AP50">
            <v>150.30000000000001</v>
          </cell>
        </row>
        <row r="51">
          <cell r="C51" t="str">
            <v>SDR rate of charge</v>
          </cell>
          <cell r="D51">
            <v>0</v>
          </cell>
          <cell r="E51">
            <v>0</v>
          </cell>
          <cell r="F51">
            <v>0</v>
          </cell>
          <cell r="G51">
            <v>4.5</v>
          </cell>
          <cell r="H51">
            <v>5.8</v>
          </cell>
          <cell r="I51">
            <v>5.8</v>
          </cell>
          <cell r="J51">
            <v>5.8</v>
          </cell>
          <cell r="K51">
            <v>4.3</v>
          </cell>
          <cell r="L51">
            <v>4.3</v>
          </cell>
          <cell r="M51">
            <v>4.3</v>
          </cell>
          <cell r="N51">
            <v>4.3</v>
          </cell>
          <cell r="O51">
            <v>4.3</v>
          </cell>
          <cell r="P51">
            <v>4.3</v>
          </cell>
          <cell r="Q51">
            <v>4.3</v>
          </cell>
          <cell r="R51">
            <v>4.71</v>
          </cell>
          <cell r="S51">
            <v>4.71</v>
          </cell>
          <cell r="T51">
            <v>4.71</v>
          </cell>
          <cell r="U51">
            <v>4.71</v>
          </cell>
          <cell r="V51">
            <v>4.71</v>
          </cell>
          <cell r="W51">
            <v>4.71</v>
          </cell>
          <cell r="X51">
            <v>4.71</v>
          </cell>
          <cell r="Y51">
            <v>4.71</v>
          </cell>
          <cell r="Z51">
            <v>4.71</v>
          </cell>
          <cell r="AA51">
            <v>4.71</v>
          </cell>
          <cell r="AB51">
            <v>4.71</v>
          </cell>
          <cell r="AC51">
            <v>4.71</v>
          </cell>
          <cell r="AD51">
            <v>4.71</v>
          </cell>
          <cell r="AE51">
            <v>4.71</v>
          </cell>
          <cell r="AF51">
            <v>4.71</v>
          </cell>
          <cell r="AG51">
            <v>4.71</v>
          </cell>
          <cell r="AH51">
            <v>4.71</v>
          </cell>
          <cell r="AI51">
            <v>4.71</v>
          </cell>
          <cell r="AJ51">
            <v>4.71</v>
          </cell>
          <cell r="AK51">
            <v>4.71</v>
          </cell>
          <cell r="AL51">
            <v>4.71</v>
          </cell>
          <cell r="AM51">
            <v>4.71</v>
          </cell>
          <cell r="AN51">
            <v>4.71</v>
          </cell>
          <cell r="AO51">
            <v>4.71</v>
          </cell>
          <cell r="AP51">
            <v>4.71</v>
          </cell>
        </row>
        <row r="52">
          <cell r="C52" t="str">
            <v>US$ / SDR (p.a.)</v>
          </cell>
          <cell r="D52">
            <v>0</v>
          </cell>
          <cell r="E52">
            <v>0</v>
          </cell>
          <cell r="F52">
            <v>0</v>
          </cell>
          <cell r="G52">
            <v>1.4590000000000001</v>
          </cell>
          <cell r="H52">
            <v>1.49305</v>
          </cell>
          <cell r="I52">
            <v>1.5660099999999999</v>
          </cell>
          <cell r="J52">
            <v>1.51712</v>
          </cell>
          <cell r="K52">
            <v>1.4945999999999999</v>
          </cell>
          <cell r="L52">
            <v>1.4930000000000001</v>
          </cell>
          <cell r="M52">
            <v>1.4770000000000001</v>
          </cell>
          <cell r="N52">
            <v>1.4630000000000001</v>
          </cell>
          <cell r="O52">
            <v>1.4450000000000001</v>
          </cell>
          <cell r="P52">
            <v>1.423</v>
          </cell>
          <cell r="Q52">
            <v>1.423</v>
          </cell>
          <cell r="R52">
            <v>1.393</v>
          </cell>
          <cell r="S52">
            <v>1.3819999999999999</v>
          </cell>
          <cell r="T52">
            <v>1.363</v>
          </cell>
          <cell r="U52">
            <v>1.3660000000000001</v>
          </cell>
          <cell r="V52">
            <v>1.3759999999999999</v>
          </cell>
          <cell r="W52">
            <v>1.3620000000000001</v>
          </cell>
          <cell r="X52">
            <v>1.34</v>
          </cell>
          <cell r="Y52">
            <v>1.341</v>
          </cell>
          <cell r="Z52">
            <v>1.4</v>
          </cell>
          <cell r="AA52">
            <v>1.3560000000000001</v>
          </cell>
          <cell r="AB52">
            <v>1.3819999999999999</v>
          </cell>
          <cell r="AC52">
            <v>1.3480000000000001</v>
          </cell>
          <cell r="AD52">
            <v>1.36</v>
          </cell>
          <cell r="AE52">
            <v>1.379</v>
          </cell>
          <cell r="AF52">
            <v>1.367</v>
          </cell>
          <cell r="AG52">
            <v>1.353</v>
          </cell>
          <cell r="AH52">
            <v>1.357</v>
          </cell>
          <cell r="AI52">
            <v>1.365</v>
          </cell>
          <cell r="AJ52">
            <v>1.373</v>
          </cell>
          <cell r="AK52">
            <v>1.38</v>
          </cell>
          <cell r="AL52">
            <v>1.387</v>
          </cell>
          <cell r="AM52">
            <v>1.394035507246377</v>
          </cell>
          <cell r="AN52">
            <v>1.4011067018483516</v>
          </cell>
          <cell r="AO52">
            <v>1.4082137648287421</v>
          </cell>
          <cell r="AP52">
            <v>1.4153568781285981</v>
          </cell>
        </row>
        <row r="55">
          <cell r="C55" t="str">
            <v>Source: IMF's Treasurer's Department</v>
          </cell>
        </row>
      </sheetData>
      <sheetData sheetId="9" refreshError="1">
        <row r="9">
          <cell r="Q9">
            <v>1996</v>
          </cell>
        </row>
        <row r="13">
          <cell r="D13">
            <v>864.55</v>
          </cell>
          <cell r="G13">
            <v>28.1</v>
          </cell>
          <cell r="H13">
            <v>77.8</v>
          </cell>
          <cell r="I13">
            <v>0</v>
          </cell>
          <cell r="J13">
            <v>0</v>
          </cell>
          <cell r="K13">
            <v>0</v>
          </cell>
          <cell r="L13">
            <v>77.8</v>
          </cell>
          <cell r="M13">
            <v>64.8</v>
          </cell>
          <cell r="N13">
            <v>26</v>
          </cell>
          <cell r="O13">
            <v>0</v>
          </cell>
          <cell r="P13">
            <v>0</v>
          </cell>
          <cell r="Q13">
            <v>90.8</v>
          </cell>
          <cell r="R13">
            <v>14.7</v>
          </cell>
          <cell r="S13">
            <v>53.599999999999994</v>
          </cell>
          <cell r="T13">
            <v>85.9</v>
          </cell>
          <cell r="U13">
            <v>20</v>
          </cell>
          <cell r="V13">
            <v>174.2</v>
          </cell>
          <cell r="W13">
            <v>4.45</v>
          </cell>
          <cell r="X13">
            <v>0</v>
          </cell>
          <cell r="Y13">
            <v>2.2999999999999998</v>
          </cell>
          <cell r="Z13">
            <v>19.399999999999999</v>
          </cell>
          <cell r="AA13">
            <v>26.150000000000002</v>
          </cell>
          <cell r="AB13">
            <v>0</v>
          </cell>
          <cell r="AC13">
            <v>94.9</v>
          </cell>
          <cell r="AD13">
            <v>0</v>
          </cell>
          <cell r="AE13">
            <v>0</v>
          </cell>
          <cell r="AF13">
            <v>114.9</v>
          </cell>
          <cell r="AG13">
            <v>112.6</v>
          </cell>
          <cell r="AH13">
            <v>70</v>
          </cell>
          <cell r="AI13">
            <v>60</v>
          </cell>
          <cell r="AJ13">
            <v>40</v>
          </cell>
          <cell r="AK13">
            <v>40</v>
          </cell>
          <cell r="AL13">
            <v>30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</row>
        <row r="14">
          <cell r="D14">
            <v>864.55</v>
          </cell>
          <cell r="G14">
            <v>28.1</v>
          </cell>
          <cell r="H14">
            <v>77.8</v>
          </cell>
          <cell r="I14">
            <v>0</v>
          </cell>
          <cell r="J14">
            <v>0</v>
          </cell>
          <cell r="K14">
            <v>0</v>
          </cell>
          <cell r="L14">
            <v>77.8</v>
          </cell>
          <cell r="M14">
            <v>64.8</v>
          </cell>
          <cell r="N14">
            <v>26</v>
          </cell>
          <cell r="O14">
            <v>0</v>
          </cell>
          <cell r="P14">
            <v>0</v>
          </cell>
          <cell r="Q14">
            <v>90.8</v>
          </cell>
          <cell r="R14">
            <v>14.7</v>
          </cell>
          <cell r="S14">
            <v>53.599999999999994</v>
          </cell>
          <cell r="T14">
            <v>85.9</v>
          </cell>
          <cell r="U14">
            <v>20</v>
          </cell>
          <cell r="V14">
            <v>174.2</v>
          </cell>
          <cell r="W14">
            <v>4.45</v>
          </cell>
          <cell r="X14">
            <v>0</v>
          </cell>
          <cell r="Y14">
            <v>2.2999999999999998</v>
          </cell>
          <cell r="Z14">
            <v>19.399999999999999</v>
          </cell>
          <cell r="AA14">
            <v>26.150000000000002</v>
          </cell>
          <cell r="AB14">
            <v>0</v>
          </cell>
          <cell r="AC14">
            <v>94.9</v>
          </cell>
          <cell r="AD14">
            <v>0</v>
          </cell>
          <cell r="AE14">
            <v>0</v>
          </cell>
          <cell r="AF14">
            <v>114.9</v>
          </cell>
          <cell r="AG14">
            <v>112.6</v>
          </cell>
          <cell r="AH14">
            <v>70</v>
          </cell>
          <cell r="AI14">
            <v>60</v>
          </cell>
          <cell r="AJ14">
            <v>40</v>
          </cell>
          <cell r="AK14">
            <v>40</v>
          </cell>
          <cell r="AL14">
            <v>30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</row>
        <row r="15">
          <cell r="D15">
            <v>10.1</v>
          </cell>
          <cell r="G15">
            <v>10.1</v>
          </cell>
        </row>
        <row r="16">
          <cell r="D16">
            <v>18</v>
          </cell>
          <cell r="G16">
            <v>18</v>
          </cell>
        </row>
        <row r="17">
          <cell r="D17">
            <v>77.8</v>
          </cell>
          <cell r="H17">
            <v>77.8</v>
          </cell>
          <cell r="L17">
            <v>77.8</v>
          </cell>
        </row>
        <row r="18">
          <cell r="D18">
            <v>14</v>
          </cell>
          <cell r="N18">
            <v>14</v>
          </cell>
          <cell r="Q18">
            <v>14</v>
          </cell>
        </row>
        <row r="19">
          <cell r="D19">
            <v>4.8</v>
          </cell>
          <cell r="M19">
            <v>4.8</v>
          </cell>
          <cell r="Q19">
            <v>4.8</v>
          </cell>
        </row>
        <row r="20">
          <cell r="D20">
            <v>60</v>
          </cell>
          <cell r="M20">
            <v>60</v>
          </cell>
          <cell r="Q20">
            <v>60</v>
          </cell>
        </row>
        <row r="21">
          <cell r="D21">
            <v>12</v>
          </cell>
          <cell r="N21">
            <v>12</v>
          </cell>
          <cell r="Q21">
            <v>12</v>
          </cell>
        </row>
        <row r="22">
          <cell r="D22">
            <v>1.3</v>
          </cell>
          <cell r="S22">
            <v>1.3</v>
          </cell>
          <cell r="V22">
            <v>1.3</v>
          </cell>
        </row>
        <row r="23">
          <cell r="D23">
            <v>20</v>
          </cell>
          <cell r="U23">
            <v>20</v>
          </cell>
          <cell r="V23">
            <v>20</v>
          </cell>
        </row>
        <row r="24">
          <cell r="D24">
            <v>52.3</v>
          </cell>
          <cell r="S24">
            <v>52.3</v>
          </cell>
          <cell r="V24">
            <v>52.3</v>
          </cell>
        </row>
        <row r="25">
          <cell r="D25">
            <v>14.7</v>
          </cell>
          <cell r="R25">
            <v>14.7</v>
          </cell>
          <cell r="V25">
            <v>14.7</v>
          </cell>
        </row>
        <row r="26">
          <cell r="D26">
            <v>20.9</v>
          </cell>
          <cell r="T26">
            <v>20.9</v>
          </cell>
          <cell r="V26">
            <v>20.9</v>
          </cell>
        </row>
        <row r="27">
          <cell r="D27">
            <v>60</v>
          </cell>
          <cell r="T27">
            <v>60</v>
          </cell>
          <cell r="V27">
            <v>60</v>
          </cell>
        </row>
        <row r="28">
          <cell r="D28">
            <v>5</v>
          </cell>
          <cell r="T28">
            <v>5</v>
          </cell>
          <cell r="V28">
            <v>5</v>
          </cell>
        </row>
        <row r="29">
          <cell r="D29">
            <v>4.4000000000000004</v>
          </cell>
          <cell r="Z29">
            <v>4.4000000000000004</v>
          </cell>
          <cell r="AA29">
            <v>4.4000000000000004</v>
          </cell>
        </row>
        <row r="30">
          <cell r="D30">
            <v>4.45</v>
          </cell>
          <cell r="W30">
            <v>4.45</v>
          </cell>
          <cell r="AA30">
            <v>4.45</v>
          </cell>
        </row>
        <row r="31">
          <cell r="D31">
            <v>15</v>
          </cell>
          <cell r="Z31">
            <v>15</v>
          </cell>
          <cell r="AA31">
            <v>15</v>
          </cell>
        </row>
        <row r="32">
          <cell r="D32">
            <v>2.2999999999999998</v>
          </cell>
          <cell r="Y32">
            <v>2.2999999999999998</v>
          </cell>
          <cell r="AA32">
            <v>2.2999999999999998</v>
          </cell>
        </row>
        <row r="33">
          <cell r="D33">
            <v>60</v>
          </cell>
          <cell r="AC33">
            <v>40</v>
          </cell>
          <cell r="AF33">
            <v>60</v>
          </cell>
        </row>
        <row r="34">
          <cell r="D34">
            <v>25</v>
          </cell>
          <cell r="AC34">
            <v>25</v>
          </cell>
          <cell r="AF34">
            <v>25</v>
          </cell>
        </row>
        <row r="35">
          <cell r="D35">
            <v>13.4</v>
          </cell>
          <cell r="AC35">
            <v>13.4</v>
          </cell>
          <cell r="AF35">
            <v>13.4</v>
          </cell>
        </row>
        <row r="36">
          <cell r="D36">
            <v>16.5</v>
          </cell>
          <cell r="AC36">
            <v>16.5</v>
          </cell>
          <cell r="AF36">
            <v>16.5</v>
          </cell>
        </row>
        <row r="37">
          <cell r="D37">
            <v>25</v>
          </cell>
          <cell r="AD37" t="str">
            <v/>
          </cell>
          <cell r="AF37" t="str">
            <v/>
          </cell>
          <cell r="AG37">
            <v>25</v>
          </cell>
        </row>
        <row r="38">
          <cell r="D38">
            <v>15</v>
          </cell>
          <cell r="AE38" t="str">
            <v/>
          </cell>
          <cell r="AF38" t="str">
            <v/>
          </cell>
          <cell r="AG38">
            <v>15</v>
          </cell>
        </row>
        <row r="39">
          <cell r="D39">
            <v>40</v>
          </cell>
          <cell r="AG39">
            <v>40</v>
          </cell>
        </row>
        <row r="40">
          <cell r="D40">
            <v>25</v>
          </cell>
          <cell r="AG40">
            <v>25</v>
          </cell>
          <cell r="AH40" t="str">
            <v/>
          </cell>
        </row>
        <row r="41">
          <cell r="D41">
            <v>7.6</v>
          </cell>
          <cell r="AG41">
            <v>7.6</v>
          </cell>
          <cell r="AI41" t="str">
            <v/>
          </cell>
        </row>
        <row r="42">
          <cell r="D42">
            <v>15</v>
          </cell>
          <cell r="AG42" t="str">
            <v/>
          </cell>
          <cell r="AH42">
            <v>15</v>
          </cell>
        </row>
        <row r="43">
          <cell r="D43">
            <v>15</v>
          </cell>
          <cell r="AG43" t="str">
            <v/>
          </cell>
          <cell r="AH43">
            <v>15</v>
          </cell>
        </row>
        <row r="44">
          <cell r="D44">
            <v>40</v>
          </cell>
          <cell r="AH44">
            <v>40</v>
          </cell>
        </row>
        <row r="45">
          <cell r="D45">
            <v>25</v>
          </cell>
          <cell r="AG45">
            <v>0</v>
          </cell>
          <cell r="AI45">
            <v>25</v>
          </cell>
        </row>
        <row r="46">
          <cell r="D46">
            <v>10</v>
          </cell>
          <cell r="AI46">
            <v>10</v>
          </cell>
        </row>
        <row r="47">
          <cell r="D47">
            <v>10</v>
          </cell>
          <cell r="AI47">
            <v>10</v>
          </cell>
        </row>
        <row r="48">
          <cell r="D48">
            <v>15</v>
          </cell>
          <cell r="AI48">
            <v>15</v>
          </cell>
        </row>
        <row r="49">
          <cell r="D49">
            <v>10</v>
          </cell>
          <cell r="AG49" t="str">
            <v/>
          </cell>
          <cell r="AJ49">
            <v>10</v>
          </cell>
        </row>
        <row r="50">
          <cell r="D50">
            <v>20</v>
          </cell>
          <cell r="AJ50">
            <v>20</v>
          </cell>
        </row>
        <row r="51">
          <cell r="D51">
            <v>10</v>
          </cell>
          <cell r="AJ51">
            <v>10</v>
          </cell>
        </row>
        <row r="52">
          <cell r="D52">
            <v>20</v>
          </cell>
          <cell r="AJ52">
            <v>0</v>
          </cell>
          <cell r="AK52">
            <v>20</v>
          </cell>
        </row>
        <row r="53">
          <cell r="D53">
            <v>20</v>
          </cell>
          <cell r="AK53">
            <v>20</v>
          </cell>
        </row>
        <row r="54">
          <cell r="D54">
            <v>30</v>
          </cell>
          <cell r="AK54">
            <v>0</v>
          </cell>
          <cell r="AL54">
            <v>30</v>
          </cell>
        </row>
        <row r="56">
          <cell r="D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K56">
            <v>0</v>
          </cell>
          <cell r="AL56">
            <v>0</v>
          </cell>
        </row>
        <row r="57">
          <cell r="D57">
            <v>0</v>
          </cell>
          <cell r="AI57">
            <v>0</v>
          </cell>
        </row>
        <row r="58">
          <cell r="D58">
            <v>0</v>
          </cell>
          <cell r="AJ58">
            <v>0</v>
          </cell>
        </row>
        <row r="59">
          <cell r="D59">
            <v>0</v>
          </cell>
          <cell r="AK59">
            <v>0</v>
          </cell>
        </row>
        <row r="61">
          <cell r="D61">
            <v>865.69700000000012</v>
          </cell>
          <cell r="G61">
            <v>0.97</v>
          </cell>
          <cell r="H61">
            <v>0.7</v>
          </cell>
          <cell r="I61">
            <v>31.110000000000003</v>
          </cell>
          <cell r="J61">
            <v>11.51</v>
          </cell>
          <cell r="K61">
            <v>41.669999999999995</v>
          </cell>
          <cell r="L61">
            <v>84.990000000000009</v>
          </cell>
          <cell r="M61">
            <v>4.01</v>
          </cell>
          <cell r="N61">
            <v>33.65</v>
          </cell>
          <cell r="O61">
            <v>4.25</v>
          </cell>
          <cell r="P61">
            <v>34.870000000000005</v>
          </cell>
          <cell r="Q61">
            <v>76.78</v>
          </cell>
          <cell r="R61">
            <v>4.33</v>
          </cell>
          <cell r="S61">
            <v>2.61</v>
          </cell>
          <cell r="T61">
            <v>12.760000000000002</v>
          </cell>
          <cell r="U61">
            <v>44.510000000000005</v>
          </cell>
          <cell r="V61">
            <v>64.210000000000008</v>
          </cell>
          <cell r="W61">
            <v>8.19</v>
          </cell>
          <cell r="X61">
            <v>9.7799999999999994</v>
          </cell>
          <cell r="Y61">
            <v>9.4499999999999993</v>
          </cell>
          <cell r="Z61">
            <v>46.13</v>
          </cell>
          <cell r="AA61">
            <v>73.55</v>
          </cell>
          <cell r="AB61">
            <v>7.9799999999999995</v>
          </cell>
          <cell r="AC61">
            <v>6.1160000000000005</v>
          </cell>
          <cell r="AD61">
            <v>38.659999999999997</v>
          </cell>
          <cell r="AE61">
            <v>5.56</v>
          </cell>
          <cell r="AF61">
            <v>58.316000000000003</v>
          </cell>
          <cell r="AG61">
            <v>74.066000000000003</v>
          </cell>
          <cell r="AH61">
            <v>98.094999999999999</v>
          </cell>
          <cell r="AI61">
            <v>84.61</v>
          </cell>
          <cell r="AJ61">
            <v>61.33</v>
          </cell>
          <cell r="AK61">
            <v>55.18</v>
          </cell>
          <cell r="AL61">
            <v>46.1</v>
          </cell>
          <cell r="AM61">
            <v>30</v>
          </cell>
          <cell r="AN61">
            <v>24.5</v>
          </cell>
          <cell r="AO61">
            <v>17</v>
          </cell>
          <cell r="AP61">
            <v>11</v>
          </cell>
          <cell r="AQ61">
            <v>5</v>
          </cell>
        </row>
        <row r="62">
          <cell r="D62">
            <v>865.69700000000012</v>
          </cell>
          <cell r="G62">
            <v>0.97</v>
          </cell>
          <cell r="H62">
            <v>0.7</v>
          </cell>
          <cell r="I62">
            <v>31.110000000000003</v>
          </cell>
          <cell r="J62">
            <v>11.51</v>
          </cell>
          <cell r="K62">
            <v>41.669999999999995</v>
          </cell>
          <cell r="L62">
            <v>84.990000000000009</v>
          </cell>
          <cell r="M62">
            <v>4.01</v>
          </cell>
          <cell r="N62">
            <v>33.65</v>
          </cell>
          <cell r="O62">
            <v>4.25</v>
          </cell>
          <cell r="P62">
            <v>34.870000000000005</v>
          </cell>
          <cell r="Q62">
            <v>76.78</v>
          </cell>
          <cell r="R62">
            <v>4.33</v>
          </cell>
          <cell r="S62">
            <v>2.61</v>
          </cell>
          <cell r="T62">
            <v>12.760000000000002</v>
          </cell>
          <cell r="U62">
            <v>44.510000000000005</v>
          </cell>
          <cell r="V62">
            <v>64.210000000000008</v>
          </cell>
          <cell r="W62">
            <v>8.19</v>
          </cell>
          <cell r="X62">
            <v>9.7799999999999994</v>
          </cell>
          <cell r="Y62">
            <v>9.4499999999999993</v>
          </cell>
          <cell r="Z62">
            <v>46.13</v>
          </cell>
          <cell r="AA62">
            <v>73.55</v>
          </cell>
          <cell r="AB62">
            <v>7.9799999999999995</v>
          </cell>
          <cell r="AC62">
            <v>6.1160000000000005</v>
          </cell>
          <cell r="AD62">
            <v>38.659999999999997</v>
          </cell>
          <cell r="AE62">
            <v>5.56</v>
          </cell>
          <cell r="AF62">
            <v>58.316000000000003</v>
          </cell>
          <cell r="AG62">
            <v>74.066000000000003</v>
          </cell>
          <cell r="AH62">
            <v>98.094999999999999</v>
          </cell>
          <cell r="AI62">
            <v>84.61</v>
          </cell>
          <cell r="AJ62">
            <v>61.33</v>
          </cell>
          <cell r="AK62">
            <v>55.18</v>
          </cell>
          <cell r="AL62">
            <v>46.1</v>
          </cell>
          <cell r="AM62">
            <v>30</v>
          </cell>
          <cell r="AN62">
            <v>24.5</v>
          </cell>
          <cell r="AO62">
            <v>17</v>
          </cell>
          <cell r="AP62">
            <v>11</v>
          </cell>
          <cell r="AQ62">
            <v>5</v>
          </cell>
        </row>
        <row r="63">
          <cell r="D63">
            <v>0.59999999999999964</v>
          </cell>
          <cell r="G63">
            <v>0.97</v>
          </cell>
          <cell r="H63">
            <v>0.2</v>
          </cell>
          <cell r="I63">
            <v>1.44</v>
          </cell>
          <cell r="J63">
            <v>1.5</v>
          </cell>
          <cell r="K63">
            <v>1.2</v>
          </cell>
          <cell r="L63">
            <v>4.34</v>
          </cell>
          <cell r="M63">
            <v>0.75</v>
          </cell>
          <cell r="N63">
            <v>0.8</v>
          </cell>
          <cell r="O63">
            <v>1</v>
          </cell>
          <cell r="P63">
            <v>1.0100000000000002</v>
          </cell>
          <cell r="Q63">
            <v>3.56</v>
          </cell>
          <cell r="R63">
            <v>0.57999999999999996</v>
          </cell>
          <cell r="S63">
            <v>0.64</v>
          </cell>
          <cell r="T63">
            <v>0.31</v>
          </cell>
          <cell r="U63">
            <v>0.22</v>
          </cell>
          <cell r="V63">
            <v>1.75</v>
          </cell>
          <cell r="W63">
            <v>0.08</v>
          </cell>
          <cell r="X63">
            <v>0</v>
          </cell>
          <cell r="Y63">
            <v>0</v>
          </cell>
          <cell r="Z63">
            <v>0</v>
          </cell>
          <cell r="AA63">
            <v>0.08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Q63">
            <v>0</v>
          </cell>
        </row>
        <row r="64">
          <cell r="D64">
            <v>0.10299999999999798</v>
          </cell>
          <cell r="G64">
            <v>0</v>
          </cell>
          <cell r="H64">
            <v>0.5</v>
          </cell>
          <cell r="I64">
            <v>1</v>
          </cell>
          <cell r="J64">
            <v>2.61</v>
          </cell>
          <cell r="K64">
            <v>1.2</v>
          </cell>
          <cell r="L64">
            <v>5.31</v>
          </cell>
          <cell r="M64">
            <v>1.2</v>
          </cell>
          <cell r="N64">
            <v>1.6</v>
          </cell>
          <cell r="O64">
            <v>2</v>
          </cell>
          <cell r="P64">
            <v>2</v>
          </cell>
          <cell r="Q64">
            <v>6.8</v>
          </cell>
          <cell r="R64">
            <v>2.63</v>
          </cell>
          <cell r="S64">
            <v>0.47</v>
          </cell>
          <cell r="T64">
            <v>0.46</v>
          </cell>
          <cell r="U64">
            <v>0.09</v>
          </cell>
          <cell r="V64">
            <v>3.6499999999999995</v>
          </cell>
          <cell r="W64">
            <v>0.09</v>
          </cell>
          <cell r="X64">
            <v>0.54</v>
          </cell>
          <cell r="Y64">
            <v>0</v>
          </cell>
          <cell r="Z64">
            <v>0</v>
          </cell>
          <cell r="AA64">
            <v>0.63</v>
          </cell>
          <cell r="AB64">
            <v>0.56000000000000005</v>
          </cell>
          <cell r="AC64">
            <v>0.33</v>
          </cell>
          <cell r="AD64">
            <v>0.51</v>
          </cell>
          <cell r="AE64">
            <v>0.05</v>
          </cell>
          <cell r="AF64">
            <v>1.4500000000000002</v>
          </cell>
          <cell r="AG64">
            <v>0.26300000000000001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P64">
            <v>0</v>
          </cell>
          <cell r="AQ64">
            <v>0</v>
          </cell>
        </row>
        <row r="65">
          <cell r="D65">
            <v>-0.35999999999998522</v>
          </cell>
          <cell r="G65">
            <v>0</v>
          </cell>
          <cell r="H65">
            <v>0</v>
          </cell>
          <cell r="I65">
            <v>28.67</v>
          </cell>
          <cell r="J65">
            <v>7.4</v>
          </cell>
          <cell r="K65">
            <v>39.269999999999996</v>
          </cell>
          <cell r="L65">
            <v>75.34</v>
          </cell>
          <cell r="M65">
            <v>2.06</v>
          </cell>
          <cell r="N65">
            <v>0</v>
          </cell>
          <cell r="O65">
            <v>0</v>
          </cell>
          <cell r="P65">
            <v>0</v>
          </cell>
          <cell r="Q65">
            <v>2.06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0.04</v>
          </cell>
          <cell r="AF65">
            <v>0.04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Q65">
            <v>0</v>
          </cell>
        </row>
        <row r="66">
          <cell r="D66">
            <v>-0.35000000000000142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0.56999999999999995</v>
          </cell>
          <cell r="Q66">
            <v>0.56999999999999995</v>
          </cell>
          <cell r="R66">
            <v>0</v>
          </cell>
          <cell r="S66">
            <v>0.43</v>
          </cell>
          <cell r="T66">
            <v>0.34</v>
          </cell>
          <cell r="U66">
            <v>0.59</v>
          </cell>
          <cell r="V66">
            <v>1.3599999999999999</v>
          </cell>
          <cell r="W66">
            <v>0.28000000000000003</v>
          </cell>
          <cell r="X66">
            <v>0.26</v>
          </cell>
          <cell r="Y66">
            <v>0.28999999999999998</v>
          </cell>
          <cell r="Z66">
            <v>0.38</v>
          </cell>
          <cell r="AA66">
            <v>1.21</v>
          </cell>
          <cell r="AB66">
            <v>0.6</v>
          </cell>
          <cell r="AC66">
            <v>1</v>
          </cell>
          <cell r="AD66">
            <v>0.25</v>
          </cell>
          <cell r="AE66">
            <v>0.76</v>
          </cell>
          <cell r="AF66">
            <v>2.6100000000000003</v>
          </cell>
          <cell r="AG66">
            <v>2.7</v>
          </cell>
          <cell r="AH66">
            <v>2.7</v>
          </cell>
          <cell r="AI66">
            <v>2.5</v>
          </cell>
          <cell r="AJ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0</v>
          </cell>
          <cell r="AP66">
            <v>0</v>
          </cell>
          <cell r="AQ66">
            <v>0</v>
          </cell>
        </row>
        <row r="67">
          <cell r="D67">
            <v>-0.25399999999999867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0.59</v>
          </cell>
          <cell r="Q67">
            <v>0.59</v>
          </cell>
          <cell r="R67">
            <v>0.12</v>
          </cell>
          <cell r="S67">
            <v>0.38</v>
          </cell>
          <cell r="T67">
            <v>0.48</v>
          </cell>
          <cell r="U67">
            <v>0.45</v>
          </cell>
          <cell r="V67">
            <v>1.43</v>
          </cell>
          <cell r="W67">
            <v>0.52</v>
          </cell>
          <cell r="X67">
            <v>0.66</v>
          </cell>
          <cell r="Y67">
            <v>1.04</v>
          </cell>
          <cell r="Z67">
            <v>0.22</v>
          </cell>
          <cell r="AA67">
            <v>2.4400000000000004</v>
          </cell>
          <cell r="AB67">
            <v>0.04</v>
          </cell>
          <cell r="AC67">
            <v>4.5999999999999999E-2</v>
          </cell>
          <cell r="AD67">
            <v>0</v>
          </cell>
          <cell r="AE67">
            <v>0</v>
          </cell>
          <cell r="AF67">
            <v>8.5999999999999993E-2</v>
          </cell>
          <cell r="AG67">
            <v>0</v>
          </cell>
          <cell r="AH67">
            <v>0</v>
          </cell>
          <cell r="AI67">
            <v>0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  <cell r="AO67">
            <v>0</v>
          </cell>
          <cell r="AP67">
            <v>0</v>
          </cell>
          <cell r="AQ67">
            <v>0</v>
          </cell>
        </row>
        <row r="68">
          <cell r="D68" t="str">
            <v>ok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30</v>
          </cell>
          <cell r="O68">
            <v>0</v>
          </cell>
          <cell r="P68">
            <v>30</v>
          </cell>
          <cell r="Q68">
            <v>60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0</v>
          </cell>
          <cell r="AP68">
            <v>0</v>
          </cell>
          <cell r="AQ68">
            <v>0</v>
          </cell>
        </row>
        <row r="69">
          <cell r="D69">
            <v>-0.80000000000000071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1.25</v>
          </cell>
          <cell r="O69">
            <v>1.25</v>
          </cell>
          <cell r="P69">
            <v>0.7</v>
          </cell>
          <cell r="Q69">
            <v>3.2</v>
          </cell>
          <cell r="R69">
            <v>1</v>
          </cell>
          <cell r="S69">
            <v>0.69</v>
          </cell>
          <cell r="T69">
            <v>0.62</v>
          </cell>
          <cell r="U69">
            <v>0.89</v>
          </cell>
          <cell r="V69">
            <v>3.2</v>
          </cell>
          <cell r="W69">
            <v>1.1599999999999999</v>
          </cell>
          <cell r="X69">
            <v>2.11</v>
          </cell>
          <cell r="Y69">
            <v>1.31</v>
          </cell>
          <cell r="Z69">
            <v>0.13</v>
          </cell>
          <cell r="AA69">
            <v>4.71</v>
          </cell>
          <cell r="AB69">
            <v>0</v>
          </cell>
          <cell r="AC69">
            <v>0</v>
          </cell>
          <cell r="AD69">
            <v>0.05</v>
          </cell>
          <cell r="AE69">
            <v>0.04</v>
          </cell>
          <cell r="AF69">
            <v>0.09</v>
          </cell>
          <cell r="AG69">
            <v>0</v>
          </cell>
          <cell r="AH69">
            <v>0</v>
          </cell>
          <cell r="AI69">
            <v>0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  <cell r="AO69">
            <v>0</v>
          </cell>
          <cell r="AP69">
            <v>0</v>
          </cell>
          <cell r="AQ69">
            <v>0</v>
          </cell>
        </row>
        <row r="70">
          <cell r="D70" t="str">
            <v>ok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0.19</v>
          </cell>
          <cell r="V70">
            <v>0.19</v>
          </cell>
          <cell r="W70">
            <v>0</v>
          </cell>
          <cell r="X70">
            <v>0.14000000000000001</v>
          </cell>
          <cell r="Y70">
            <v>0.18</v>
          </cell>
          <cell r="Z70">
            <v>0.27</v>
          </cell>
          <cell r="AA70">
            <v>0.59000000000000008</v>
          </cell>
          <cell r="AB70">
            <v>0</v>
          </cell>
          <cell r="AC70">
            <v>0.02</v>
          </cell>
          <cell r="AD70">
            <v>0.02</v>
          </cell>
          <cell r="AE70">
            <v>0.37</v>
          </cell>
          <cell r="AF70">
            <v>0.41</v>
          </cell>
          <cell r="AG70">
            <v>0.17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O70">
            <v>0</v>
          </cell>
          <cell r="AP70">
            <v>0</v>
          </cell>
          <cell r="AQ70">
            <v>0</v>
          </cell>
        </row>
        <row r="71">
          <cell r="D71">
            <v>0.60000000000000142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0.09</v>
          </cell>
          <cell r="U71">
            <v>7.0000000000000007E-2</v>
          </cell>
          <cell r="V71">
            <v>0.16</v>
          </cell>
          <cell r="W71">
            <v>0</v>
          </cell>
          <cell r="X71">
            <v>0.64</v>
          </cell>
          <cell r="Y71">
            <v>0.35</v>
          </cell>
          <cell r="Z71">
            <v>1.1000000000000001</v>
          </cell>
          <cell r="AA71">
            <v>2.09</v>
          </cell>
          <cell r="AB71">
            <v>0.43</v>
          </cell>
          <cell r="AC71">
            <v>0.36</v>
          </cell>
          <cell r="AD71">
            <v>1.79</v>
          </cell>
          <cell r="AE71">
            <v>0.83</v>
          </cell>
          <cell r="AF71">
            <v>3.41</v>
          </cell>
          <cell r="AG71">
            <v>4.57</v>
          </cell>
          <cell r="AH71">
            <v>3.88</v>
          </cell>
          <cell r="AI71">
            <v>3.66</v>
          </cell>
          <cell r="AJ71">
            <v>2.83</v>
          </cell>
          <cell r="AK71">
            <v>0</v>
          </cell>
          <cell r="AL71">
            <v>0</v>
          </cell>
          <cell r="AM71">
            <v>0</v>
          </cell>
          <cell r="AN71">
            <v>0</v>
          </cell>
          <cell r="AO71">
            <v>0</v>
          </cell>
          <cell r="AP71">
            <v>0</v>
          </cell>
          <cell r="AQ71">
            <v>0</v>
          </cell>
        </row>
        <row r="72">
          <cell r="D72" t="str">
            <v>ok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10</v>
          </cell>
          <cell r="U72">
            <v>7.0000000000000007E-2</v>
          </cell>
          <cell r="V72">
            <v>10.07</v>
          </cell>
          <cell r="W72">
            <v>4.0999999999999996</v>
          </cell>
          <cell r="X72">
            <v>3.4</v>
          </cell>
          <cell r="Y72">
            <v>3.5</v>
          </cell>
          <cell r="Z72">
            <v>21.7</v>
          </cell>
          <cell r="AA72">
            <v>32.700000000000003</v>
          </cell>
          <cell r="AB72">
            <v>4.47</v>
          </cell>
          <cell r="AC72">
            <v>2.19</v>
          </cell>
          <cell r="AD72">
            <v>0</v>
          </cell>
          <cell r="AE72">
            <v>0.05</v>
          </cell>
          <cell r="AF72">
            <v>6.71</v>
          </cell>
          <cell r="AG72">
            <v>2.7250000000000001</v>
          </cell>
          <cell r="AH72">
            <v>0</v>
          </cell>
          <cell r="AI72">
            <v>0</v>
          </cell>
          <cell r="AJ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O72">
            <v>0</v>
          </cell>
          <cell r="AP72">
            <v>0</v>
          </cell>
          <cell r="AQ72">
            <v>0</v>
          </cell>
        </row>
        <row r="73">
          <cell r="D73">
            <v>-0.69999999999999751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0.46</v>
          </cell>
          <cell r="U73">
            <v>0.49</v>
          </cell>
          <cell r="V73">
            <v>0.95</v>
          </cell>
          <cell r="W73">
            <v>0.95</v>
          </cell>
          <cell r="X73">
            <v>1.38</v>
          </cell>
          <cell r="Y73">
            <v>1.47</v>
          </cell>
          <cell r="Z73">
            <v>1.18</v>
          </cell>
          <cell r="AA73">
            <v>4.9799999999999995</v>
          </cell>
          <cell r="AB73">
            <v>1.05</v>
          </cell>
          <cell r="AC73">
            <v>0.55000000000000004</v>
          </cell>
          <cell r="AD73">
            <v>0.48</v>
          </cell>
          <cell r="AE73">
            <v>0.79</v>
          </cell>
          <cell r="AF73">
            <v>2.87</v>
          </cell>
          <cell r="AG73">
            <v>2.6</v>
          </cell>
          <cell r="AH73">
            <v>1.8</v>
          </cell>
          <cell r="AI73">
            <v>0.8</v>
          </cell>
          <cell r="AJ73">
            <v>0</v>
          </cell>
          <cell r="AK73">
            <v>0</v>
          </cell>
          <cell r="AL73">
            <v>0</v>
          </cell>
          <cell r="AM73">
            <v>0</v>
          </cell>
          <cell r="AN73">
            <v>0</v>
          </cell>
          <cell r="AO73">
            <v>0</v>
          </cell>
          <cell r="AP73">
            <v>0</v>
          </cell>
          <cell r="AQ73">
            <v>0</v>
          </cell>
        </row>
        <row r="74">
          <cell r="D74">
            <v>0.19699999999999918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1.01</v>
          </cell>
          <cell r="X74">
            <v>0.25</v>
          </cell>
          <cell r="Y74">
            <v>0.37</v>
          </cell>
          <cell r="Z74">
            <v>0.1</v>
          </cell>
          <cell r="AA74">
            <v>1.73</v>
          </cell>
          <cell r="AB74">
            <v>0.17</v>
          </cell>
          <cell r="AC74">
            <v>0.25</v>
          </cell>
          <cell r="AD74">
            <v>0.66</v>
          </cell>
          <cell r="AE74">
            <v>0.26</v>
          </cell>
          <cell r="AF74">
            <v>1.34</v>
          </cell>
          <cell r="AG74">
            <v>5.0999999999999996</v>
          </cell>
          <cell r="AH74">
            <v>6</v>
          </cell>
          <cell r="AI74">
            <v>4.0270000000000001</v>
          </cell>
          <cell r="AJ74">
            <v>2.9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O74">
            <v>0</v>
          </cell>
          <cell r="AP74">
            <v>0</v>
          </cell>
          <cell r="AQ74">
            <v>0</v>
          </cell>
        </row>
        <row r="75">
          <cell r="D75">
            <v>1.0700000000000074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40.450000000000003</v>
          </cell>
          <cell r="V75">
            <v>40.450000000000003</v>
          </cell>
          <cell r="W75">
            <v>0</v>
          </cell>
          <cell r="X75">
            <v>0</v>
          </cell>
          <cell r="Y75">
            <v>0</v>
          </cell>
          <cell r="Z75">
            <v>20.62</v>
          </cell>
          <cell r="AA75">
            <v>20.62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0</v>
          </cell>
          <cell r="AK75">
            <v>0</v>
          </cell>
          <cell r="AL75">
            <v>0</v>
          </cell>
          <cell r="AM75">
            <v>0</v>
          </cell>
          <cell r="AN75">
            <v>0</v>
          </cell>
          <cell r="AO75">
            <v>0</v>
          </cell>
          <cell r="AP75">
            <v>0</v>
          </cell>
          <cell r="AQ75">
            <v>0</v>
          </cell>
        </row>
        <row r="76">
          <cell r="D76" t="str">
            <v>ok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1</v>
          </cell>
          <cell r="V76">
            <v>1</v>
          </cell>
          <cell r="W76">
            <v>0</v>
          </cell>
          <cell r="X76">
            <v>0.3</v>
          </cell>
          <cell r="Y76">
            <v>0.94</v>
          </cell>
          <cell r="Z76">
            <v>0.43</v>
          </cell>
          <cell r="AA76">
            <v>1.67</v>
          </cell>
          <cell r="AB76">
            <v>0.45</v>
          </cell>
          <cell r="AC76">
            <v>1.1000000000000001</v>
          </cell>
          <cell r="AD76">
            <v>0.5</v>
          </cell>
          <cell r="AE76">
            <v>0.2</v>
          </cell>
          <cell r="AF76">
            <v>2.25</v>
          </cell>
          <cell r="AG76">
            <v>6.9000000000000006E-2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  <cell r="AN76">
            <v>0</v>
          </cell>
          <cell r="AO76">
            <v>0</v>
          </cell>
          <cell r="AP76">
            <v>0</v>
          </cell>
          <cell r="AQ76">
            <v>0</v>
          </cell>
        </row>
        <row r="77">
          <cell r="D77" t="str">
            <v>ok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0.1</v>
          </cell>
          <cell r="AE77">
            <v>0</v>
          </cell>
          <cell r="AF77">
            <v>0.1</v>
          </cell>
          <cell r="AG77">
            <v>0.64900000000000002</v>
          </cell>
          <cell r="AH77">
            <v>1.1000000000000001</v>
          </cell>
          <cell r="AI77">
            <v>0.9</v>
          </cell>
          <cell r="AJ77">
            <v>0.8</v>
          </cell>
          <cell r="AK77">
            <v>0.8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0</v>
          </cell>
        </row>
        <row r="78">
          <cell r="D78">
            <v>0.33000000000000007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0.1</v>
          </cell>
          <cell r="Y78">
            <v>0</v>
          </cell>
          <cell r="Z78">
            <v>0</v>
          </cell>
          <cell r="AA78">
            <v>0.1</v>
          </cell>
          <cell r="AB78">
            <v>0.21</v>
          </cell>
          <cell r="AC78">
            <v>7.0000000000000007E-2</v>
          </cell>
          <cell r="AD78">
            <v>0.3</v>
          </cell>
          <cell r="AE78">
            <v>0.5</v>
          </cell>
          <cell r="AF78">
            <v>1.08</v>
          </cell>
          <cell r="AG78">
            <v>1.2</v>
          </cell>
          <cell r="AH78">
            <v>1.2</v>
          </cell>
          <cell r="AI78">
            <v>1.2</v>
          </cell>
          <cell r="AJ78">
            <v>0</v>
          </cell>
          <cell r="AK78">
            <v>0</v>
          </cell>
          <cell r="AL78">
            <v>0</v>
          </cell>
          <cell r="AM78">
            <v>0</v>
          </cell>
          <cell r="AN78">
            <v>0</v>
          </cell>
          <cell r="AO78">
            <v>0</v>
          </cell>
          <cell r="AP78">
            <v>0</v>
          </cell>
          <cell r="AQ78">
            <v>0</v>
          </cell>
        </row>
        <row r="79">
          <cell r="D79" t="str">
            <v>ok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1.5</v>
          </cell>
          <cell r="AE79">
            <v>0.4</v>
          </cell>
          <cell r="AF79">
            <v>1.9</v>
          </cell>
          <cell r="AG79">
            <v>2</v>
          </cell>
          <cell r="AH79">
            <v>3.5</v>
          </cell>
          <cell r="AI79">
            <v>3.8</v>
          </cell>
          <cell r="AJ79">
            <v>3.8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</row>
        <row r="80">
          <cell r="D80" t="str">
            <v>ok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0.2</v>
          </cell>
          <cell r="AD80">
            <v>0</v>
          </cell>
          <cell r="AE80">
            <v>0</v>
          </cell>
          <cell r="AF80">
            <v>0.2</v>
          </cell>
          <cell r="AG80">
            <v>0.5</v>
          </cell>
          <cell r="AH80">
            <v>0.91500000000000004</v>
          </cell>
          <cell r="AI80">
            <v>0.72299999999999998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</row>
        <row r="81">
          <cell r="D81">
            <v>0.20000000000000284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20.2</v>
          </cell>
          <cell r="AE81">
            <v>0</v>
          </cell>
          <cell r="AF81">
            <v>20.2</v>
          </cell>
          <cell r="AG81">
            <v>20</v>
          </cell>
          <cell r="AH81">
            <v>20</v>
          </cell>
          <cell r="AI81">
            <v>0</v>
          </cell>
          <cell r="AJ81">
            <v>0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0</v>
          </cell>
          <cell r="AP81">
            <v>0</v>
          </cell>
          <cell r="AQ81">
            <v>0</v>
          </cell>
        </row>
        <row r="82">
          <cell r="D82">
            <v>-0.19999999999999929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12.3</v>
          </cell>
          <cell r="AE82">
            <v>0</v>
          </cell>
          <cell r="AF82">
            <v>12.3</v>
          </cell>
          <cell r="AG82">
            <v>12.5</v>
          </cell>
          <cell r="AH82">
            <v>0</v>
          </cell>
          <cell r="AI82">
            <v>0</v>
          </cell>
          <cell r="AJ82">
            <v>0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</row>
        <row r="83">
          <cell r="D83">
            <v>0.34999999999999964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0.55000000000000004</v>
          </cell>
          <cell r="AF83">
            <v>0.55000000000000004</v>
          </cell>
          <cell r="AG83">
            <v>1.82</v>
          </cell>
          <cell r="AH83">
            <v>3</v>
          </cell>
          <cell r="AI83">
            <v>3</v>
          </cell>
          <cell r="AJ83">
            <v>3</v>
          </cell>
          <cell r="AK83">
            <v>2.38</v>
          </cell>
          <cell r="AL83">
            <v>0</v>
          </cell>
          <cell r="AM83">
            <v>0</v>
          </cell>
          <cell r="AN83">
            <v>0</v>
          </cell>
          <cell r="AO83">
            <v>0</v>
          </cell>
          <cell r="AP83">
            <v>0</v>
          </cell>
          <cell r="AQ83">
            <v>0</v>
          </cell>
        </row>
        <row r="84">
          <cell r="D84" t="str">
            <v>ok</v>
          </cell>
          <cell r="AC84">
            <v>0</v>
          </cell>
          <cell r="AD84">
            <v>0</v>
          </cell>
          <cell r="AE84">
            <v>0.72</v>
          </cell>
          <cell r="AF84">
            <v>0.72</v>
          </cell>
          <cell r="AG84">
            <v>4.7</v>
          </cell>
          <cell r="AH84">
            <v>5.6</v>
          </cell>
          <cell r="AI84">
            <v>5.5</v>
          </cell>
        </row>
        <row r="85">
          <cell r="D85">
            <v>0.19999999999999929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3</v>
          </cell>
          <cell r="AH85">
            <v>5.2</v>
          </cell>
          <cell r="AI85">
            <v>6</v>
          </cell>
          <cell r="AJ85">
            <v>6</v>
          </cell>
          <cell r="AK85">
            <v>5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  <cell r="AP85">
            <v>0</v>
          </cell>
          <cell r="AQ85">
            <v>0</v>
          </cell>
        </row>
        <row r="86">
          <cell r="D86">
            <v>0.19999999999999929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3</v>
          </cell>
          <cell r="AH86">
            <v>3.2</v>
          </cell>
          <cell r="AI86">
            <v>3</v>
          </cell>
          <cell r="AJ86">
            <v>3</v>
          </cell>
          <cell r="AK86">
            <v>3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0</v>
          </cell>
        </row>
        <row r="87">
          <cell r="D87" t="str">
            <v>ok</v>
          </cell>
          <cell r="G87">
            <v>0</v>
          </cell>
          <cell r="L87">
            <v>0</v>
          </cell>
          <cell r="Q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3</v>
          </cell>
          <cell r="AH87">
            <v>8</v>
          </cell>
          <cell r="AI87">
            <v>8</v>
          </cell>
          <cell r="AJ87">
            <v>8</v>
          </cell>
          <cell r="AK87">
            <v>8</v>
          </cell>
          <cell r="AL87">
            <v>5</v>
          </cell>
        </row>
        <row r="88">
          <cell r="D88" t="str">
            <v>ok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3</v>
          </cell>
          <cell r="AH88">
            <v>5</v>
          </cell>
          <cell r="AI88">
            <v>5</v>
          </cell>
          <cell r="AJ88">
            <v>4</v>
          </cell>
          <cell r="AK88">
            <v>4</v>
          </cell>
          <cell r="AL88">
            <v>4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  <cell r="AQ88">
            <v>0</v>
          </cell>
        </row>
        <row r="89">
          <cell r="D89" t="str">
            <v>ok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0.5</v>
          </cell>
          <cell r="AH89">
            <v>1</v>
          </cell>
          <cell r="AI89">
            <v>1.5</v>
          </cell>
          <cell r="AJ89">
            <v>2</v>
          </cell>
          <cell r="AK89">
            <v>1.5</v>
          </cell>
          <cell r="AL89">
            <v>1.1000000000000001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</row>
        <row r="90">
          <cell r="D90" t="str">
            <v>ok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3</v>
          </cell>
          <cell r="AI90">
            <v>3</v>
          </cell>
          <cell r="AJ90">
            <v>3</v>
          </cell>
          <cell r="AK90">
            <v>3</v>
          </cell>
          <cell r="AL90">
            <v>3</v>
          </cell>
          <cell r="AM90">
            <v>0</v>
          </cell>
          <cell r="AN90">
            <v>0</v>
          </cell>
          <cell r="AO90">
            <v>0</v>
          </cell>
          <cell r="AP90">
            <v>0</v>
          </cell>
          <cell r="AQ90">
            <v>0</v>
          </cell>
        </row>
        <row r="91">
          <cell r="D91" t="str">
            <v>ok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3</v>
          </cell>
          <cell r="AI91">
            <v>3</v>
          </cell>
          <cell r="AJ91">
            <v>3</v>
          </cell>
          <cell r="AK91">
            <v>3</v>
          </cell>
          <cell r="AL91">
            <v>3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</row>
        <row r="92">
          <cell r="D92" t="str">
            <v>ok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20</v>
          </cell>
          <cell r="AI92">
            <v>20</v>
          </cell>
          <cell r="AJ92">
            <v>0</v>
          </cell>
          <cell r="AK92">
            <v>0</v>
          </cell>
          <cell r="AL92">
            <v>0</v>
          </cell>
          <cell r="AM92">
            <v>0</v>
          </cell>
          <cell r="AN92">
            <v>0</v>
          </cell>
          <cell r="AO92">
            <v>0</v>
          </cell>
          <cell r="AP92">
            <v>0</v>
          </cell>
          <cell r="AQ92">
            <v>0</v>
          </cell>
        </row>
        <row r="93">
          <cell r="D93" t="str">
            <v>ok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3</v>
          </cell>
          <cell r="AJ93">
            <v>5</v>
          </cell>
          <cell r="AK93">
            <v>5</v>
          </cell>
          <cell r="AL93">
            <v>5</v>
          </cell>
          <cell r="AM93">
            <v>4</v>
          </cell>
          <cell r="AN93">
            <v>3</v>
          </cell>
          <cell r="AO93">
            <v>0</v>
          </cell>
          <cell r="AP93">
            <v>0</v>
          </cell>
          <cell r="AQ93">
            <v>0</v>
          </cell>
        </row>
        <row r="94">
          <cell r="D94" t="str">
            <v>ok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2</v>
          </cell>
          <cell r="AJ94">
            <v>2</v>
          </cell>
          <cell r="AK94">
            <v>2</v>
          </cell>
          <cell r="AL94">
            <v>2</v>
          </cell>
          <cell r="AM94">
            <v>2</v>
          </cell>
          <cell r="AN94">
            <v>0</v>
          </cell>
          <cell r="AO94">
            <v>0</v>
          </cell>
          <cell r="AP94">
            <v>0</v>
          </cell>
          <cell r="AQ94">
            <v>0</v>
          </cell>
        </row>
        <row r="95">
          <cell r="D95" t="str">
            <v>ok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1.5</v>
          </cell>
          <cell r="AJ95">
            <v>2</v>
          </cell>
          <cell r="AK95">
            <v>2</v>
          </cell>
          <cell r="AL95">
            <v>1.5</v>
          </cell>
          <cell r="AM95">
            <v>1.5</v>
          </cell>
          <cell r="AN95">
            <v>1.5</v>
          </cell>
          <cell r="AO95">
            <v>0</v>
          </cell>
          <cell r="AP95">
            <v>0</v>
          </cell>
          <cell r="AQ95">
            <v>0</v>
          </cell>
        </row>
        <row r="96">
          <cell r="D96" t="str">
            <v>ok</v>
          </cell>
          <cell r="G96">
            <v>0</v>
          </cell>
          <cell r="L96">
            <v>0</v>
          </cell>
          <cell r="Q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2.5</v>
          </cell>
          <cell r="AJ96">
            <v>2.5</v>
          </cell>
          <cell r="AK96">
            <v>2.5</v>
          </cell>
          <cell r="AL96">
            <v>2.5</v>
          </cell>
          <cell r="AM96">
            <v>2.5</v>
          </cell>
          <cell r="AN96">
            <v>2.5</v>
          </cell>
        </row>
        <row r="97">
          <cell r="D97" t="str">
            <v>ok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3</v>
          </cell>
          <cell r="AK97">
            <v>3</v>
          </cell>
          <cell r="AL97">
            <v>2</v>
          </cell>
          <cell r="AM97">
            <v>2</v>
          </cell>
          <cell r="AN97">
            <v>0</v>
          </cell>
          <cell r="AO97">
            <v>0</v>
          </cell>
          <cell r="AP97">
            <v>0</v>
          </cell>
          <cell r="AQ97">
            <v>0</v>
          </cell>
        </row>
        <row r="98">
          <cell r="D98" t="str">
            <v>ok</v>
          </cell>
          <cell r="G98">
            <v>0</v>
          </cell>
          <cell r="L98">
            <v>0</v>
          </cell>
          <cell r="Q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3</v>
          </cell>
          <cell r="AK98">
            <v>4</v>
          </cell>
          <cell r="AL98">
            <v>4</v>
          </cell>
          <cell r="AM98">
            <v>3</v>
          </cell>
          <cell r="AN98">
            <v>3</v>
          </cell>
          <cell r="AO98">
            <v>3</v>
          </cell>
        </row>
        <row r="99">
          <cell r="D99" t="str">
            <v>ok</v>
          </cell>
          <cell r="G99">
            <v>0</v>
          </cell>
          <cell r="L99">
            <v>0</v>
          </cell>
          <cell r="Q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  <cell r="AJ99">
            <v>1.5</v>
          </cell>
          <cell r="AK99">
            <v>2</v>
          </cell>
          <cell r="AL99">
            <v>2</v>
          </cell>
          <cell r="AM99">
            <v>2</v>
          </cell>
          <cell r="AN99">
            <v>1.5</v>
          </cell>
          <cell r="AO99">
            <v>1</v>
          </cell>
        </row>
        <row r="100">
          <cell r="D100" t="str">
            <v>ok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2</v>
          </cell>
          <cell r="AL100">
            <v>3</v>
          </cell>
          <cell r="AM100">
            <v>4</v>
          </cell>
          <cell r="AN100">
            <v>4</v>
          </cell>
          <cell r="AO100">
            <v>4</v>
          </cell>
          <cell r="AP100">
            <v>3</v>
          </cell>
          <cell r="AQ100">
            <v>0</v>
          </cell>
        </row>
        <row r="101">
          <cell r="D101" t="str">
            <v>ok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2</v>
          </cell>
          <cell r="AL101">
            <v>3</v>
          </cell>
          <cell r="AM101">
            <v>4</v>
          </cell>
          <cell r="AN101">
            <v>4</v>
          </cell>
          <cell r="AO101">
            <v>4</v>
          </cell>
          <cell r="AP101">
            <v>3</v>
          </cell>
          <cell r="AQ101">
            <v>0</v>
          </cell>
        </row>
        <row r="102">
          <cell r="D102" t="str">
            <v>ok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  <cell r="AK102">
            <v>0</v>
          </cell>
          <cell r="AL102">
            <v>5</v>
          </cell>
          <cell r="AM102">
            <v>5</v>
          </cell>
          <cell r="AN102">
            <v>5</v>
          </cell>
          <cell r="AO102">
            <v>5</v>
          </cell>
          <cell r="AP102">
            <v>5</v>
          </cell>
          <cell r="AQ102">
            <v>5</v>
          </cell>
        </row>
        <row r="104">
          <cell r="D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  <cell r="AN104">
            <v>0</v>
          </cell>
          <cell r="AO104">
            <v>0</v>
          </cell>
          <cell r="AP104">
            <v>0</v>
          </cell>
          <cell r="AQ104">
            <v>0</v>
          </cell>
        </row>
        <row r="105">
          <cell r="D105" t="str">
            <v>ok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0</v>
          </cell>
          <cell r="AO105">
            <v>0</v>
          </cell>
          <cell r="AP105">
            <v>0</v>
          </cell>
          <cell r="AQ105">
            <v>0</v>
          </cell>
        </row>
        <row r="106">
          <cell r="D106" t="str">
            <v>ok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0</v>
          </cell>
          <cell r="AQ106">
            <v>0</v>
          </cell>
        </row>
        <row r="107">
          <cell r="D107" t="str">
            <v>ok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J107">
            <v>0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0</v>
          </cell>
          <cell r="AQ107">
            <v>0</v>
          </cell>
        </row>
        <row r="109">
          <cell r="D109">
            <v>864.55000000000007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1.1239999999999999</v>
          </cell>
          <cell r="AL109">
            <v>4.2359999999999998</v>
          </cell>
          <cell r="AM109">
            <v>7.8680000000000003</v>
          </cell>
          <cell r="AN109">
            <v>14.836</v>
          </cell>
          <cell r="AO109">
            <v>15.882000000000001</v>
          </cell>
          <cell r="AP109">
            <v>20.478000000000002</v>
          </cell>
          <cell r="AQ109">
            <v>24.982000000000003</v>
          </cell>
        </row>
        <row r="110">
          <cell r="D110">
            <v>864.55000000000007</v>
          </cell>
          <cell r="G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1.1239999999999999</v>
          </cell>
          <cell r="AL110">
            <v>4.2359999999999998</v>
          </cell>
          <cell r="AM110">
            <v>7.8680000000000003</v>
          </cell>
          <cell r="AN110">
            <v>14.836</v>
          </cell>
          <cell r="AO110">
            <v>15.882000000000001</v>
          </cell>
          <cell r="AP110">
            <v>20.478000000000002</v>
          </cell>
          <cell r="AQ110">
            <v>24.982000000000003</v>
          </cell>
        </row>
        <row r="111">
          <cell r="D111" t="str">
            <v>ok</v>
          </cell>
          <cell r="AK111">
            <v>0.40399999999999997</v>
          </cell>
          <cell r="AL111">
            <v>0.40399999999999997</v>
          </cell>
          <cell r="AM111">
            <v>0.40399999999999997</v>
          </cell>
          <cell r="AN111">
            <v>0.40399999999999997</v>
          </cell>
          <cell r="AO111">
            <v>0.40399999999999997</v>
          </cell>
          <cell r="AP111">
            <v>0.40399999999999997</v>
          </cell>
          <cell r="AQ111">
            <v>0.40399999999999997</v>
          </cell>
        </row>
        <row r="112">
          <cell r="D112" t="str">
            <v>ok</v>
          </cell>
          <cell r="AK112">
            <v>0.72</v>
          </cell>
          <cell r="AL112">
            <v>0.72</v>
          </cell>
          <cell r="AM112">
            <v>0.72</v>
          </cell>
          <cell r="AN112">
            <v>0.72</v>
          </cell>
          <cell r="AO112">
            <v>0.72</v>
          </cell>
          <cell r="AP112">
            <v>0.72</v>
          </cell>
          <cell r="AQ112">
            <v>0.72</v>
          </cell>
        </row>
        <row r="113">
          <cell r="D113" t="str">
            <v>ok</v>
          </cell>
          <cell r="AL113">
            <v>3.1120000000000001</v>
          </cell>
          <cell r="AM113">
            <v>3.1120000000000001</v>
          </cell>
          <cell r="AN113">
            <v>3.1120000000000001</v>
          </cell>
          <cell r="AO113">
            <v>3.1120000000000001</v>
          </cell>
          <cell r="AP113">
            <v>3.1120000000000001</v>
          </cell>
          <cell r="AQ113">
            <v>3.1120000000000001</v>
          </cell>
        </row>
        <row r="114">
          <cell r="D114" t="str">
            <v>ok</v>
          </cell>
          <cell r="AM114">
            <v>0.56000000000000005</v>
          </cell>
          <cell r="AN114">
            <v>0.56000000000000005</v>
          </cell>
          <cell r="AO114">
            <v>0.56000000000000005</v>
          </cell>
          <cell r="AP114">
            <v>0.56000000000000005</v>
          </cell>
          <cell r="AQ114">
            <v>0.56000000000000005</v>
          </cell>
        </row>
        <row r="115">
          <cell r="D115" t="str">
            <v>ok</v>
          </cell>
          <cell r="AM115">
            <v>0.192</v>
          </cell>
          <cell r="AN115">
            <v>0.192</v>
          </cell>
          <cell r="AO115">
            <v>0.192</v>
          </cell>
          <cell r="AP115">
            <v>0.192</v>
          </cell>
          <cell r="AQ115">
            <v>0.192</v>
          </cell>
        </row>
        <row r="116">
          <cell r="D116" t="str">
            <v>ok</v>
          </cell>
          <cell r="AM116">
            <v>2.4</v>
          </cell>
          <cell r="AN116">
            <v>2.4</v>
          </cell>
          <cell r="AO116">
            <v>2.4</v>
          </cell>
          <cell r="AP116">
            <v>2.4</v>
          </cell>
          <cell r="AQ116">
            <v>2.4</v>
          </cell>
        </row>
        <row r="117">
          <cell r="D117" t="str">
            <v>ok</v>
          </cell>
          <cell r="AM117">
            <v>0.48</v>
          </cell>
          <cell r="AN117">
            <v>0.48</v>
          </cell>
          <cell r="AO117">
            <v>0.48</v>
          </cell>
          <cell r="AP117">
            <v>0.48</v>
          </cell>
          <cell r="AQ117">
            <v>0.48</v>
          </cell>
        </row>
        <row r="118">
          <cell r="D118" t="str">
            <v>ok</v>
          </cell>
          <cell r="AN118">
            <v>5.2000000000000005E-2</v>
          </cell>
          <cell r="AO118">
            <v>5.2000000000000005E-2</v>
          </cell>
          <cell r="AP118">
            <v>5.2000000000000005E-2</v>
          </cell>
          <cell r="AQ118">
            <v>5.2000000000000005E-2</v>
          </cell>
        </row>
        <row r="119">
          <cell r="D119" t="str">
            <v>ok</v>
          </cell>
          <cell r="AN119">
            <v>0.8</v>
          </cell>
          <cell r="AO119">
            <v>0.8</v>
          </cell>
          <cell r="AP119">
            <v>0.8</v>
          </cell>
          <cell r="AQ119">
            <v>0.8</v>
          </cell>
        </row>
        <row r="120">
          <cell r="D120" t="str">
            <v>ok</v>
          </cell>
          <cell r="AN120">
            <v>2.0920000000000001</v>
          </cell>
          <cell r="AO120">
            <v>2.0920000000000001</v>
          </cell>
          <cell r="AP120">
            <v>2.0920000000000001</v>
          </cell>
          <cell r="AQ120">
            <v>2.0920000000000001</v>
          </cell>
        </row>
        <row r="121">
          <cell r="D121" t="str">
            <v>ok</v>
          </cell>
          <cell r="AN121">
            <v>0.58799999999999997</v>
          </cell>
          <cell r="AO121">
            <v>0.58799999999999997</v>
          </cell>
          <cell r="AP121">
            <v>0.58799999999999997</v>
          </cell>
          <cell r="AQ121">
            <v>0.58799999999999997</v>
          </cell>
        </row>
        <row r="122">
          <cell r="D122" t="str">
            <v>ok</v>
          </cell>
          <cell r="AN122">
            <v>0.83599999999999997</v>
          </cell>
          <cell r="AO122">
            <v>0.83599999999999997</v>
          </cell>
          <cell r="AP122">
            <v>0.83599999999999997</v>
          </cell>
          <cell r="AQ122">
            <v>0.83599999999999997</v>
          </cell>
        </row>
        <row r="123">
          <cell r="D123" t="str">
            <v>ok</v>
          </cell>
          <cell r="AN123">
            <v>2.4</v>
          </cell>
          <cell r="AO123">
            <v>2.4</v>
          </cell>
          <cell r="AP123">
            <v>2.4</v>
          </cell>
          <cell r="AQ123">
            <v>2.4</v>
          </cell>
        </row>
        <row r="124">
          <cell r="D124" t="str">
            <v>ok</v>
          </cell>
          <cell r="AN124">
            <v>0.2</v>
          </cell>
          <cell r="AO124">
            <v>0.2</v>
          </cell>
          <cell r="AP124">
            <v>0.2</v>
          </cell>
          <cell r="AQ124">
            <v>0.2</v>
          </cell>
        </row>
        <row r="125">
          <cell r="D125" t="str">
            <v>ok</v>
          </cell>
          <cell r="AO125">
            <v>0.17600000000000002</v>
          </cell>
          <cell r="AP125">
            <v>0.17600000000000002</v>
          </cell>
          <cell r="AQ125">
            <v>0.17600000000000002</v>
          </cell>
        </row>
        <row r="126">
          <cell r="D126" t="str">
            <v>ok</v>
          </cell>
          <cell r="AO126">
            <v>0.17800000000000002</v>
          </cell>
          <cell r="AP126">
            <v>0.17800000000000002</v>
          </cell>
          <cell r="AQ126">
            <v>0.17800000000000002</v>
          </cell>
        </row>
        <row r="127">
          <cell r="D127" t="str">
            <v>ok</v>
          </cell>
          <cell r="AO127">
            <v>0.6</v>
          </cell>
          <cell r="AP127">
            <v>0.6</v>
          </cell>
          <cell r="AQ127">
            <v>0.6</v>
          </cell>
        </row>
        <row r="128">
          <cell r="D128" t="str">
            <v>ok</v>
          </cell>
          <cell r="AO128">
            <v>9.1999999999999998E-2</v>
          </cell>
          <cell r="AP128">
            <v>9.1999999999999998E-2</v>
          </cell>
          <cell r="AQ128">
            <v>9.1999999999999998E-2</v>
          </cell>
        </row>
        <row r="129">
          <cell r="D129" t="str">
            <v>ok</v>
          </cell>
          <cell r="AP129">
            <v>2.4</v>
          </cell>
          <cell r="AQ129">
            <v>2.4</v>
          </cell>
        </row>
        <row r="130">
          <cell r="D130" t="str">
            <v>ok</v>
          </cell>
          <cell r="AP130">
            <v>1</v>
          </cell>
          <cell r="AQ130">
            <v>1</v>
          </cell>
        </row>
        <row r="131">
          <cell r="D131" t="str">
            <v>ok</v>
          </cell>
          <cell r="AP131">
            <v>0.53600000000000003</v>
          </cell>
          <cell r="AQ131">
            <v>0.53600000000000003</v>
          </cell>
        </row>
        <row r="132">
          <cell r="D132" t="str">
            <v>ok</v>
          </cell>
          <cell r="AP132">
            <v>0.66</v>
          </cell>
          <cell r="AQ132">
            <v>0.66</v>
          </cell>
        </row>
        <row r="133">
          <cell r="D133" t="str">
            <v>ok</v>
          </cell>
          <cell r="AP133" t="str">
            <v/>
          </cell>
          <cell r="AQ133">
            <v>1</v>
          </cell>
        </row>
        <row r="134">
          <cell r="D134" t="str">
            <v>ok</v>
          </cell>
          <cell r="AP134" t="str">
            <v/>
          </cell>
          <cell r="AQ134">
            <v>0.6</v>
          </cell>
        </row>
        <row r="135">
          <cell r="D135" t="str">
            <v>ok</v>
          </cell>
          <cell r="AQ135">
            <v>1.6</v>
          </cell>
        </row>
        <row r="136">
          <cell r="D136" t="str">
            <v>ok</v>
          </cell>
          <cell r="AQ136">
            <v>1</v>
          </cell>
        </row>
        <row r="137">
          <cell r="D137" t="str">
            <v>ok</v>
          </cell>
          <cell r="AQ137">
            <v>0.30399999999999999</v>
          </cell>
        </row>
        <row r="138">
          <cell r="D138" t="str">
            <v>ok</v>
          </cell>
          <cell r="AQ138" t="str">
            <v/>
          </cell>
        </row>
        <row r="139">
          <cell r="D139" t="str">
            <v>ok</v>
          </cell>
        </row>
        <row r="140">
          <cell r="D140" t="str">
            <v>ok</v>
          </cell>
        </row>
        <row r="141">
          <cell r="D141" t="str">
            <v>ok</v>
          </cell>
        </row>
        <row r="142">
          <cell r="D142" t="str">
            <v>ok</v>
          </cell>
        </row>
        <row r="143">
          <cell r="D143" t="str">
            <v>ok</v>
          </cell>
        </row>
        <row r="144">
          <cell r="D144" t="str">
            <v>ok</v>
          </cell>
        </row>
        <row r="145">
          <cell r="D145" t="str">
            <v>ok</v>
          </cell>
          <cell r="AQ145" t="str">
            <v/>
          </cell>
        </row>
        <row r="146">
          <cell r="D146" t="str">
            <v>ok</v>
          </cell>
        </row>
        <row r="147">
          <cell r="D147" t="str">
            <v>ok</v>
          </cell>
        </row>
        <row r="148">
          <cell r="D148" t="str">
            <v>ok</v>
          </cell>
        </row>
        <row r="149">
          <cell r="D149" t="str">
            <v>ok</v>
          </cell>
        </row>
        <row r="150">
          <cell r="D150" t="str">
            <v>ok</v>
          </cell>
        </row>
        <row r="152">
          <cell r="D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</row>
        <row r="153">
          <cell r="D153" t="str">
            <v>ok</v>
          </cell>
          <cell r="AN153">
            <v>0</v>
          </cell>
          <cell r="AO153">
            <v>0</v>
          </cell>
          <cell r="AP153">
            <v>0</v>
          </cell>
          <cell r="AQ153">
            <v>0</v>
          </cell>
        </row>
        <row r="154">
          <cell r="D154" t="str">
            <v>ok</v>
          </cell>
          <cell r="AO154">
            <v>0</v>
          </cell>
          <cell r="AP154">
            <v>0</v>
          </cell>
          <cell r="AQ154">
            <v>0</v>
          </cell>
        </row>
        <row r="155">
          <cell r="D155" t="str">
            <v>ok</v>
          </cell>
          <cell r="AP155">
            <v>0</v>
          </cell>
          <cell r="AQ155">
            <v>0</v>
          </cell>
        </row>
        <row r="157">
          <cell r="G157">
            <v>0.97</v>
          </cell>
          <cell r="H157">
            <v>1.67</v>
          </cell>
          <cell r="I157">
            <v>32.78</v>
          </cell>
          <cell r="J157">
            <v>44.29</v>
          </cell>
          <cell r="K157">
            <v>85.960000000000008</v>
          </cell>
          <cell r="L157">
            <v>85.960000000000008</v>
          </cell>
          <cell r="M157">
            <v>89.97</v>
          </cell>
          <cell r="N157">
            <v>123.62</v>
          </cell>
          <cell r="O157">
            <v>127.87</v>
          </cell>
          <cell r="P157">
            <v>162.73999999999998</v>
          </cell>
          <cell r="Q157">
            <v>162.73999999999998</v>
          </cell>
          <cell r="R157">
            <v>167.07</v>
          </cell>
          <cell r="S157">
            <v>169.68</v>
          </cell>
          <cell r="T157">
            <v>182.44</v>
          </cell>
          <cell r="U157">
            <v>226.95</v>
          </cell>
          <cell r="V157">
            <v>226.95</v>
          </cell>
          <cell r="W157">
            <v>235.14</v>
          </cell>
          <cell r="X157">
            <v>244.92000000000004</v>
          </cell>
          <cell r="Y157">
            <v>254.36999999999998</v>
          </cell>
          <cell r="Z157">
            <v>300.50000000000006</v>
          </cell>
          <cell r="AA157">
            <v>300.50000000000006</v>
          </cell>
          <cell r="AB157">
            <v>308.48</v>
          </cell>
          <cell r="AC157">
            <v>314.596</v>
          </cell>
          <cell r="AD157">
            <v>353.25600000000003</v>
          </cell>
          <cell r="AE157">
            <v>358.81600000000003</v>
          </cell>
          <cell r="AF157">
            <v>358.81600000000003</v>
          </cell>
          <cell r="AG157">
            <v>432.88200000000001</v>
          </cell>
          <cell r="AH157">
            <v>530.97699999999986</v>
          </cell>
          <cell r="AI157">
            <v>615.58699999999999</v>
          </cell>
          <cell r="AJ157">
            <v>676.91700000000003</v>
          </cell>
          <cell r="AK157">
            <v>730.97299999999996</v>
          </cell>
          <cell r="AL157">
            <v>772.83699999999999</v>
          </cell>
          <cell r="AM157">
            <v>794.96900000000005</v>
          </cell>
          <cell r="AN157">
            <v>804.63300000000004</v>
          </cell>
          <cell r="AO157">
            <v>805.75099999999986</v>
          </cell>
          <cell r="AP157">
            <v>796.27300000000002</v>
          </cell>
          <cell r="AQ157">
            <v>776.29100000000017</v>
          </cell>
        </row>
        <row r="158">
          <cell r="G158">
            <v>0.97</v>
          </cell>
          <cell r="H158">
            <v>1.67</v>
          </cell>
          <cell r="I158">
            <v>32.78</v>
          </cell>
          <cell r="J158">
            <v>44.29</v>
          </cell>
          <cell r="K158">
            <v>85.960000000000008</v>
          </cell>
          <cell r="L158">
            <v>85.960000000000008</v>
          </cell>
          <cell r="M158">
            <v>89.97</v>
          </cell>
          <cell r="N158">
            <v>123.62</v>
          </cell>
          <cell r="O158">
            <v>127.87</v>
          </cell>
          <cell r="P158">
            <v>162.73999999999998</v>
          </cell>
          <cell r="Q158">
            <v>162.73999999999998</v>
          </cell>
          <cell r="R158">
            <v>167.07</v>
          </cell>
          <cell r="S158">
            <v>169.68</v>
          </cell>
          <cell r="T158">
            <v>182.44</v>
          </cell>
          <cell r="U158">
            <v>226.95</v>
          </cell>
          <cell r="V158">
            <v>226.95</v>
          </cell>
          <cell r="W158">
            <v>235.14</v>
          </cell>
          <cell r="X158">
            <v>244.92000000000004</v>
          </cell>
          <cell r="Y158">
            <v>254.36999999999998</v>
          </cell>
          <cell r="Z158">
            <v>300.50000000000006</v>
          </cell>
          <cell r="AA158">
            <v>300.50000000000006</v>
          </cell>
          <cell r="AB158">
            <v>308.48</v>
          </cell>
          <cell r="AC158">
            <v>314.596</v>
          </cell>
          <cell r="AD158">
            <v>353.25600000000003</v>
          </cell>
          <cell r="AE158">
            <v>358.81600000000003</v>
          </cell>
          <cell r="AF158">
            <v>358.81600000000003</v>
          </cell>
          <cell r="AG158">
            <v>432.88200000000001</v>
          </cell>
          <cell r="AH158">
            <v>530.97699999999986</v>
          </cell>
          <cell r="AI158">
            <v>615.58699999999999</v>
          </cell>
          <cell r="AJ158">
            <v>676.91700000000003</v>
          </cell>
          <cell r="AK158">
            <v>730.97299999999996</v>
          </cell>
          <cell r="AL158">
            <v>772.83699999999999</v>
          </cell>
          <cell r="AM158">
            <v>794.96900000000005</v>
          </cell>
          <cell r="AN158">
            <v>804.63300000000004</v>
          </cell>
          <cell r="AO158">
            <v>805.75099999999986</v>
          </cell>
          <cell r="AP158">
            <v>796.27300000000002</v>
          </cell>
          <cell r="AQ158">
            <v>776.29100000000017</v>
          </cell>
        </row>
        <row r="159">
          <cell r="G159">
            <v>0.97</v>
          </cell>
          <cell r="H159">
            <v>1.17</v>
          </cell>
          <cell r="I159">
            <v>2.61</v>
          </cell>
          <cell r="J159">
            <v>4.1099999999999994</v>
          </cell>
          <cell r="K159">
            <v>5.31</v>
          </cell>
          <cell r="L159">
            <v>5.31</v>
          </cell>
          <cell r="M159">
            <v>6.06</v>
          </cell>
          <cell r="N159">
            <v>6.8599999999999994</v>
          </cell>
          <cell r="O159">
            <v>7.8599999999999994</v>
          </cell>
          <cell r="P159">
            <v>8.8699999999999992</v>
          </cell>
          <cell r="Q159">
            <v>8.8699999999999992</v>
          </cell>
          <cell r="R159">
            <v>9.4499999999999993</v>
          </cell>
          <cell r="S159">
            <v>10.09</v>
          </cell>
          <cell r="T159">
            <v>10.4</v>
          </cell>
          <cell r="U159">
            <v>10.620000000000001</v>
          </cell>
          <cell r="V159">
            <v>10.620000000000001</v>
          </cell>
          <cell r="W159">
            <v>10.700000000000001</v>
          </cell>
          <cell r="X159">
            <v>10.700000000000001</v>
          </cell>
          <cell r="Y159">
            <v>10.700000000000001</v>
          </cell>
          <cell r="Z159">
            <v>10.700000000000001</v>
          </cell>
          <cell r="AA159">
            <v>10.700000000000001</v>
          </cell>
          <cell r="AB159">
            <v>10.700000000000001</v>
          </cell>
          <cell r="AC159">
            <v>10.700000000000001</v>
          </cell>
          <cell r="AD159">
            <v>10.700000000000001</v>
          </cell>
          <cell r="AE159">
            <v>10.700000000000001</v>
          </cell>
          <cell r="AF159">
            <v>10.700000000000001</v>
          </cell>
          <cell r="AG159">
            <v>10.700000000000001</v>
          </cell>
          <cell r="AH159">
            <v>10.700000000000001</v>
          </cell>
          <cell r="AI159">
            <v>10.700000000000001</v>
          </cell>
          <cell r="AJ159">
            <v>10.700000000000001</v>
          </cell>
          <cell r="AK159">
            <v>10.296000000000001</v>
          </cell>
          <cell r="AL159">
            <v>9.8920000000000012</v>
          </cell>
          <cell r="AM159">
            <v>9.4880000000000013</v>
          </cell>
          <cell r="AN159">
            <v>9.0840000000000014</v>
          </cell>
          <cell r="AO159">
            <v>8.6800000000000015</v>
          </cell>
          <cell r="AP159">
            <v>8.2760000000000016</v>
          </cell>
          <cell r="AQ159">
            <v>7.8720000000000017</v>
          </cell>
        </row>
        <row r="160">
          <cell r="G160">
            <v>0</v>
          </cell>
          <cell r="H160">
            <v>0.5</v>
          </cell>
          <cell r="I160">
            <v>1.5</v>
          </cell>
          <cell r="J160">
            <v>4.1099999999999994</v>
          </cell>
          <cell r="K160">
            <v>5.31</v>
          </cell>
          <cell r="L160">
            <v>5.31</v>
          </cell>
          <cell r="M160">
            <v>6.51</v>
          </cell>
          <cell r="N160">
            <v>8.11</v>
          </cell>
          <cell r="O160">
            <v>10.11</v>
          </cell>
          <cell r="P160">
            <v>12.11</v>
          </cell>
          <cell r="Q160">
            <v>12.11</v>
          </cell>
          <cell r="R160">
            <v>14.739999999999998</v>
          </cell>
          <cell r="S160">
            <v>15.209999999999999</v>
          </cell>
          <cell r="T160">
            <v>15.67</v>
          </cell>
          <cell r="U160">
            <v>15.76</v>
          </cell>
          <cell r="V160">
            <v>15.76</v>
          </cell>
          <cell r="W160">
            <v>15.85</v>
          </cell>
          <cell r="X160">
            <v>16.39</v>
          </cell>
          <cell r="Y160">
            <v>16.39</v>
          </cell>
          <cell r="Z160">
            <v>16.39</v>
          </cell>
          <cell r="AA160">
            <v>16.39</v>
          </cell>
          <cell r="AB160">
            <v>16.95</v>
          </cell>
          <cell r="AC160">
            <v>17.279999999999998</v>
          </cell>
          <cell r="AD160">
            <v>17.79</v>
          </cell>
          <cell r="AE160">
            <v>17.84</v>
          </cell>
          <cell r="AF160">
            <v>17.84</v>
          </cell>
          <cell r="AG160">
            <v>18.103000000000002</v>
          </cell>
          <cell r="AH160">
            <v>18.103000000000002</v>
          </cell>
          <cell r="AI160">
            <v>18.103000000000002</v>
          </cell>
          <cell r="AJ160">
            <v>18.103000000000002</v>
          </cell>
          <cell r="AK160">
            <v>17.383000000000003</v>
          </cell>
          <cell r="AL160">
            <v>16.663000000000004</v>
          </cell>
          <cell r="AM160">
            <v>15.943000000000003</v>
          </cell>
          <cell r="AN160">
            <v>15.223000000000003</v>
          </cell>
          <cell r="AO160">
            <v>14.503000000000002</v>
          </cell>
          <cell r="AP160">
            <v>13.783000000000001</v>
          </cell>
          <cell r="AQ160">
            <v>13.063000000000001</v>
          </cell>
        </row>
        <row r="161">
          <cell r="G161">
            <v>0</v>
          </cell>
          <cell r="H161">
            <v>0</v>
          </cell>
          <cell r="I161">
            <v>28.67</v>
          </cell>
          <cell r="J161">
            <v>36.07</v>
          </cell>
          <cell r="K161">
            <v>75.34</v>
          </cell>
          <cell r="L161">
            <v>75.34</v>
          </cell>
          <cell r="M161">
            <v>77.400000000000006</v>
          </cell>
          <cell r="N161">
            <v>77.400000000000006</v>
          </cell>
          <cell r="O161">
            <v>77.400000000000006</v>
          </cell>
          <cell r="P161">
            <v>77.400000000000006</v>
          </cell>
          <cell r="Q161">
            <v>77.400000000000006</v>
          </cell>
          <cell r="R161">
            <v>77.400000000000006</v>
          </cell>
          <cell r="S161">
            <v>77.400000000000006</v>
          </cell>
          <cell r="T161">
            <v>77.400000000000006</v>
          </cell>
          <cell r="U161">
            <v>77.400000000000006</v>
          </cell>
          <cell r="V161">
            <v>77.400000000000006</v>
          </cell>
          <cell r="W161">
            <v>77.400000000000006</v>
          </cell>
          <cell r="X161">
            <v>77.400000000000006</v>
          </cell>
          <cell r="Y161">
            <v>77.400000000000006</v>
          </cell>
          <cell r="Z161">
            <v>77.400000000000006</v>
          </cell>
          <cell r="AA161">
            <v>77.400000000000006</v>
          </cell>
          <cell r="AB161">
            <v>77.400000000000006</v>
          </cell>
          <cell r="AC161">
            <v>77.400000000000006</v>
          </cell>
          <cell r="AD161">
            <v>77.400000000000006</v>
          </cell>
          <cell r="AE161">
            <v>77.440000000000012</v>
          </cell>
          <cell r="AF161">
            <v>77.440000000000012</v>
          </cell>
          <cell r="AG161">
            <v>77.440000000000012</v>
          </cell>
          <cell r="AH161">
            <v>77.440000000000012</v>
          </cell>
          <cell r="AI161">
            <v>77.440000000000012</v>
          </cell>
          <cell r="AJ161">
            <v>77.440000000000012</v>
          </cell>
          <cell r="AK161">
            <v>77.440000000000012</v>
          </cell>
          <cell r="AL161">
            <v>74.328000000000017</v>
          </cell>
          <cell r="AM161">
            <v>71.216000000000022</v>
          </cell>
          <cell r="AN161">
            <v>68.104000000000028</v>
          </cell>
          <cell r="AO161">
            <v>64.992000000000033</v>
          </cell>
          <cell r="AP161">
            <v>61.880000000000031</v>
          </cell>
          <cell r="AQ161">
            <v>58.768000000000029</v>
          </cell>
        </row>
        <row r="162"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0.56999999999999995</v>
          </cell>
          <cell r="Q162">
            <v>0.56999999999999995</v>
          </cell>
          <cell r="R162">
            <v>0.56999999999999995</v>
          </cell>
          <cell r="S162">
            <v>1</v>
          </cell>
          <cell r="T162">
            <v>1.34</v>
          </cell>
          <cell r="U162">
            <v>1.9300000000000002</v>
          </cell>
          <cell r="V162">
            <v>1.9300000000000002</v>
          </cell>
          <cell r="W162">
            <v>2.21</v>
          </cell>
          <cell r="X162">
            <v>2.4699999999999998</v>
          </cell>
          <cell r="Y162">
            <v>2.76</v>
          </cell>
          <cell r="Z162">
            <v>3.1399999999999997</v>
          </cell>
          <cell r="AA162">
            <v>3.1399999999999997</v>
          </cell>
          <cell r="AB162">
            <v>3.7399999999999998</v>
          </cell>
          <cell r="AC162">
            <v>4.74</v>
          </cell>
          <cell r="AD162">
            <v>4.99</v>
          </cell>
          <cell r="AE162">
            <v>5.75</v>
          </cell>
          <cell r="AF162">
            <v>5.75</v>
          </cell>
          <cell r="AG162">
            <v>8.4499999999999993</v>
          </cell>
          <cell r="AH162">
            <v>11.149999999999999</v>
          </cell>
          <cell r="AI162">
            <v>13.649999999999999</v>
          </cell>
          <cell r="AJ162">
            <v>13.649999999999999</v>
          </cell>
          <cell r="AK162">
            <v>13.649999999999999</v>
          </cell>
          <cell r="AL162">
            <v>13.649999999999999</v>
          </cell>
          <cell r="AM162">
            <v>13.089999999999998</v>
          </cell>
          <cell r="AN162">
            <v>12.529999999999998</v>
          </cell>
          <cell r="AO162">
            <v>11.969999999999997</v>
          </cell>
          <cell r="AP162">
            <v>11.409999999999997</v>
          </cell>
          <cell r="AQ162">
            <v>10.849999999999996</v>
          </cell>
        </row>
        <row r="163"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0.59</v>
          </cell>
          <cell r="Q163">
            <v>0.59</v>
          </cell>
          <cell r="R163">
            <v>0.71</v>
          </cell>
          <cell r="S163">
            <v>1.0899999999999999</v>
          </cell>
          <cell r="T163">
            <v>1.5699999999999998</v>
          </cell>
          <cell r="U163">
            <v>2.02</v>
          </cell>
          <cell r="V163">
            <v>2.02</v>
          </cell>
          <cell r="W163">
            <v>2.54</v>
          </cell>
          <cell r="X163">
            <v>3.2</v>
          </cell>
          <cell r="Y163">
            <v>4.24</v>
          </cell>
          <cell r="Z163">
            <v>4.46</v>
          </cell>
          <cell r="AA163">
            <v>4.46</v>
          </cell>
          <cell r="AB163">
            <v>4.5</v>
          </cell>
          <cell r="AC163">
            <v>4.5460000000000003</v>
          </cell>
          <cell r="AD163">
            <v>4.5460000000000003</v>
          </cell>
          <cell r="AE163">
            <v>4.5460000000000003</v>
          </cell>
          <cell r="AF163">
            <v>4.5460000000000003</v>
          </cell>
          <cell r="AG163">
            <v>4.5460000000000003</v>
          </cell>
          <cell r="AH163">
            <v>4.5460000000000003</v>
          </cell>
          <cell r="AI163">
            <v>4.5460000000000003</v>
          </cell>
          <cell r="AJ163">
            <v>4.5460000000000003</v>
          </cell>
          <cell r="AK163">
            <v>4.5460000000000003</v>
          </cell>
          <cell r="AL163">
            <v>4.5460000000000003</v>
          </cell>
          <cell r="AM163">
            <v>4.3540000000000001</v>
          </cell>
          <cell r="AN163">
            <v>4.1619999999999999</v>
          </cell>
          <cell r="AO163">
            <v>3.9699999999999998</v>
          </cell>
          <cell r="AP163">
            <v>3.7779999999999996</v>
          </cell>
          <cell r="AQ163">
            <v>3.5859999999999994</v>
          </cell>
        </row>
        <row r="164"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30</v>
          </cell>
          <cell r="O164">
            <v>30</v>
          </cell>
          <cell r="P164">
            <v>60</v>
          </cell>
          <cell r="Q164">
            <v>60</v>
          </cell>
          <cell r="R164">
            <v>60</v>
          </cell>
          <cell r="S164">
            <v>60</v>
          </cell>
          <cell r="T164">
            <v>60</v>
          </cell>
          <cell r="U164">
            <v>60</v>
          </cell>
          <cell r="V164">
            <v>60</v>
          </cell>
          <cell r="W164">
            <v>60</v>
          </cell>
          <cell r="X164">
            <v>60</v>
          </cell>
          <cell r="Y164">
            <v>60</v>
          </cell>
          <cell r="Z164">
            <v>60</v>
          </cell>
          <cell r="AA164">
            <v>60</v>
          </cell>
          <cell r="AB164">
            <v>60</v>
          </cell>
          <cell r="AC164">
            <v>60</v>
          </cell>
          <cell r="AD164">
            <v>60</v>
          </cell>
          <cell r="AE164">
            <v>60</v>
          </cell>
          <cell r="AF164">
            <v>60</v>
          </cell>
          <cell r="AG164">
            <v>60</v>
          </cell>
          <cell r="AH164">
            <v>60</v>
          </cell>
          <cell r="AI164">
            <v>60</v>
          </cell>
          <cell r="AJ164">
            <v>60</v>
          </cell>
          <cell r="AK164">
            <v>60</v>
          </cell>
          <cell r="AL164">
            <v>60</v>
          </cell>
          <cell r="AM164">
            <v>57.6</v>
          </cell>
          <cell r="AN164">
            <v>55.2</v>
          </cell>
          <cell r="AO164">
            <v>52.800000000000004</v>
          </cell>
          <cell r="AP164">
            <v>50.400000000000006</v>
          </cell>
          <cell r="AQ164">
            <v>48.000000000000007</v>
          </cell>
        </row>
        <row r="165"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1.25</v>
          </cell>
          <cell r="O165">
            <v>2.5</v>
          </cell>
          <cell r="P165">
            <v>3.2</v>
          </cell>
          <cell r="Q165">
            <v>3.2</v>
          </cell>
          <cell r="R165">
            <v>4.2</v>
          </cell>
          <cell r="S165">
            <v>4.8900000000000006</v>
          </cell>
          <cell r="T165">
            <v>5.5100000000000007</v>
          </cell>
          <cell r="U165">
            <v>6.4</v>
          </cell>
          <cell r="V165">
            <v>6.4</v>
          </cell>
          <cell r="W165">
            <v>7.5600000000000005</v>
          </cell>
          <cell r="X165">
            <v>9.67</v>
          </cell>
          <cell r="Y165">
            <v>10.98</v>
          </cell>
          <cell r="Z165">
            <v>11.110000000000001</v>
          </cell>
          <cell r="AA165">
            <v>11.110000000000001</v>
          </cell>
          <cell r="AB165">
            <v>11.110000000000001</v>
          </cell>
          <cell r="AC165">
            <v>11.110000000000001</v>
          </cell>
          <cell r="AD165">
            <v>11.160000000000002</v>
          </cell>
          <cell r="AE165">
            <v>11.200000000000001</v>
          </cell>
          <cell r="AF165">
            <v>11.200000000000001</v>
          </cell>
          <cell r="AG165">
            <v>11.200000000000001</v>
          </cell>
          <cell r="AH165">
            <v>11.200000000000001</v>
          </cell>
          <cell r="AI165">
            <v>11.200000000000001</v>
          </cell>
          <cell r="AJ165">
            <v>11.200000000000001</v>
          </cell>
          <cell r="AK165">
            <v>11.200000000000001</v>
          </cell>
          <cell r="AL165">
            <v>11.200000000000001</v>
          </cell>
          <cell r="AM165">
            <v>10.72</v>
          </cell>
          <cell r="AN165">
            <v>10.24</v>
          </cell>
          <cell r="AO165">
            <v>9.76</v>
          </cell>
          <cell r="AP165">
            <v>9.2799999999999994</v>
          </cell>
          <cell r="AQ165">
            <v>8.7999999999999989</v>
          </cell>
        </row>
        <row r="166"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0.19</v>
          </cell>
          <cell r="V166">
            <v>0.19</v>
          </cell>
          <cell r="W166">
            <v>0.19</v>
          </cell>
          <cell r="X166">
            <v>0.33</v>
          </cell>
          <cell r="Y166">
            <v>0.51</v>
          </cell>
          <cell r="Z166">
            <v>0.78</v>
          </cell>
          <cell r="AA166">
            <v>0.78</v>
          </cell>
          <cell r="AB166">
            <v>0.78</v>
          </cell>
          <cell r="AC166">
            <v>0.8</v>
          </cell>
          <cell r="AD166">
            <v>0.82000000000000006</v>
          </cell>
          <cell r="AE166">
            <v>1.19</v>
          </cell>
          <cell r="AF166">
            <v>1.19</v>
          </cell>
          <cell r="AG166">
            <v>1.3599999999999999</v>
          </cell>
          <cell r="AH166">
            <v>1.3599999999999999</v>
          </cell>
          <cell r="AI166">
            <v>1.3599999999999999</v>
          </cell>
          <cell r="AJ166">
            <v>1.3599999999999999</v>
          </cell>
          <cell r="AK166">
            <v>1.3599999999999999</v>
          </cell>
          <cell r="AL166">
            <v>1.3599999999999999</v>
          </cell>
          <cell r="AM166">
            <v>1.3599999999999999</v>
          </cell>
          <cell r="AN166">
            <v>1.3079999999999998</v>
          </cell>
          <cell r="AO166">
            <v>1.2559999999999998</v>
          </cell>
          <cell r="AP166">
            <v>1.2039999999999997</v>
          </cell>
          <cell r="AQ166">
            <v>1.1519999999999997</v>
          </cell>
        </row>
        <row r="167"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0.09</v>
          </cell>
          <cell r="U167">
            <v>0.16</v>
          </cell>
          <cell r="V167">
            <v>0.16</v>
          </cell>
          <cell r="W167">
            <v>0.16</v>
          </cell>
          <cell r="X167">
            <v>0.8</v>
          </cell>
          <cell r="Y167">
            <v>1.1499999999999999</v>
          </cell>
          <cell r="Z167">
            <v>2.25</v>
          </cell>
          <cell r="AA167">
            <v>2.25</v>
          </cell>
          <cell r="AB167">
            <v>2.68</v>
          </cell>
          <cell r="AC167">
            <v>3.04</v>
          </cell>
          <cell r="AD167">
            <v>4.83</v>
          </cell>
          <cell r="AE167">
            <v>5.66</v>
          </cell>
          <cell r="AF167">
            <v>5.66</v>
          </cell>
          <cell r="AG167">
            <v>10.23</v>
          </cell>
          <cell r="AH167">
            <v>14.11</v>
          </cell>
          <cell r="AI167">
            <v>17.77</v>
          </cell>
          <cell r="AJ167">
            <v>20.6</v>
          </cell>
          <cell r="AK167">
            <v>20.6</v>
          </cell>
          <cell r="AL167">
            <v>20.6</v>
          </cell>
          <cell r="AM167">
            <v>20.6</v>
          </cell>
          <cell r="AN167">
            <v>19.8</v>
          </cell>
          <cell r="AO167">
            <v>19</v>
          </cell>
          <cell r="AP167">
            <v>18.2</v>
          </cell>
          <cell r="AQ167">
            <v>17.399999999999999</v>
          </cell>
        </row>
        <row r="168"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10</v>
          </cell>
          <cell r="U168">
            <v>10.07</v>
          </cell>
          <cell r="V168">
            <v>10.07</v>
          </cell>
          <cell r="W168">
            <v>14.17</v>
          </cell>
          <cell r="X168">
            <v>17.57</v>
          </cell>
          <cell r="Y168">
            <v>21.07</v>
          </cell>
          <cell r="Z168">
            <v>42.769999999999996</v>
          </cell>
          <cell r="AA168">
            <v>42.769999999999996</v>
          </cell>
          <cell r="AB168">
            <v>47.239999999999995</v>
          </cell>
          <cell r="AC168">
            <v>49.429999999999993</v>
          </cell>
          <cell r="AD168">
            <v>49.429999999999993</v>
          </cell>
          <cell r="AE168">
            <v>49.47999999999999</v>
          </cell>
          <cell r="AF168">
            <v>49.47999999999999</v>
          </cell>
          <cell r="AG168">
            <v>52.204999999999991</v>
          </cell>
          <cell r="AH168">
            <v>52.204999999999991</v>
          </cell>
          <cell r="AI168">
            <v>52.204999999999991</v>
          </cell>
          <cell r="AJ168">
            <v>52.204999999999991</v>
          </cell>
          <cell r="AK168">
            <v>52.204999999999991</v>
          </cell>
          <cell r="AL168">
            <v>52.204999999999991</v>
          </cell>
          <cell r="AM168">
            <v>52.204999999999991</v>
          </cell>
          <cell r="AN168">
            <v>50.112999999999992</v>
          </cell>
          <cell r="AO168">
            <v>48.020999999999994</v>
          </cell>
          <cell r="AP168">
            <v>45.928999999999995</v>
          </cell>
          <cell r="AQ168">
            <v>43.836999999999996</v>
          </cell>
        </row>
        <row r="169"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0.46</v>
          </cell>
          <cell r="U169">
            <v>0.95</v>
          </cell>
          <cell r="V169">
            <v>0.95</v>
          </cell>
          <cell r="W169">
            <v>1.9</v>
          </cell>
          <cell r="X169">
            <v>3.28</v>
          </cell>
          <cell r="Y169">
            <v>4.75</v>
          </cell>
          <cell r="Z169">
            <v>5.93</v>
          </cell>
          <cell r="AA169">
            <v>5.93</v>
          </cell>
          <cell r="AB169">
            <v>6.9799999999999995</v>
          </cell>
          <cell r="AC169">
            <v>7.5299999999999994</v>
          </cell>
          <cell r="AD169">
            <v>8.01</v>
          </cell>
          <cell r="AE169">
            <v>8.8000000000000007</v>
          </cell>
          <cell r="AF169">
            <v>8.8000000000000007</v>
          </cell>
          <cell r="AG169">
            <v>11.4</v>
          </cell>
          <cell r="AH169">
            <v>13.200000000000001</v>
          </cell>
          <cell r="AI169">
            <v>14.000000000000002</v>
          </cell>
          <cell r="AJ169">
            <v>14.000000000000002</v>
          </cell>
          <cell r="AK169">
            <v>14.000000000000002</v>
          </cell>
          <cell r="AL169">
            <v>14.000000000000002</v>
          </cell>
          <cell r="AM169">
            <v>14.000000000000002</v>
          </cell>
          <cell r="AN169">
            <v>13.412000000000003</v>
          </cell>
          <cell r="AO169">
            <v>12.824000000000003</v>
          </cell>
          <cell r="AP169">
            <v>12.236000000000004</v>
          </cell>
          <cell r="AQ169">
            <v>11.648000000000005</v>
          </cell>
        </row>
        <row r="170"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1.01</v>
          </cell>
          <cell r="X170">
            <v>1.26</v>
          </cell>
          <cell r="Y170">
            <v>1.63</v>
          </cell>
          <cell r="Z170">
            <v>1.73</v>
          </cell>
          <cell r="AA170">
            <v>1.73</v>
          </cell>
          <cell r="AB170">
            <v>1.9</v>
          </cell>
          <cell r="AC170">
            <v>2.15</v>
          </cell>
          <cell r="AD170">
            <v>2.81</v>
          </cell>
          <cell r="AE170">
            <v>3.0700000000000003</v>
          </cell>
          <cell r="AF170">
            <v>3.0700000000000003</v>
          </cell>
          <cell r="AG170">
            <v>8.17</v>
          </cell>
          <cell r="AH170">
            <v>14.17</v>
          </cell>
          <cell r="AI170">
            <v>18.196999999999999</v>
          </cell>
          <cell r="AJ170">
            <v>21.096999999999998</v>
          </cell>
          <cell r="AK170">
            <v>21.096999999999998</v>
          </cell>
          <cell r="AL170">
            <v>21.096999999999998</v>
          </cell>
          <cell r="AM170">
            <v>21.096999999999998</v>
          </cell>
          <cell r="AN170">
            <v>20.260999999999999</v>
          </cell>
          <cell r="AO170">
            <v>19.425000000000001</v>
          </cell>
          <cell r="AP170">
            <v>18.589000000000002</v>
          </cell>
          <cell r="AQ170">
            <v>17.753000000000004</v>
          </cell>
        </row>
        <row r="171"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40.450000000000003</v>
          </cell>
          <cell r="V171">
            <v>40.450000000000003</v>
          </cell>
          <cell r="W171">
            <v>40.450000000000003</v>
          </cell>
          <cell r="X171">
            <v>40.450000000000003</v>
          </cell>
          <cell r="Y171">
            <v>40.450000000000003</v>
          </cell>
          <cell r="Z171">
            <v>61.070000000000007</v>
          </cell>
          <cell r="AA171">
            <v>61.070000000000007</v>
          </cell>
          <cell r="AB171">
            <v>61.070000000000007</v>
          </cell>
          <cell r="AC171">
            <v>61.070000000000007</v>
          </cell>
          <cell r="AD171">
            <v>61.070000000000007</v>
          </cell>
          <cell r="AE171">
            <v>61.070000000000007</v>
          </cell>
          <cell r="AF171">
            <v>61.070000000000007</v>
          </cell>
          <cell r="AG171">
            <v>61.070000000000007</v>
          </cell>
          <cell r="AH171">
            <v>61.070000000000007</v>
          </cell>
          <cell r="AI171">
            <v>61.070000000000007</v>
          </cell>
          <cell r="AJ171">
            <v>61.070000000000007</v>
          </cell>
          <cell r="AK171">
            <v>61.070000000000007</v>
          </cell>
          <cell r="AL171">
            <v>61.070000000000007</v>
          </cell>
          <cell r="AM171">
            <v>61.070000000000007</v>
          </cell>
          <cell r="AN171">
            <v>58.670000000000009</v>
          </cell>
          <cell r="AO171">
            <v>56.27000000000001</v>
          </cell>
          <cell r="AP171">
            <v>53.870000000000012</v>
          </cell>
          <cell r="AQ171">
            <v>51.470000000000013</v>
          </cell>
        </row>
        <row r="172"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1</v>
          </cell>
          <cell r="V172">
            <v>1</v>
          </cell>
          <cell r="W172">
            <v>1</v>
          </cell>
          <cell r="X172">
            <v>1.3</v>
          </cell>
          <cell r="Y172">
            <v>2.2400000000000002</v>
          </cell>
          <cell r="Z172">
            <v>2.6700000000000004</v>
          </cell>
          <cell r="AA172">
            <v>2.6700000000000004</v>
          </cell>
          <cell r="AB172">
            <v>3.1200000000000006</v>
          </cell>
          <cell r="AC172">
            <v>4.2200000000000006</v>
          </cell>
          <cell r="AD172">
            <v>4.7200000000000006</v>
          </cell>
          <cell r="AE172">
            <v>4.9200000000000008</v>
          </cell>
          <cell r="AF172">
            <v>4.9200000000000008</v>
          </cell>
          <cell r="AG172">
            <v>4.9890000000000008</v>
          </cell>
          <cell r="AH172">
            <v>4.9890000000000008</v>
          </cell>
          <cell r="AI172">
            <v>4.9890000000000008</v>
          </cell>
          <cell r="AJ172">
            <v>4.9890000000000008</v>
          </cell>
          <cell r="AK172">
            <v>4.9890000000000008</v>
          </cell>
          <cell r="AL172">
            <v>4.9890000000000008</v>
          </cell>
          <cell r="AM172">
            <v>4.9890000000000008</v>
          </cell>
          <cell r="AN172">
            <v>4.7890000000000006</v>
          </cell>
          <cell r="AO172">
            <v>4.5890000000000004</v>
          </cell>
          <cell r="AP172">
            <v>4.3890000000000002</v>
          </cell>
          <cell r="AQ172">
            <v>4.1890000000000001</v>
          </cell>
        </row>
        <row r="173"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0</v>
          </cell>
          <cell r="AD173">
            <v>0.1</v>
          </cell>
          <cell r="AE173">
            <v>0.1</v>
          </cell>
          <cell r="AF173">
            <v>0.1</v>
          </cell>
          <cell r="AG173">
            <v>0.749</v>
          </cell>
          <cell r="AH173">
            <v>1.8490000000000002</v>
          </cell>
          <cell r="AI173">
            <v>2.7490000000000001</v>
          </cell>
          <cell r="AJ173">
            <v>3.5490000000000004</v>
          </cell>
          <cell r="AK173">
            <v>4.3490000000000002</v>
          </cell>
          <cell r="AL173">
            <v>4.3490000000000002</v>
          </cell>
          <cell r="AM173">
            <v>4.3490000000000002</v>
          </cell>
          <cell r="AN173">
            <v>4.3490000000000002</v>
          </cell>
          <cell r="AO173">
            <v>4.173</v>
          </cell>
          <cell r="AP173">
            <v>3.9969999999999999</v>
          </cell>
          <cell r="AQ173">
            <v>3.8209999999999997</v>
          </cell>
        </row>
        <row r="174"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0.1</v>
          </cell>
          <cell r="Y174">
            <v>0.1</v>
          </cell>
          <cell r="Z174">
            <v>0.1</v>
          </cell>
          <cell r="AA174">
            <v>0.1</v>
          </cell>
          <cell r="AB174">
            <v>0.31</v>
          </cell>
          <cell r="AC174">
            <v>0.38</v>
          </cell>
          <cell r="AD174">
            <v>0.67999999999999994</v>
          </cell>
          <cell r="AE174">
            <v>1.18</v>
          </cell>
          <cell r="AF174">
            <v>1.18</v>
          </cell>
          <cell r="AG174">
            <v>2.38</v>
          </cell>
          <cell r="AH174">
            <v>3.58</v>
          </cell>
          <cell r="AI174">
            <v>4.78</v>
          </cell>
          <cell r="AJ174">
            <v>4.78</v>
          </cell>
          <cell r="AK174">
            <v>4.78</v>
          </cell>
          <cell r="AL174">
            <v>4.78</v>
          </cell>
          <cell r="AM174">
            <v>4.78</v>
          </cell>
          <cell r="AN174">
            <v>4.78</v>
          </cell>
          <cell r="AO174">
            <v>4.6020000000000003</v>
          </cell>
          <cell r="AP174">
            <v>4.4240000000000004</v>
          </cell>
          <cell r="AQ174">
            <v>4.2460000000000004</v>
          </cell>
        </row>
        <row r="175"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0</v>
          </cell>
          <cell r="AB175">
            <v>0</v>
          </cell>
          <cell r="AC175">
            <v>0</v>
          </cell>
          <cell r="AD175">
            <v>1.5</v>
          </cell>
          <cell r="AE175">
            <v>1.9</v>
          </cell>
          <cell r="AF175">
            <v>1.9</v>
          </cell>
          <cell r="AG175">
            <v>3.9</v>
          </cell>
          <cell r="AH175">
            <v>7.4</v>
          </cell>
          <cell r="AI175">
            <v>11.2</v>
          </cell>
          <cell r="AJ175">
            <v>15</v>
          </cell>
          <cell r="AK175">
            <v>15</v>
          </cell>
          <cell r="AL175">
            <v>15</v>
          </cell>
          <cell r="AM175">
            <v>15</v>
          </cell>
          <cell r="AN175">
            <v>15</v>
          </cell>
          <cell r="AO175">
            <v>14.4</v>
          </cell>
          <cell r="AP175">
            <v>13.8</v>
          </cell>
          <cell r="AQ175">
            <v>13.200000000000001</v>
          </cell>
        </row>
        <row r="176"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0.2</v>
          </cell>
          <cell r="AD176">
            <v>0.2</v>
          </cell>
          <cell r="AE176">
            <v>0.2</v>
          </cell>
          <cell r="AF176">
            <v>0.2</v>
          </cell>
          <cell r="AG176">
            <v>0.7</v>
          </cell>
          <cell r="AH176">
            <v>1.615</v>
          </cell>
          <cell r="AI176">
            <v>2.3380000000000001</v>
          </cell>
          <cell r="AJ176">
            <v>2.3380000000000001</v>
          </cell>
          <cell r="AK176">
            <v>2.3380000000000001</v>
          </cell>
          <cell r="AL176">
            <v>2.3380000000000001</v>
          </cell>
          <cell r="AM176">
            <v>2.3380000000000001</v>
          </cell>
          <cell r="AN176">
            <v>2.3380000000000001</v>
          </cell>
          <cell r="AO176">
            <v>2.246</v>
          </cell>
          <cell r="AP176">
            <v>2.1539999999999999</v>
          </cell>
          <cell r="AQ176">
            <v>2.0619999999999998</v>
          </cell>
        </row>
        <row r="177"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20.2</v>
          </cell>
          <cell r="AE177">
            <v>20.2</v>
          </cell>
          <cell r="AF177">
            <v>20.2</v>
          </cell>
          <cell r="AG177">
            <v>40.200000000000003</v>
          </cell>
          <cell r="AH177">
            <v>60.2</v>
          </cell>
          <cell r="AI177">
            <v>60.2</v>
          </cell>
          <cell r="AJ177">
            <v>60.2</v>
          </cell>
          <cell r="AK177">
            <v>60.2</v>
          </cell>
          <cell r="AL177">
            <v>60.2</v>
          </cell>
          <cell r="AM177">
            <v>60.2</v>
          </cell>
          <cell r="AN177">
            <v>60.2</v>
          </cell>
          <cell r="AO177">
            <v>60.2</v>
          </cell>
          <cell r="AP177">
            <v>57.800000000000004</v>
          </cell>
          <cell r="AQ177">
            <v>55.400000000000006</v>
          </cell>
        </row>
        <row r="178"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12.3</v>
          </cell>
          <cell r="AE178">
            <v>12.3</v>
          </cell>
          <cell r="AF178">
            <v>12.3</v>
          </cell>
          <cell r="AG178">
            <v>24.8</v>
          </cell>
          <cell r="AH178">
            <v>24.8</v>
          </cell>
          <cell r="AI178">
            <v>24.8</v>
          </cell>
          <cell r="AJ178">
            <v>24.8</v>
          </cell>
          <cell r="AK178">
            <v>24.8</v>
          </cell>
          <cell r="AL178">
            <v>24.8</v>
          </cell>
          <cell r="AM178">
            <v>24.8</v>
          </cell>
          <cell r="AN178">
            <v>24.8</v>
          </cell>
          <cell r="AO178">
            <v>24.8</v>
          </cell>
          <cell r="AP178">
            <v>23.8</v>
          </cell>
          <cell r="AQ178">
            <v>22.8</v>
          </cell>
        </row>
        <row r="179"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  <cell r="AE179">
            <v>0.55000000000000004</v>
          </cell>
          <cell r="AF179">
            <v>0.55000000000000004</v>
          </cell>
          <cell r="AG179">
            <v>2.37</v>
          </cell>
          <cell r="AH179">
            <v>5.37</v>
          </cell>
          <cell r="AI179">
            <v>8.370000000000001</v>
          </cell>
          <cell r="AJ179">
            <v>11.370000000000001</v>
          </cell>
          <cell r="AK179">
            <v>13.75</v>
          </cell>
          <cell r="AL179">
            <v>13.75</v>
          </cell>
          <cell r="AM179">
            <v>13.75</v>
          </cell>
          <cell r="AN179">
            <v>13.75</v>
          </cell>
          <cell r="AO179">
            <v>13.75</v>
          </cell>
          <cell r="AP179">
            <v>13.214</v>
          </cell>
          <cell r="AQ179">
            <v>12.678000000000001</v>
          </cell>
        </row>
        <row r="180"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0</v>
          </cell>
          <cell r="AD180">
            <v>0</v>
          </cell>
          <cell r="AE180">
            <v>0.72</v>
          </cell>
          <cell r="AF180">
            <v>0.72</v>
          </cell>
          <cell r="AG180">
            <v>5.42</v>
          </cell>
          <cell r="AH180">
            <v>11.02</v>
          </cell>
          <cell r="AI180">
            <v>16.52</v>
          </cell>
          <cell r="AJ180">
            <v>16.52</v>
          </cell>
          <cell r="AK180">
            <v>16.52</v>
          </cell>
          <cell r="AL180">
            <v>16.52</v>
          </cell>
          <cell r="AM180">
            <v>16.52</v>
          </cell>
          <cell r="AN180">
            <v>16.52</v>
          </cell>
          <cell r="AO180">
            <v>16.52</v>
          </cell>
          <cell r="AP180">
            <v>15.86</v>
          </cell>
          <cell r="AQ180">
            <v>15.2</v>
          </cell>
        </row>
        <row r="181"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3</v>
          </cell>
          <cell r="AH181">
            <v>8.1999999999999993</v>
          </cell>
          <cell r="AI181">
            <v>14.2</v>
          </cell>
          <cell r="AJ181">
            <v>20.2</v>
          </cell>
          <cell r="AK181">
            <v>25.2</v>
          </cell>
          <cell r="AL181">
            <v>25.2</v>
          </cell>
          <cell r="AM181">
            <v>25.2</v>
          </cell>
          <cell r="AN181">
            <v>25.2</v>
          </cell>
          <cell r="AO181">
            <v>25.2</v>
          </cell>
          <cell r="AP181">
            <v>25.2</v>
          </cell>
          <cell r="AQ181">
            <v>24.2</v>
          </cell>
        </row>
        <row r="182"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3</v>
          </cell>
          <cell r="AH182">
            <v>6.2</v>
          </cell>
          <cell r="AI182">
            <v>9.1999999999999993</v>
          </cell>
          <cell r="AJ182">
            <v>12.2</v>
          </cell>
          <cell r="AK182">
            <v>15.2</v>
          </cell>
          <cell r="AL182">
            <v>15.2</v>
          </cell>
          <cell r="AM182">
            <v>15.2</v>
          </cell>
          <cell r="AN182">
            <v>15.2</v>
          </cell>
          <cell r="AO182">
            <v>15.2</v>
          </cell>
          <cell r="AP182">
            <v>15.2</v>
          </cell>
          <cell r="AQ182">
            <v>14.6</v>
          </cell>
        </row>
        <row r="183"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3</v>
          </cell>
          <cell r="AH183">
            <v>11</v>
          </cell>
          <cell r="AI183">
            <v>19</v>
          </cell>
          <cell r="AJ183">
            <v>27</v>
          </cell>
          <cell r="AK183">
            <v>35</v>
          </cell>
          <cell r="AL183">
            <v>40</v>
          </cell>
          <cell r="AM183">
            <v>40</v>
          </cell>
          <cell r="AN183">
            <v>40</v>
          </cell>
          <cell r="AO183">
            <v>40</v>
          </cell>
          <cell r="AP183">
            <v>40</v>
          </cell>
          <cell r="AQ183">
            <v>38.4</v>
          </cell>
        </row>
        <row r="184"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3</v>
          </cell>
          <cell r="AH184">
            <v>8</v>
          </cell>
          <cell r="AI184">
            <v>13</v>
          </cell>
          <cell r="AJ184">
            <v>17</v>
          </cell>
          <cell r="AK184">
            <v>21</v>
          </cell>
          <cell r="AL184">
            <v>25</v>
          </cell>
          <cell r="AM184">
            <v>25</v>
          </cell>
          <cell r="AN184">
            <v>25</v>
          </cell>
          <cell r="AO184">
            <v>25</v>
          </cell>
          <cell r="AP184">
            <v>25</v>
          </cell>
          <cell r="AQ184">
            <v>24</v>
          </cell>
        </row>
        <row r="185"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0.5</v>
          </cell>
          <cell r="AH185">
            <v>1.5</v>
          </cell>
          <cell r="AI185">
            <v>3</v>
          </cell>
          <cell r="AJ185">
            <v>5</v>
          </cell>
          <cell r="AK185">
            <v>6.5</v>
          </cell>
          <cell r="AL185">
            <v>7.6</v>
          </cell>
          <cell r="AM185">
            <v>7.6</v>
          </cell>
          <cell r="AN185">
            <v>7.6</v>
          </cell>
          <cell r="AO185">
            <v>7.6</v>
          </cell>
          <cell r="AP185">
            <v>7.6</v>
          </cell>
          <cell r="AQ185">
            <v>7.2959999999999994</v>
          </cell>
        </row>
        <row r="186"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3</v>
          </cell>
          <cell r="AI186">
            <v>6</v>
          </cell>
          <cell r="AJ186">
            <v>9</v>
          </cell>
          <cell r="AK186">
            <v>12</v>
          </cell>
          <cell r="AL186">
            <v>15</v>
          </cell>
          <cell r="AM186">
            <v>15</v>
          </cell>
          <cell r="AN186">
            <v>15</v>
          </cell>
          <cell r="AO186">
            <v>15</v>
          </cell>
          <cell r="AP186">
            <v>15</v>
          </cell>
          <cell r="AQ186">
            <v>15</v>
          </cell>
        </row>
        <row r="187"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3</v>
          </cell>
          <cell r="AI187">
            <v>6</v>
          </cell>
          <cell r="AJ187">
            <v>9</v>
          </cell>
          <cell r="AK187">
            <v>12</v>
          </cell>
          <cell r="AL187">
            <v>15</v>
          </cell>
          <cell r="AM187">
            <v>15</v>
          </cell>
          <cell r="AN187">
            <v>15</v>
          </cell>
          <cell r="AO187">
            <v>15</v>
          </cell>
          <cell r="AP187">
            <v>15</v>
          </cell>
          <cell r="AQ187">
            <v>15</v>
          </cell>
        </row>
        <row r="188"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20</v>
          </cell>
          <cell r="AI188">
            <v>40</v>
          </cell>
          <cell r="AJ188">
            <v>40</v>
          </cell>
          <cell r="AK188">
            <v>40</v>
          </cell>
          <cell r="AL188">
            <v>40</v>
          </cell>
          <cell r="AM188">
            <v>40</v>
          </cell>
          <cell r="AN188">
            <v>40</v>
          </cell>
          <cell r="AO188">
            <v>40</v>
          </cell>
          <cell r="AP188">
            <v>40</v>
          </cell>
          <cell r="AQ188">
            <v>40</v>
          </cell>
        </row>
        <row r="189"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  <cell r="AH189">
            <v>0</v>
          </cell>
          <cell r="AI189">
            <v>3</v>
          </cell>
          <cell r="AJ189">
            <v>8</v>
          </cell>
          <cell r="AK189">
            <v>13</v>
          </cell>
          <cell r="AL189">
            <v>18</v>
          </cell>
          <cell r="AM189">
            <v>22</v>
          </cell>
          <cell r="AN189">
            <v>25</v>
          </cell>
          <cell r="AO189">
            <v>25</v>
          </cell>
          <cell r="AP189">
            <v>25</v>
          </cell>
          <cell r="AQ189">
            <v>25</v>
          </cell>
        </row>
        <row r="190"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  <cell r="AA190">
            <v>0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  <cell r="AH190">
            <v>0</v>
          </cell>
          <cell r="AI190">
            <v>2</v>
          </cell>
          <cell r="AJ190">
            <v>4</v>
          </cell>
          <cell r="AK190">
            <v>6</v>
          </cell>
          <cell r="AL190">
            <v>8</v>
          </cell>
          <cell r="AM190">
            <v>10</v>
          </cell>
          <cell r="AN190">
            <v>10</v>
          </cell>
          <cell r="AO190">
            <v>10</v>
          </cell>
          <cell r="AP190">
            <v>10</v>
          </cell>
          <cell r="AQ190">
            <v>10</v>
          </cell>
        </row>
        <row r="191"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  <cell r="AA191">
            <v>0</v>
          </cell>
          <cell r="AB191">
            <v>0</v>
          </cell>
          <cell r="AC191">
            <v>0</v>
          </cell>
          <cell r="AD191">
            <v>0</v>
          </cell>
          <cell r="AE191">
            <v>0</v>
          </cell>
          <cell r="AF191">
            <v>0</v>
          </cell>
          <cell r="AG191">
            <v>0</v>
          </cell>
          <cell r="AH191">
            <v>0</v>
          </cell>
          <cell r="AI191">
            <v>1.5</v>
          </cell>
          <cell r="AJ191">
            <v>3.5</v>
          </cell>
          <cell r="AK191">
            <v>5.5</v>
          </cell>
          <cell r="AL191">
            <v>7</v>
          </cell>
          <cell r="AM191">
            <v>8.5</v>
          </cell>
          <cell r="AN191">
            <v>10</v>
          </cell>
          <cell r="AO191">
            <v>10</v>
          </cell>
          <cell r="AP191">
            <v>10</v>
          </cell>
          <cell r="AQ191">
            <v>10</v>
          </cell>
        </row>
        <row r="192"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>
            <v>2.5</v>
          </cell>
          <cell r="AJ192">
            <v>5</v>
          </cell>
          <cell r="AK192">
            <v>7.5</v>
          </cell>
          <cell r="AL192">
            <v>10</v>
          </cell>
          <cell r="AM192">
            <v>12.5</v>
          </cell>
          <cell r="AN192">
            <v>15</v>
          </cell>
          <cell r="AO192">
            <v>15</v>
          </cell>
          <cell r="AP192">
            <v>15</v>
          </cell>
          <cell r="AQ192">
            <v>15</v>
          </cell>
        </row>
        <row r="193"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I193">
            <v>0</v>
          </cell>
          <cell r="AJ193">
            <v>3</v>
          </cell>
          <cell r="AK193">
            <v>6</v>
          </cell>
          <cell r="AL193">
            <v>8</v>
          </cell>
          <cell r="AM193">
            <v>10</v>
          </cell>
          <cell r="AN193">
            <v>10</v>
          </cell>
          <cell r="AO193">
            <v>10</v>
          </cell>
          <cell r="AP193">
            <v>10</v>
          </cell>
          <cell r="AQ193">
            <v>10</v>
          </cell>
        </row>
        <row r="194"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0</v>
          </cell>
          <cell r="AJ194">
            <v>3</v>
          </cell>
          <cell r="AK194">
            <v>7</v>
          </cell>
          <cell r="AL194">
            <v>11</v>
          </cell>
          <cell r="AM194">
            <v>14</v>
          </cell>
          <cell r="AN194">
            <v>17</v>
          </cell>
          <cell r="AO194">
            <v>20</v>
          </cell>
          <cell r="AP194">
            <v>20</v>
          </cell>
          <cell r="AQ194">
            <v>20</v>
          </cell>
        </row>
        <row r="195"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1.5</v>
          </cell>
          <cell r="AK195">
            <v>3.5</v>
          </cell>
          <cell r="AL195">
            <v>5.5</v>
          </cell>
          <cell r="AM195">
            <v>7.5</v>
          </cell>
          <cell r="AN195">
            <v>9</v>
          </cell>
          <cell r="AO195">
            <v>10</v>
          </cell>
          <cell r="AP195">
            <v>10</v>
          </cell>
          <cell r="AQ195">
            <v>10</v>
          </cell>
        </row>
        <row r="196"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2</v>
          </cell>
          <cell r="AL196">
            <v>5</v>
          </cell>
          <cell r="AM196">
            <v>9</v>
          </cell>
          <cell r="AN196">
            <v>13</v>
          </cell>
          <cell r="AO196">
            <v>17</v>
          </cell>
          <cell r="AP196">
            <v>20</v>
          </cell>
          <cell r="AQ196">
            <v>20</v>
          </cell>
        </row>
        <row r="197"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  <cell r="AJ197">
            <v>0</v>
          </cell>
          <cell r="AK197">
            <v>2</v>
          </cell>
          <cell r="AL197">
            <v>5</v>
          </cell>
          <cell r="AM197">
            <v>9</v>
          </cell>
          <cell r="AN197">
            <v>13</v>
          </cell>
          <cell r="AO197">
            <v>17</v>
          </cell>
          <cell r="AP197">
            <v>20</v>
          </cell>
          <cell r="AQ197">
            <v>20</v>
          </cell>
        </row>
        <row r="198"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>
            <v>0</v>
          </cell>
          <cell r="AJ198">
            <v>0</v>
          </cell>
          <cell r="AK198">
            <v>0</v>
          </cell>
          <cell r="AL198">
            <v>5</v>
          </cell>
          <cell r="AM198">
            <v>10</v>
          </cell>
          <cell r="AN198">
            <v>15</v>
          </cell>
          <cell r="AO198">
            <v>20</v>
          </cell>
          <cell r="AP198">
            <v>25</v>
          </cell>
          <cell r="AQ198">
            <v>30</v>
          </cell>
        </row>
        <row r="200"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  <cell r="AA200">
            <v>0</v>
          </cell>
          <cell r="AB200">
            <v>0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  <cell r="AH200">
            <v>0</v>
          </cell>
          <cell r="AI200">
            <v>0</v>
          </cell>
          <cell r="AJ200">
            <v>0</v>
          </cell>
          <cell r="AK200">
            <v>0</v>
          </cell>
          <cell r="AL200">
            <v>0</v>
          </cell>
          <cell r="AM200">
            <v>0</v>
          </cell>
          <cell r="AN200">
            <v>0</v>
          </cell>
          <cell r="AO200">
            <v>0</v>
          </cell>
          <cell r="AP200">
            <v>0</v>
          </cell>
          <cell r="AQ200">
            <v>0</v>
          </cell>
        </row>
        <row r="201"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0</v>
          </cell>
          <cell r="AL201">
            <v>0</v>
          </cell>
          <cell r="AM201">
            <v>0</v>
          </cell>
          <cell r="AN201">
            <v>0</v>
          </cell>
          <cell r="AO201">
            <v>0</v>
          </cell>
          <cell r="AP201">
            <v>0</v>
          </cell>
          <cell r="AQ201">
            <v>0</v>
          </cell>
        </row>
        <row r="202"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0</v>
          </cell>
          <cell r="AL202">
            <v>0</v>
          </cell>
          <cell r="AM202">
            <v>0</v>
          </cell>
          <cell r="AN202">
            <v>0</v>
          </cell>
          <cell r="AO202">
            <v>0</v>
          </cell>
          <cell r="AP202">
            <v>0</v>
          </cell>
          <cell r="AQ202">
            <v>0</v>
          </cell>
        </row>
        <row r="203"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  <cell r="AA203">
            <v>0</v>
          </cell>
          <cell r="AB203">
            <v>0</v>
          </cell>
          <cell r="AC203">
            <v>0</v>
          </cell>
          <cell r="AD203">
            <v>0</v>
          </cell>
          <cell r="AE203">
            <v>0</v>
          </cell>
          <cell r="AF203">
            <v>0</v>
          </cell>
          <cell r="AG203">
            <v>0</v>
          </cell>
          <cell r="AH203">
            <v>0</v>
          </cell>
          <cell r="AI203">
            <v>0</v>
          </cell>
          <cell r="AJ203">
            <v>0</v>
          </cell>
          <cell r="AK203">
            <v>0</v>
          </cell>
          <cell r="AL203">
            <v>0</v>
          </cell>
          <cell r="AM203">
            <v>0</v>
          </cell>
          <cell r="AN203">
            <v>0</v>
          </cell>
          <cell r="AO203">
            <v>0</v>
          </cell>
          <cell r="AP203">
            <v>0</v>
          </cell>
          <cell r="AQ203">
            <v>0</v>
          </cell>
        </row>
        <row r="205">
          <cell r="D205">
            <v>132.08145625000003</v>
          </cell>
          <cell r="G205">
            <v>0</v>
          </cell>
          <cell r="H205">
            <v>8.149687500000001E-2</v>
          </cell>
          <cell r="I205">
            <v>8.149687500000001E-2</v>
          </cell>
          <cell r="J205">
            <v>8.149687500000001E-2</v>
          </cell>
          <cell r="K205">
            <v>8.149687500000001E-2</v>
          </cell>
          <cell r="L205">
            <v>0.32598750000000004</v>
          </cell>
          <cell r="M205">
            <v>0.23315625000000001</v>
          </cell>
          <cell r="N205">
            <v>0.23315625000000001</v>
          </cell>
          <cell r="O205">
            <v>0.23315625000000001</v>
          </cell>
          <cell r="P205">
            <v>0.23315625000000001</v>
          </cell>
          <cell r="Q205">
            <v>0.93262500000000004</v>
          </cell>
          <cell r="R205">
            <v>0.36533437499999988</v>
          </cell>
          <cell r="S205">
            <v>0.36533437499999988</v>
          </cell>
          <cell r="T205">
            <v>0.36533437499999988</v>
          </cell>
          <cell r="U205">
            <v>0.36533437499999988</v>
          </cell>
          <cell r="V205">
            <v>1.4613374999999995</v>
          </cell>
          <cell r="W205">
            <v>0.27700000000000002</v>
          </cell>
          <cell r="X205">
            <v>0.36799999999999999</v>
          </cell>
          <cell r="Y205">
            <v>0.496</v>
          </cell>
          <cell r="Z205">
            <v>0.38400000000000001</v>
          </cell>
          <cell r="AA205">
            <v>1.5249999999999999</v>
          </cell>
          <cell r="AB205">
            <v>0.61810874999999998</v>
          </cell>
          <cell r="AC205">
            <v>0.61810874999999998</v>
          </cell>
          <cell r="AD205">
            <v>0.61810874999999998</v>
          </cell>
          <cell r="AE205">
            <v>0.61810874999999998</v>
          </cell>
          <cell r="AF205">
            <v>2.4724349999999999</v>
          </cell>
          <cell r="AG205">
            <v>2.9661674999999996</v>
          </cell>
          <cell r="AH205">
            <v>3.5697712500000001</v>
          </cell>
          <cell r="AI205">
            <v>4.1814150000000012</v>
          </cell>
          <cell r="AJ205">
            <v>4.6470149999999997</v>
          </cell>
          <cell r="AK205">
            <v>5.0178375000000015</v>
          </cell>
          <cell r="AL205">
            <v>5.3595375000000018</v>
          </cell>
          <cell r="AM205">
            <v>5.6257725000000027</v>
          </cell>
          <cell r="AN205">
            <v>5.8200074999999982</v>
          </cell>
          <cell r="AO205">
            <v>5.912939999999999</v>
          </cell>
          <cell r="AP205">
            <v>5.9415900000000006</v>
          </cell>
          <cell r="AQ205">
            <v>5.880840000000001</v>
          </cell>
        </row>
        <row r="206">
          <cell r="D206">
            <v>132.53439375000002</v>
          </cell>
          <cell r="G206">
            <v>0</v>
          </cell>
          <cell r="H206">
            <v>8.149687500000001E-2</v>
          </cell>
          <cell r="I206">
            <v>8.149687500000001E-2</v>
          </cell>
          <cell r="J206">
            <v>8.149687500000001E-2</v>
          </cell>
          <cell r="K206">
            <v>8.149687500000001E-2</v>
          </cell>
          <cell r="L206">
            <v>0.32598750000000004</v>
          </cell>
          <cell r="M206">
            <v>0.23315625000000001</v>
          </cell>
          <cell r="N206">
            <v>0.23315625000000001</v>
          </cell>
          <cell r="O206">
            <v>0.23315625000000001</v>
          </cell>
          <cell r="P206">
            <v>0.23315625000000001</v>
          </cell>
          <cell r="Q206">
            <v>0.93262500000000004</v>
          </cell>
          <cell r="R206">
            <v>0.36533437499999988</v>
          </cell>
          <cell r="S206">
            <v>0.36533437499999988</v>
          </cell>
          <cell r="T206">
            <v>0.36533437499999988</v>
          </cell>
          <cell r="U206">
            <v>0.36533437499999988</v>
          </cell>
          <cell r="V206">
            <v>1.4613374999999995</v>
          </cell>
          <cell r="W206">
            <v>0.49448437499999998</v>
          </cell>
          <cell r="X206">
            <v>0.49448437499999998</v>
          </cell>
          <cell r="Y206">
            <v>0.49448437499999998</v>
          </cell>
          <cell r="Z206">
            <v>0.49448437499999998</v>
          </cell>
          <cell r="AA206">
            <v>1.9779374999999999</v>
          </cell>
          <cell r="AB206">
            <v>0.61810874999999998</v>
          </cell>
          <cell r="AC206">
            <v>0.61810874999999998</v>
          </cell>
          <cell r="AD206">
            <v>0.61810874999999998</v>
          </cell>
          <cell r="AE206">
            <v>0.61810874999999998</v>
          </cell>
          <cell r="AF206">
            <v>2.4724349999999999</v>
          </cell>
          <cell r="AG206">
            <v>2.9661674999999996</v>
          </cell>
          <cell r="AH206">
            <v>3.5697712500000001</v>
          </cell>
          <cell r="AI206">
            <v>4.1814150000000012</v>
          </cell>
          <cell r="AJ206">
            <v>4.6470149999999997</v>
          </cell>
          <cell r="AK206">
            <v>5.0178375000000015</v>
          </cell>
          <cell r="AL206">
            <v>5.3595375000000018</v>
          </cell>
          <cell r="AM206">
            <v>5.6257725000000027</v>
          </cell>
          <cell r="AN206">
            <v>5.8200074999999982</v>
          </cell>
          <cell r="AO206">
            <v>5.912939999999999</v>
          </cell>
          <cell r="AP206">
            <v>5.9415900000000006</v>
          </cell>
          <cell r="AQ206">
            <v>5.880840000000001</v>
          </cell>
        </row>
        <row r="207">
          <cell r="D207">
            <v>1.7443874999999995</v>
          </cell>
          <cell r="L207">
            <v>2.3549999999999998E-2</v>
          </cell>
          <cell r="Q207">
            <v>5.3175E-2</v>
          </cell>
          <cell r="V207">
            <v>7.30875E-2</v>
          </cell>
          <cell r="AA207">
            <v>7.9949999999999993E-2</v>
          </cell>
          <cell r="AF207">
            <v>8.0250000000000002E-2</v>
          </cell>
          <cell r="AG207">
            <v>8.0250000000000002E-2</v>
          </cell>
          <cell r="AH207">
            <v>8.0250000000000002E-2</v>
          </cell>
          <cell r="AI207">
            <v>8.0250000000000002E-2</v>
          </cell>
          <cell r="AJ207">
            <v>8.0250000000000002E-2</v>
          </cell>
          <cell r="AK207">
            <v>7.8734999999999999E-2</v>
          </cell>
          <cell r="AL207">
            <v>7.5705000000000008E-2</v>
          </cell>
          <cell r="AM207">
            <v>7.2675000000000003E-2</v>
          </cell>
          <cell r="AN207">
            <v>6.9645000000000012E-2</v>
          </cell>
          <cell r="AO207">
            <v>6.6615000000000008E-2</v>
          </cell>
          <cell r="AP207">
            <v>6.3585000000000003E-2</v>
          </cell>
          <cell r="AQ207">
            <v>6.0555000000000012E-2</v>
          </cell>
        </row>
        <row r="208">
          <cell r="D208">
            <v>2.6968612500000009</v>
          </cell>
          <cell r="L208">
            <v>1.9912499999999996E-2</v>
          </cell>
          <cell r="Q208">
            <v>6.5324999999999994E-2</v>
          </cell>
          <cell r="V208">
            <v>0.10451249999999998</v>
          </cell>
          <cell r="AA208">
            <v>0.12056249999999999</v>
          </cell>
          <cell r="AF208">
            <v>0.12836250000000002</v>
          </cell>
          <cell r="AG208">
            <v>0.13478625</v>
          </cell>
          <cell r="AH208">
            <v>0.13577250000000002</v>
          </cell>
          <cell r="AI208">
            <v>0.13577250000000002</v>
          </cell>
          <cell r="AJ208">
            <v>0.13577250000000002</v>
          </cell>
          <cell r="AK208">
            <v>0.13307250000000001</v>
          </cell>
          <cell r="AL208">
            <v>0.12767250000000002</v>
          </cell>
          <cell r="AM208">
            <v>0.12227250000000003</v>
          </cell>
          <cell r="AN208">
            <v>0.1168725</v>
          </cell>
          <cell r="AO208">
            <v>0.11147250000000002</v>
          </cell>
          <cell r="AP208">
            <v>0.1060725</v>
          </cell>
          <cell r="AQ208">
            <v>0.10067250000000001</v>
          </cell>
        </row>
        <row r="209">
          <cell r="D209">
            <v>12.697499999999993</v>
          </cell>
          <cell r="L209">
            <v>0.28252500000000003</v>
          </cell>
          <cell r="Q209">
            <v>0.57277500000000003</v>
          </cell>
          <cell r="V209">
            <v>0.58050000000000002</v>
          </cell>
          <cell r="AA209">
            <v>0.58050000000000002</v>
          </cell>
          <cell r="AF209">
            <v>0.58065000000000011</v>
          </cell>
          <cell r="AG209">
            <v>0.58080000000000009</v>
          </cell>
          <cell r="AH209">
            <v>0.58080000000000009</v>
          </cell>
          <cell r="AI209">
            <v>0.58080000000000009</v>
          </cell>
          <cell r="AJ209">
            <v>0.58080000000000009</v>
          </cell>
          <cell r="AK209">
            <v>0.58080000000000009</v>
          </cell>
          <cell r="AL209">
            <v>0.56913000000000014</v>
          </cell>
          <cell r="AM209">
            <v>0.54579000000000011</v>
          </cell>
          <cell r="AN209">
            <v>0.52245000000000019</v>
          </cell>
          <cell r="AO209">
            <v>0.49911000000000022</v>
          </cell>
          <cell r="AP209">
            <v>0.47577000000000025</v>
          </cell>
          <cell r="AQ209">
            <v>0.45243000000000017</v>
          </cell>
        </row>
        <row r="210">
          <cell r="D210">
            <v>1.8113624999999975</v>
          </cell>
          <cell r="L210">
            <v>0</v>
          </cell>
          <cell r="Q210">
            <v>2.1374999999999996E-3</v>
          </cell>
          <cell r="V210">
            <v>9.3749999999999997E-3</v>
          </cell>
          <cell r="AA210">
            <v>1.9012500000000002E-2</v>
          </cell>
          <cell r="AF210">
            <v>3.3337499999999999E-2</v>
          </cell>
          <cell r="AG210">
            <v>5.3249999999999999E-2</v>
          </cell>
          <cell r="AH210">
            <v>7.3499999999999996E-2</v>
          </cell>
          <cell r="AI210">
            <v>9.2999999999999985E-2</v>
          </cell>
          <cell r="AJ210">
            <v>0.10237499999999998</v>
          </cell>
          <cell r="AK210">
            <v>0.10237499999999998</v>
          </cell>
          <cell r="AL210">
            <v>0.10237499999999998</v>
          </cell>
          <cell r="AM210">
            <v>0.10027499999999998</v>
          </cell>
          <cell r="AN210">
            <v>9.6074999999999994E-2</v>
          </cell>
          <cell r="AO210">
            <v>9.1874999999999971E-2</v>
          </cell>
          <cell r="AP210">
            <v>8.7674999999999975E-2</v>
          </cell>
          <cell r="AQ210">
            <v>8.3474999999999966E-2</v>
          </cell>
        </row>
        <row r="211">
          <cell r="D211">
            <v>0.65796749999999915</v>
          </cell>
          <cell r="L211">
            <v>0</v>
          </cell>
          <cell r="Q211">
            <v>2.2124999999999996E-3</v>
          </cell>
          <cell r="V211">
            <v>9.7874999999999993E-3</v>
          </cell>
          <cell r="AA211">
            <v>2.4300000000000002E-2</v>
          </cell>
          <cell r="AF211">
            <v>3.3772499999999997E-2</v>
          </cell>
          <cell r="AG211">
            <v>3.4095E-2</v>
          </cell>
          <cell r="AH211">
            <v>3.4095E-2</v>
          </cell>
          <cell r="AI211">
            <v>3.4095E-2</v>
          </cell>
          <cell r="AJ211">
            <v>3.4095E-2</v>
          </cell>
          <cell r="AK211">
            <v>3.4095E-2</v>
          </cell>
          <cell r="AL211">
            <v>3.4095E-2</v>
          </cell>
          <cell r="AM211">
            <v>3.3375000000000002E-2</v>
          </cell>
          <cell r="AN211">
            <v>3.1934999999999998E-2</v>
          </cell>
          <cell r="AO211">
            <v>3.0494999999999998E-2</v>
          </cell>
          <cell r="AP211">
            <v>2.9054999999999997E-2</v>
          </cell>
          <cell r="AQ211">
            <v>2.7614999999999994E-2</v>
          </cell>
        </row>
        <row r="212">
          <cell r="D212">
            <v>9.9000000000000039</v>
          </cell>
          <cell r="L212">
            <v>0</v>
          </cell>
          <cell r="Q212">
            <v>0.22499999999999998</v>
          </cell>
          <cell r="V212">
            <v>0.44999999999999996</v>
          </cell>
          <cell r="AA212">
            <v>0.44999999999999996</v>
          </cell>
          <cell r="AF212">
            <v>0.44999999999999996</v>
          </cell>
          <cell r="AG212">
            <v>0.44999999999999996</v>
          </cell>
          <cell r="AH212">
            <v>0.44999999999999996</v>
          </cell>
          <cell r="AI212">
            <v>0.44999999999999996</v>
          </cell>
          <cell r="AJ212">
            <v>0.44999999999999996</v>
          </cell>
          <cell r="AK212">
            <v>0.44999999999999996</v>
          </cell>
          <cell r="AL212">
            <v>0.44999999999999996</v>
          </cell>
          <cell r="AM212">
            <v>0.44099999999999995</v>
          </cell>
          <cell r="AN212">
            <v>0.42300000000000004</v>
          </cell>
          <cell r="AO212">
            <v>0.40499999999999997</v>
          </cell>
          <cell r="AP212">
            <v>0.38700000000000007</v>
          </cell>
          <cell r="AQ212">
            <v>0.36899999999999999</v>
          </cell>
        </row>
        <row r="213">
          <cell r="D213">
            <v>1.6163249999999993</v>
          </cell>
          <cell r="L213">
            <v>0</v>
          </cell>
          <cell r="Q213">
            <v>1.2E-2</v>
          </cell>
          <cell r="V213">
            <v>3.6000000000000004E-2</v>
          </cell>
          <cell r="AA213">
            <v>6.5662499999999999E-2</v>
          </cell>
          <cell r="AF213">
            <v>8.3662500000000001E-2</v>
          </cell>
          <cell r="AG213">
            <v>8.4000000000000005E-2</v>
          </cell>
          <cell r="AH213">
            <v>8.4000000000000005E-2</v>
          </cell>
          <cell r="AI213">
            <v>8.4000000000000005E-2</v>
          </cell>
          <cell r="AJ213">
            <v>8.4000000000000005E-2</v>
          </cell>
          <cell r="AK213">
            <v>8.4000000000000005E-2</v>
          </cell>
          <cell r="AL213">
            <v>8.4000000000000005E-2</v>
          </cell>
          <cell r="AM213">
            <v>8.2200000000000009E-2</v>
          </cell>
          <cell r="AN213">
            <v>7.8600000000000003E-2</v>
          </cell>
          <cell r="AO213">
            <v>7.4999999999999997E-2</v>
          </cell>
          <cell r="AP213">
            <v>7.1399999999999991E-2</v>
          </cell>
          <cell r="AQ213">
            <v>6.7799999999999985E-2</v>
          </cell>
        </row>
        <row r="214">
          <cell r="D214">
            <v>0.21967499999999993</v>
          </cell>
          <cell r="L214">
            <v>0</v>
          </cell>
          <cell r="Q214">
            <v>0</v>
          </cell>
          <cell r="V214">
            <v>7.1250000000000003E-4</v>
          </cell>
          <cell r="AA214">
            <v>3.6374999999999997E-3</v>
          </cell>
          <cell r="AF214">
            <v>7.3875E-3</v>
          </cell>
          <cell r="AG214">
            <v>9.5624999999999998E-3</v>
          </cell>
          <cell r="AH214">
            <v>1.0199999999999999E-2</v>
          </cell>
          <cell r="AI214">
            <v>1.0199999999999999E-2</v>
          </cell>
          <cell r="AJ214">
            <v>1.0199999999999999E-2</v>
          </cell>
          <cell r="AK214">
            <v>1.0199999999999999E-2</v>
          </cell>
          <cell r="AL214">
            <v>1.0199999999999999E-2</v>
          </cell>
          <cell r="AM214">
            <v>1.0199999999999999E-2</v>
          </cell>
          <cell r="AN214">
            <v>1.0004999999999998E-2</v>
          </cell>
          <cell r="AO214">
            <v>9.6149999999999985E-3</v>
          </cell>
          <cell r="AP214">
            <v>9.2249999999999971E-3</v>
          </cell>
          <cell r="AQ214">
            <v>8.8349999999999974E-3</v>
          </cell>
        </row>
        <row r="215">
          <cell r="D215">
            <v>2.9450999999999969</v>
          </cell>
          <cell r="L215">
            <v>0</v>
          </cell>
          <cell r="Q215">
            <v>0</v>
          </cell>
          <cell r="V215">
            <v>5.9999999999999995E-4</v>
          </cell>
          <cell r="AA215">
            <v>9.0375000000000004E-3</v>
          </cell>
          <cell r="AF215">
            <v>2.9662499999999998E-2</v>
          </cell>
          <cell r="AG215">
            <v>5.9587500000000002E-2</v>
          </cell>
          <cell r="AH215">
            <v>9.1274999999999995E-2</v>
          </cell>
          <cell r="AI215">
            <v>0.11954999999999999</v>
          </cell>
          <cell r="AJ215">
            <v>0.1438875</v>
          </cell>
          <cell r="AK215">
            <v>0.1545</v>
          </cell>
          <cell r="AL215">
            <v>0.1545</v>
          </cell>
          <cell r="AM215">
            <v>0.1545</v>
          </cell>
          <cell r="AN215">
            <v>0.15150000000000002</v>
          </cell>
          <cell r="AO215">
            <v>0.14549999999999999</v>
          </cell>
          <cell r="AP215">
            <v>0.13950000000000001</v>
          </cell>
          <cell r="AQ215">
            <v>0.13349999999999998</v>
          </cell>
        </row>
        <row r="216">
          <cell r="D216">
            <v>8.1912937499999963</v>
          </cell>
          <cell r="L216">
            <v>0</v>
          </cell>
          <cell r="Q216">
            <v>0</v>
          </cell>
          <cell r="V216">
            <v>3.7762499999999997E-2</v>
          </cell>
          <cell r="AA216">
            <v>0.19814999999999997</v>
          </cell>
          <cell r="AF216">
            <v>0.34593749999999995</v>
          </cell>
          <cell r="AG216">
            <v>0.38131874999999987</v>
          </cell>
          <cell r="AH216">
            <v>0.39153749999999993</v>
          </cell>
          <cell r="AI216">
            <v>0.39153749999999993</v>
          </cell>
          <cell r="AJ216">
            <v>0.39153749999999993</v>
          </cell>
          <cell r="AK216">
            <v>0.39153749999999993</v>
          </cell>
          <cell r="AL216">
            <v>0.39153749999999993</v>
          </cell>
          <cell r="AM216">
            <v>0.39153749999999993</v>
          </cell>
          <cell r="AN216">
            <v>0.38369249999999994</v>
          </cell>
          <cell r="AO216">
            <v>0.36800249999999995</v>
          </cell>
          <cell r="AP216">
            <v>0.35231249999999992</v>
          </cell>
          <cell r="AQ216">
            <v>0.33662249999999994</v>
          </cell>
        </row>
        <row r="217">
          <cell r="D217">
            <v>1.9742250000000026</v>
          </cell>
          <cell r="L217">
            <v>0</v>
          </cell>
          <cell r="Q217">
            <v>0</v>
          </cell>
          <cell r="V217">
            <v>3.5624999999999997E-3</v>
          </cell>
          <cell r="AA217">
            <v>2.58E-2</v>
          </cell>
          <cell r="AF217">
            <v>5.5237500000000002E-2</v>
          </cell>
          <cell r="AG217">
            <v>7.5750000000000012E-2</v>
          </cell>
          <cell r="AH217">
            <v>9.2249999999999999E-2</v>
          </cell>
          <cell r="AI217">
            <v>0.10200000000000001</v>
          </cell>
          <cell r="AJ217">
            <v>0.10500000000000001</v>
          </cell>
          <cell r="AK217">
            <v>0.10500000000000001</v>
          </cell>
          <cell r="AL217">
            <v>0.10500000000000001</v>
          </cell>
          <cell r="AM217">
            <v>0.10500000000000001</v>
          </cell>
          <cell r="AN217">
            <v>0.10279500000000003</v>
          </cell>
          <cell r="AO217">
            <v>9.8385000000000014E-2</v>
          </cell>
          <cell r="AP217">
            <v>9.3975000000000031E-2</v>
          </cell>
          <cell r="AQ217">
            <v>8.956500000000002E-2</v>
          </cell>
        </row>
        <row r="218">
          <cell r="D218">
            <v>2.9034337500000009</v>
          </cell>
          <cell r="L218">
            <v>0</v>
          </cell>
          <cell r="Q218">
            <v>0</v>
          </cell>
          <cell r="V218">
            <v>0</v>
          </cell>
          <cell r="AA218">
            <v>6.4874999999999993E-3</v>
          </cell>
          <cell r="AF218">
            <v>1.8000000000000002E-2</v>
          </cell>
          <cell r="AG218">
            <v>4.215E-2</v>
          </cell>
          <cell r="AH218">
            <v>8.3775000000000002E-2</v>
          </cell>
          <cell r="AI218">
            <v>0.12137624999999999</v>
          </cell>
          <cell r="AJ218">
            <v>0.14735249999999997</v>
          </cell>
          <cell r="AK218">
            <v>0.15822749999999997</v>
          </cell>
          <cell r="AL218">
            <v>0.15822749999999997</v>
          </cell>
          <cell r="AM218">
            <v>0.15822749999999997</v>
          </cell>
          <cell r="AN218">
            <v>0.15509249999999999</v>
          </cell>
          <cell r="AO218">
            <v>0.1488225</v>
          </cell>
          <cell r="AP218">
            <v>0.1425525</v>
          </cell>
          <cell r="AQ218">
            <v>0.13628250000000003</v>
          </cell>
        </row>
        <row r="219">
          <cell r="D219">
            <v>10.094437500000005</v>
          </cell>
          <cell r="L219">
            <v>0</v>
          </cell>
          <cell r="Q219">
            <v>0</v>
          </cell>
          <cell r="V219">
            <v>0.1516875</v>
          </cell>
          <cell r="AA219">
            <v>0.38070000000000004</v>
          </cell>
          <cell r="AF219">
            <v>0.45802500000000002</v>
          </cell>
          <cell r="AG219">
            <v>0.45802500000000002</v>
          </cell>
          <cell r="AH219">
            <v>0.45802500000000002</v>
          </cell>
          <cell r="AI219">
            <v>0.45802500000000002</v>
          </cell>
          <cell r="AJ219">
            <v>0.45802500000000002</v>
          </cell>
          <cell r="AK219">
            <v>0.45802500000000002</v>
          </cell>
          <cell r="AL219">
            <v>0.45802500000000002</v>
          </cell>
          <cell r="AM219">
            <v>0.45802500000000002</v>
          </cell>
          <cell r="AN219">
            <v>0.44902500000000001</v>
          </cell>
          <cell r="AO219">
            <v>0.4310250000000001</v>
          </cell>
          <cell r="AP219">
            <v>0.41302500000000003</v>
          </cell>
          <cell r="AQ219">
            <v>0.39502500000000013</v>
          </cell>
        </row>
        <row r="220">
          <cell r="D220">
            <v>0.77358374999999979</v>
          </cell>
          <cell r="L220">
            <v>0</v>
          </cell>
          <cell r="Q220">
            <v>0</v>
          </cell>
          <cell r="V220">
            <v>3.7499999999999999E-3</v>
          </cell>
          <cell r="AA220">
            <v>1.37625E-2</v>
          </cell>
          <cell r="AF220">
            <v>2.8462500000000005E-2</v>
          </cell>
          <cell r="AG220">
            <v>3.7158750000000011E-2</v>
          </cell>
          <cell r="AH220">
            <v>3.7417500000000006E-2</v>
          </cell>
          <cell r="AI220">
            <v>3.7417500000000006E-2</v>
          </cell>
          <cell r="AJ220">
            <v>3.7417500000000006E-2</v>
          </cell>
          <cell r="AK220">
            <v>3.7417500000000006E-2</v>
          </cell>
          <cell r="AL220">
            <v>3.7417500000000006E-2</v>
          </cell>
          <cell r="AM220">
            <v>3.7417500000000006E-2</v>
          </cell>
          <cell r="AN220">
            <v>3.6667500000000006E-2</v>
          </cell>
          <cell r="AO220">
            <v>3.5167499999999997E-2</v>
          </cell>
          <cell r="AP220">
            <v>3.3667500000000003E-2</v>
          </cell>
          <cell r="AQ220">
            <v>3.2167499999999995E-2</v>
          </cell>
        </row>
        <row r="221">
          <cell r="D221">
            <v>0.58150874999999935</v>
          </cell>
          <cell r="L221">
            <v>0</v>
          </cell>
          <cell r="Q221">
            <v>0</v>
          </cell>
          <cell r="V221">
            <v>0</v>
          </cell>
          <cell r="AA221">
            <v>0</v>
          </cell>
          <cell r="AF221">
            <v>3.7500000000000001E-4</v>
          </cell>
          <cell r="AG221">
            <v>3.1837499999999999E-3</v>
          </cell>
          <cell r="AH221">
            <v>9.7425000000000012E-3</v>
          </cell>
          <cell r="AI221">
            <v>1.7242500000000001E-2</v>
          </cell>
          <cell r="AJ221">
            <v>2.36175E-2</v>
          </cell>
          <cell r="AK221">
            <v>2.9617500000000001E-2</v>
          </cell>
          <cell r="AL221">
            <v>3.2617500000000001E-2</v>
          </cell>
          <cell r="AM221">
            <v>3.2617500000000001E-2</v>
          </cell>
          <cell r="AN221">
            <v>3.2617500000000001E-2</v>
          </cell>
          <cell r="AO221">
            <v>3.19575E-2</v>
          </cell>
          <cell r="AP221">
            <v>3.0637499999999998E-2</v>
          </cell>
          <cell r="AQ221">
            <v>2.9317499999999996E-2</v>
          </cell>
        </row>
        <row r="222">
          <cell r="D222">
            <v>0.75033750000000021</v>
          </cell>
          <cell r="L222">
            <v>0</v>
          </cell>
          <cell r="Q222">
            <v>0</v>
          </cell>
          <cell r="V222">
            <v>0</v>
          </cell>
          <cell r="AA222">
            <v>3.7500000000000001E-4</v>
          </cell>
          <cell r="AF222">
            <v>4.7999999999999996E-3</v>
          </cell>
          <cell r="AG222">
            <v>1.3349999999999997E-2</v>
          </cell>
          <cell r="AH222">
            <v>2.2349999999999998E-2</v>
          </cell>
          <cell r="AI222">
            <v>3.1349999999999996E-2</v>
          </cell>
          <cell r="AJ222">
            <v>3.585E-2</v>
          </cell>
          <cell r="AK222">
            <v>3.585E-2</v>
          </cell>
          <cell r="AL222">
            <v>3.585E-2</v>
          </cell>
          <cell r="AM222">
            <v>3.585E-2</v>
          </cell>
          <cell r="AN222">
            <v>3.585E-2</v>
          </cell>
          <cell r="AO222">
            <v>3.5182500000000005E-2</v>
          </cell>
          <cell r="AP222">
            <v>3.3847499999999996E-2</v>
          </cell>
          <cell r="AQ222">
            <v>3.2512500000000007E-2</v>
          </cell>
        </row>
        <row r="223">
          <cell r="D223">
            <v>2.0955000000000008</v>
          </cell>
          <cell r="L223">
            <v>0</v>
          </cell>
          <cell r="Q223">
            <v>0</v>
          </cell>
          <cell r="V223">
            <v>0</v>
          </cell>
          <cell r="AA223">
            <v>0</v>
          </cell>
          <cell r="AF223">
            <v>7.1249999999999994E-3</v>
          </cell>
          <cell r="AG223">
            <v>2.1749999999999999E-2</v>
          </cell>
          <cell r="AH223">
            <v>4.2375000000000003E-2</v>
          </cell>
          <cell r="AI223">
            <v>6.9750000000000006E-2</v>
          </cell>
          <cell r="AJ223">
            <v>9.824999999999999E-2</v>
          </cell>
          <cell r="AK223">
            <v>0.11249999999999999</v>
          </cell>
          <cell r="AL223">
            <v>0.11249999999999999</v>
          </cell>
          <cell r="AM223">
            <v>0.11249999999999999</v>
          </cell>
          <cell r="AN223">
            <v>0.11249999999999999</v>
          </cell>
          <cell r="AO223">
            <v>0.11024999999999999</v>
          </cell>
          <cell r="AP223">
            <v>0.10575000000000001</v>
          </cell>
          <cell r="AQ223">
            <v>0.10124999999999999</v>
          </cell>
        </row>
        <row r="224">
          <cell r="D224">
            <v>0.34033499999999967</v>
          </cell>
          <cell r="L224">
            <v>0</v>
          </cell>
          <cell r="Q224">
            <v>0</v>
          </cell>
          <cell r="V224">
            <v>0</v>
          </cell>
          <cell r="AA224">
            <v>0</v>
          </cell>
          <cell r="AF224">
            <v>7.5000000000000002E-4</v>
          </cell>
          <cell r="AG224">
            <v>3.3749999999999995E-3</v>
          </cell>
          <cell r="AH224">
            <v>8.6812499999999997E-3</v>
          </cell>
          <cell r="AI224">
            <v>1.482375E-2</v>
          </cell>
          <cell r="AJ224">
            <v>1.7534999999999999E-2</v>
          </cell>
          <cell r="AK224">
            <v>1.7534999999999999E-2</v>
          </cell>
          <cell r="AL224">
            <v>1.7534999999999999E-2</v>
          </cell>
          <cell r="AM224">
            <v>1.7534999999999999E-2</v>
          </cell>
          <cell r="AN224">
            <v>1.7534999999999999E-2</v>
          </cell>
          <cell r="AO224">
            <v>1.7189999999999997E-2</v>
          </cell>
          <cell r="AP224">
            <v>1.6500000000000001E-2</v>
          </cell>
          <cell r="AQ224">
            <v>1.5809999999999998E-2</v>
          </cell>
        </row>
        <row r="225">
          <cell r="D225">
            <v>9.5122500000000052</v>
          </cell>
          <cell r="L225">
            <v>0</v>
          </cell>
          <cell r="Q225">
            <v>0</v>
          </cell>
          <cell r="V225">
            <v>0</v>
          </cell>
          <cell r="AA225">
            <v>0</v>
          </cell>
          <cell r="AF225">
            <v>7.5749999999999998E-2</v>
          </cell>
          <cell r="AG225">
            <v>0.22650000000000001</v>
          </cell>
          <cell r="AH225">
            <v>0.3765</v>
          </cell>
          <cell r="AI225">
            <v>0.45150000000000001</v>
          </cell>
          <cell r="AJ225">
            <v>0.45150000000000001</v>
          </cell>
          <cell r="AK225">
            <v>0.45150000000000001</v>
          </cell>
          <cell r="AL225">
            <v>0.45150000000000001</v>
          </cell>
          <cell r="AM225">
            <v>0.45150000000000001</v>
          </cell>
          <cell r="AN225">
            <v>0.45150000000000001</v>
          </cell>
          <cell r="AO225">
            <v>0.45150000000000001</v>
          </cell>
          <cell r="AP225">
            <v>0.4425</v>
          </cell>
          <cell r="AQ225">
            <v>0.42450000000000004</v>
          </cell>
        </row>
        <row r="226">
          <cell r="D226">
            <v>3.9689999999999994</v>
          </cell>
          <cell r="L226">
            <v>0</v>
          </cell>
          <cell r="Q226">
            <v>0</v>
          </cell>
          <cell r="V226">
            <v>0</v>
          </cell>
          <cell r="AA226">
            <v>0</v>
          </cell>
          <cell r="AF226">
            <v>4.6124999999999999E-2</v>
          </cell>
          <cell r="AG226">
            <v>0.139125</v>
          </cell>
          <cell r="AH226">
            <v>0.186</v>
          </cell>
          <cell r="AI226">
            <v>0.186</v>
          </cell>
          <cell r="AJ226">
            <v>0.186</v>
          </cell>
          <cell r="AK226">
            <v>0.186</v>
          </cell>
          <cell r="AL226">
            <v>0.186</v>
          </cell>
          <cell r="AM226">
            <v>0.186</v>
          </cell>
          <cell r="AN226">
            <v>0.186</v>
          </cell>
          <cell r="AO226">
            <v>0.186</v>
          </cell>
          <cell r="AP226">
            <v>0.18225</v>
          </cell>
          <cell r="AQ226">
            <v>0.17474999999999999</v>
          </cell>
        </row>
        <row r="227">
          <cell r="D227">
            <v>2.0145375000000012</v>
          </cell>
          <cell r="L227">
            <v>0</v>
          </cell>
          <cell r="Q227">
            <v>0</v>
          </cell>
          <cell r="V227">
            <v>0</v>
          </cell>
          <cell r="AA227">
            <v>0</v>
          </cell>
          <cell r="AF227">
            <v>2.0625000000000001E-3</v>
          </cell>
          <cell r="AG227">
            <v>1.095E-2</v>
          </cell>
          <cell r="AH227">
            <v>2.9024999999999999E-2</v>
          </cell>
          <cell r="AI227">
            <v>5.1525000000000008E-2</v>
          </cell>
          <cell r="AJ227">
            <v>7.4025000000000007E-2</v>
          </cell>
          <cell r="AK227">
            <v>9.4200000000000006E-2</v>
          </cell>
          <cell r="AL227">
            <v>0.10312499999999999</v>
          </cell>
          <cell r="AM227">
            <v>0.10312499999999999</v>
          </cell>
          <cell r="AN227">
            <v>0.10312499999999999</v>
          </cell>
          <cell r="AO227">
            <v>0.10312499999999999</v>
          </cell>
          <cell r="AP227">
            <v>0.101115</v>
          </cell>
          <cell r="AQ227">
            <v>9.7095000000000015E-2</v>
          </cell>
        </row>
        <row r="228">
          <cell r="D228">
            <v>2.4881250000000015</v>
          </cell>
          <cell r="AF228">
            <v>2.6999999999999997E-3</v>
          </cell>
          <cell r="AG228">
            <v>2.0324999999999999E-2</v>
          </cell>
          <cell r="AH228">
            <v>4.1324999999999994E-2</v>
          </cell>
          <cell r="AI228">
            <v>6.1949999999999998E-2</v>
          </cell>
          <cell r="AJ228">
            <v>6.4649999999999985E-2</v>
          </cell>
          <cell r="AK228">
            <v>6.4649999999999985E-2</v>
          </cell>
          <cell r="AL228">
            <v>8.2274999999999987E-2</v>
          </cell>
          <cell r="AM228">
            <v>0.10327499999999999</v>
          </cell>
          <cell r="AN228">
            <v>0.1239</v>
          </cell>
          <cell r="AO228">
            <v>0.1239</v>
          </cell>
          <cell r="AP228">
            <v>0.12142499999999998</v>
          </cell>
          <cell r="AQ228">
            <v>0.11894999999999999</v>
          </cell>
        </row>
        <row r="229">
          <cell r="D229">
            <v>3.7717500000000008</v>
          </cell>
          <cell r="L229">
            <v>0</v>
          </cell>
          <cell r="Q229">
            <v>0</v>
          </cell>
          <cell r="V229">
            <v>0</v>
          </cell>
          <cell r="AA229">
            <v>0</v>
          </cell>
          <cell r="AF229">
            <v>0</v>
          </cell>
          <cell r="AG229">
            <v>1.125E-2</v>
          </cell>
          <cell r="AH229">
            <v>4.1999999999999996E-2</v>
          </cell>
          <cell r="AI229">
            <v>8.3999999999999991E-2</v>
          </cell>
          <cell r="AJ229">
            <v>0.129</v>
          </cell>
          <cell r="AK229">
            <v>0.17024999999999998</v>
          </cell>
          <cell r="AL229">
            <v>0.189</v>
          </cell>
          <cell r="AM229">
            <v>0.189</v>
          </cell>
          <cell r="AN229">
            <v>0.189</v>
          </cell>
          <cell r="AO229">
            <v>0.189</v>
          </cell>
          <cell r="AP229">
            <v>0.189</v>
          </cell>
          <cell r="AQ229">
            <v>0.18525</v>
          </cell>
        </row>
        <row r="230">
          <cell r="D230">
            <v>2.3092500000000009</v>
          </cell>
          <cell r="L230">
            <v>0</v>
          </cell>
          <cell r="Q230">
            <v>0</v>
          </cell>
          <cell r="V230">
            <v>0</v>
          </cell>
          <cell r="AA230">
            <v>0</v>
          </cell>
          <cell r="AF230">
            <v>0</v>
          </cell>
          <cell r="AG230">
            <v>1.125E-2</v>
          </cell>
          <cell r="AH230">
            <v>3.4499999999999996E-2</v>
          </cell>
          <cell r="AI230">
            <v>5.7749999999999996E-2</v>
          </cell>
          <cell r="AJ230">
            <v>8.0249999999999988E-2</v>
          </cell>
          <cell r="AK230">
            <v>0.10274999999999999</v>
          </cell>
          <cell r="AL230">
            <v>0.11399999999999999</v>
          </cell>
          <cell r="AM230">
            <v>0.11399999999999999</v>
          </cell>
          <cell r="AN230">
            <v>0.11399999999999999</v>
          </cell>
          <cell r="AO230">
            <v>0.11399999999999999</v>
          </cell>
          <cell r="AP230">
            <v>0.11399999999999999</v>
          </cell>
          <cell r="AQ230">
            <v>0.11174999999999999</v>
          </cell>
        </row>
        <row r="231">
          <cell r="D231">
            <v>5.8124999999999956</v>
          </cell>
          <cell r="AF231">
            <v>0</v>
          </cell>
          <cell r="AG231">
            <v>1.125E-2</v>
          </cell>
          <cell r="AH231">
            <v>4.1249999999999995E-2</v>
          </cell>
          <cell r="AI231">
            <v>7.1249999999999994E-2</v>
          </cell>
          <cell r="AJ231">
            <v>0.10124999999999999</v>
          </cell>
          <cell r="AK231">
            <v>0.13125000000000001</v>
          </cell>
          <cell r="AL231">
            <v>0.16125</v>
          </cell>
          <cell r="AM231">
            <v>0.19125</v>
          </cell>
          <cell r="AN231">
            <v>0.22125</v>
          </cell>
          <cell r="AO231">
            <v>0.25124999999999997</v>
          </cell>
          <cell r="AP231">
            <v>0.28125</v>
          </cell>
          <cell r="AQ231">
            <v>0.29399999999999998</v>
          </cell>
        </row>
        <row r="232">
          <cell r="D232">
            <v>3.6524999999999999</v>
          </cell>
          <cell r="L232">
            <v>0</v>
          </cell>
          <cell r="Q232">
            <v>0</v>
          </cell>
          <cell r="V232">
            <v>0</v>
          </cell>
          <cell r="AA232">
            <v>0</v>
          </cell>
          <cell r="AF232">
            <v>0</v>
          </cell>
          <cell r="AG232">
            <v>1.125E-2</v>
          </cell>
          <cell r="AH232">
            <v>0.03</v>
          </cell>
          <cell r="AI232">
            <v>4.8750000000000002E-2</v>
          </cell>
          <cell r="AJ232">
            <v>6.3750000000000001E-2</v>
          </cell>
          <cell r="AK232">
            <v>7.8750000000000001E-2</v>
          </cell>
          <cell r="AL232">
            <v>0.105</v>
          </cell>
          <cell r="AM232">
            <v>0.12375</v>
          </cell>
          <cell r="AN232">
            <v>0.14249999999999999</v>
          </cell>
          <cell r="AO232">
            <v>0.1575</v>
          </cell>
          <cell r="AP232">
            <v>0.17249999999999999</v>
          </cell>
          <cell r="AQ232">
            <v>0.18375</v>
          </cell>
        </row>
        <row r="233">
          <cell r="D233">
            <v>1.0927499999999994</v>
          </cell>
          <cell r="L233">
            <v>0</v>
          </cell>
          <cell r="Q233">
            <v>0</v>
          </cell>
          <cell r="V233">
            <v>0</v>
          </cell>
          <cell r="AA233">
            <v>0</v>
          </cell>
          <cell r="AF233">
            <v>0</v>
          </cell>
          <cell r="AG233">
            <v>1.8749999999999999E-3</v>
          </cell>
          <cell r="AH233">
            <v>5.6249999999999998E-3</v>
          </cell>
          <cell r="AI233">
            <v>1.125E-2</v>
          </cell>
          <cell r="AJ233">
            <v>1.8749999999999999E-2</v>
          </cell>
          <cell r="AK233">
            <v>2.4375000000000001E-2</v>
          </cell>
          <cell r="AL233">
            <v>3.0374999999999999E-2</v>
          </cell>
          <cell r="AM233">
            <v>3.4124999999999996E-2</v>
          </cell>
          <cell r="AN233">
            <v>3.9750000000000001E-2</v>
          </cell>
          <cell r="AO233">
            <v>4.725E-2</v>
          </cell>
          <cell r="AP233">
            <v>5.2874999999999998E-2</v>
          </cell>
          <cell r="AQ233">
            <v>5.5859999999999993E-2</v>
          </cell>
        </row>
        <row r="234">
          <cell r="D234">
            <v>2.2500000000000009</v>
          </cell>
          <cell r="L234">
            <v>0</v>
          </cell>
          <cell r="Q234">
            <v>0</v>
          </cell>
          <cell r="V234">
            <v>0</v>
          </cell>
          <cell r="AA234">
            <v>0</v>
          </cell>
          <cell r="AF234">
            <v>0</v>
          </cell>
          <cell r="AG234">
            <v>0</v>
          </cell>
          <cell r="AH234">
            <v>1.125E-2</v>
          </cell>
          <cell r="AI234">
            <v>3.3750000000000002E-2</v>
          </cell>
          <cell r="AJ234">
            <v>5.6249999999999994E-2</v>
          </cell>
          <cell r="AK234">
            <v>7.8750000000000001E-2</v>
          </cell>
          <cell r="AL234">
            <v>0.10124999999999999</v>
          </cell>
          <cell r="AM234">
            <v>0.11249999999999999</v>
          </cell>
          <cell r="AN234">
            <v>0.11249999999999999</v>
          </cell>
          <cell r="AO234">
            <v>0.11249999999999999</v>
          </cell>
          <cell r="AP234">
            <v>0.11249999999999999</v>
          </cell>
          <cell r="AQ234">
            <v>0.11249999999999999</v>
          </cell>
        </row>
        <row r="235">
          <cell r="D235">
            <v>2.2500000000000009</v>
          </cell>
          <cell r="L235">
            <v>0</v>
          </cell>
          <cell r="Q235">
            <v>0</v>
          </cell>
          <cell r="V235">
            <v>0</v>
          </cell>
          <cell r="AA235">
            <v>0</v>
          </cell>
          <cell r="AF235">
            <v>0</v>
          </cell>
          <cell r="AG235">
            <v>0</v>
          </cell>
          <cell r="AH235">
            <v>1.125E-2</v>
          </cell>
          <cell r="AI235">
            <v>3.3750000000000002E-2</v>
          </cell>
          <cell r="AJ235">
            <v>5.6249999999999994E-2</v>
          </cell>
          <cell r="AK235">
            <v>7.8750000000000001E-2</v>
          </cell>
          <cell r="AL235">
            <v>0.10124999999999999</v>
          </cell>
          <cell r="AM235">
            <v>0.11249999999999999</v>
          </cell>
          <cell r="AN235">
            <v>0.11249999999999999</v>
          </cell>
          <cell r="AO235">
            <v>0.11249999999999999</v>
          </cell>
          <cell r="AP235">
            <v>0.11249999999999999</v>
          </cell>
          <cell r="AQ235">
            <v>0.11249999999999999</v>
          </cell>
        </row>
        <row r="236">
          <cell r="D236">
            <v>6.4499999999999966</v>
          </cell>
          <cell r="L236">
            <v>0</v>
          </cell>
          <cell r="Q236">
            <v>0</v>
          </cell>
          <cell r="V236">
            <v>0</v>
          </cell>
          <cell r="AA236">
            <v>0</v>
          </cell>
          <cell r="AF236">
            <v>0</v>
          </cell>
          <cell r="AG236">
            <v>0</v>
          </cell>
          <cell r="AH236">
            <v>7.4999999999999997E-2</v>
          </cell>
          <cell r="AI236">
            <v>0.22499999999999998</v>
          </cell>
          <cell r="AJ236">
            <v>0.3</v>
          </cell>
          <cell r="AK236">
            <v>0.3</v>
          </cell>
          <cell r="AL236">
            <v>0.3</v>
          </cell>
          <cell r="AM236">
            <v>0.3</v>
          </cell>
          <cell r="AN236">
            <v>0.3</v>
          </cell>
          <cell r="AO236">
            <v>0.3</v>
          </cell>
          <cell r="AP236">
            <v>0.3</v>
          </cell>
          <cell r="AQ236">
            <v>0.3</v>
          </cell>
        </row>
        <row r="237">
          <cell r="D237">
            <v>3.6674999999999995</v>
          </cell>
          <cell r="L237">
            <v>0</v>
          </cell>
          <cell r="Q237">
            <v>0</v>
          </cell>
          <cell r="V237">
            <v>0</v>
          </cell>
          <cell r="AA237">
            <v>0</v>
          </cell>
          <cell r="AF237">
            <v>0</v>
          </cell>
          <cell r="AG237">
            <v>0</v>
          </cell>
          <cell r="AH237">
            <v>0</v>
          </cell>
          <cell r="AI237">
            <v>1.125E-2</v>
          </cell>
          <cell r="AJ237">
            <v>4.1249999999999995E-2</v>
          </cell>
          <cell r="AK237">
            <v>7.8750000000000001E-2</v>
          </cell>
          <cell r="AL237">
            <v>0.11624999999999999</v>
          </cell>
          <cell r="AM237">
            <v>0.15</v>
          </cell>
          <cell r="AN237">
            <v>0.17624999999999999</v>
          </cell>
          <cell r="AO237">
            <v>0.1875</v>
          </cell>
          <cell r="AP237">
            <v>0.1875</v>
          </cell>
          <cell r="AQ237">
            <v>0.1875</v>
          </cell>
        </row>
        <row r="238">
          <cell r="D238">
            <v>1.4999999999999993</v>
          </cell>
          <cell r="L238">
            <v>0</v>
          </cell>
          <cell r="Q238">
            <v>0</v>
          </cell>
          <cell r="V238">
            <v>0</v>
          </cell>
          <cell r="AA238">
            <v>0</v>
          </cell>
          <cell r="AF238">
            <v>0</v>
          </cell>
          <cell r="AG238">
            <v>0</v>
          </cell>
          <cell r="AH238">
            <v>0</v>
          </cell>
          <cell r="AI238">
            <v>7.4999999999999997E-3</v>
          </cell>
          <cell r="AJ238">
            <v>2.2499999999999999E-2</v>
          </cell>
          <cell r="AK238">
            <v>3.7499999999999999E-2</v>
          </cell>
          <cell r="AL238">
            <v>5.2499999999999998E-2</v>
          </cell>
          <cell r="AM238">
            <v>6.7500000000000004E-2</v>
          </cell>
          <cell r="AN238">
            <v>7.4999999999999997E-2</v>
          </cell>
          <cell r="AO238">
            <v>7.4999999999999997E-2</v>
          </cell>
          <cell r="AP238">
            <v>7.4999999999999997E-2</v>
          </cell>
          <cell r="AQ238">
            <v>7.4999999999999997E-2</v>
          </cell>
        </row>
        <row r="239">
          <cell r="D239">
            <v>1.4699999999999991</v>
          </cell>
          <cell r="L239">
            <v>0</v>
          </cell>
          <cell r="Q239">
            <v>0</v>
          </cell>
          <cell r="V239">
            <v>0</v>
          </cell>
          <cell r="AA239">
            <v>0</v>
          </cell>
          <cell r="AF239">
            <v>0</v>
          </cell>
          <cell r="AG239">
            <v>0</v>
          </cell>
          <cell r="AH239">
            <v>0</v>
          </cell>
          <cell r="AI239">
            <v>5.6249999999999998E-3</v>
          </cell>
          <cell r="AJ239">
            <v>1.8749999999999999E-2</v>
          </cell>
          <cell r="AK239">
            <v>3.3750000000000002E-2</v>
          </cell>
          <cell r="AL239">
            <v>4.6875E-2</v>
          </cell>
          <cell r="AM239">
            <v>5.8124999999999996E-2</v>
          </cell>
          <cell r="AN239">
            <v>6.9374999999999992E-2</v>
          </cell>
          <cell r="AO239">
            <v>7.4999999999999997E-2</v>
          </cell>
          <cell r="AP239">
            <v>7.4999999999999997E-2</v>
          </cell>
          <cell r="AQ239">
            <v>7.4999999999999997E-2</v>
          </cell>
        </row>
        <row r="240">
          <cell r="D240">
            <v>2.193750000000001</v>
          </cell>
          <cell r="AF240">
            <v>0</v>
          </cell>
          <cell r="AG240">
            <v>0</v>
          </cell>
          <cell r="AH240">
            <v>0</v>
          </cell>
          <cell r="AI240">
            <v>9.3749999999999997E-3</v>
          </cell>
          <cell r="AJ240">
            <v>1.8749999999999999E-2</v>
          </cell>
          <cell r="AK240">
            <v>2.8124999999999997E-2</v>
          </cell>
          <cell r="AL240">
            <v>3.7499999999999999E-2</v>
          </cell>
          <cell r="AM240">
            <v>4.6875E-2</v>
          </cell>
          <cell r="AN240">
            <v>6.5625000000000003E-2</v>
          </cell>
          <cell r="AO240">
            <v>7.4999999999999997E-2</v>
          </cell>
          <cell r="AP240">
            <v>8.4374999999999992E-2</v>
          </cell>
          <cell r="AQ240">
            <v>9.375E-2</v>
          </cell>
        </row>
        <row r="241">
          <cell r="D241">
            <v>1.5524999999999991</v>
          </cell>
          <cell r="L241">
            <v>0</v>
          </cell>
          <cell r="Q241">
            <v>0</v>
          </cell>
          <cell r="V241">
            <v>0</v>
          </cell>
          <cell r="AA241">
            <v>0</v>
          </cell>
          <cell r="AF241">
            <v>0</v>
          </cell>
          <cell r="AG241">
            <v>0</v>
          </cell>
          <cell r="AH241">
            <v>0</v>
          </cell>
          <cell r="AI241">
            <v>0</v>
          </cell>
          <cell r="AJ241">
            <v>1.125E-2</v>
          </cell>
          <cell r="AK241">
            <v>3.3750000000000002E-2</v>
          </cell>
          <cell r="AL241">
            <v>5.2499999999999998E-2</v>
          </cell>
          <cell r="AM241">
            <v>6.7500000000000004E-2</v>
          </cell>
          <cell r="AN241">
            <v>7.4999999999999997E-2</v>
          </cell>
          <cell r="AO241">
            <v>7.4999999999999997E-2</v>
          </cell>
          <cell r="AP241">
            <v>7.4999999999999997E-2</v>
          </cell>
          <cell r="AQ241">
            <v>7.4999999999999997E-2</v>
          </cell>
        </row>
        <row r="242">
          <cell r="D242">
            <v>2.9399999999999982</v>
          </cell>
          <cell r="AI242">
            <v>0</v>
          </cell>
          <cell r="AJ242">
            <v>1.125E-2</v>
          </cell>
          <cell r="AK242">
            <v>3.7499999999999999E-2</v>
          </cell>
          <cell r="AL242">
            <v>6.7500000000000004E-2</v>
          </cell>
          <cell r="AM242">
            <v>9.375E-2</v>
          </cell>
          <cell r="AN242">
            <v>0.11624999999999999</v>
          </cell>
          <cell r="AO242">
            <v>0.13874999999999998</v>
          </cell>
          <cell r="AP242">
            <v>0.15</v>
          </cell>
          <cell r="AQ242">
            <v>0.15</v>
          </cell>
        </row>
        <row r="243">
          <cell r="D243">
            <v>1.4774999999999994</v>
          </cell>
          <cell r="L243">
            <v>0</v>
          </cell>
          <cell r="Q243">
            <v>0</v>
          </cell>
          <cell r="V243">
            <v>0</v>
          </cell>
          <cell r="AA243">
            <v>0</v>
          </cell>
          <cell r="AF243">
            <v>0</v>
          </cell>
          <cell r="AG243">
            <v>0</v>
          </cell>
          <cell r="AH243">
            <v>0</v>
          </cell>
          <cell r="AI243">
            <v>0</v>
          </cell>
          <cell r="AJ243">
            <v>5.6249999999999998E-3</v>
          </cell>
          <cell r="AK243">
            <v>1.8749999999999999E-2</v>
          </cell>
          <cell r="AL243">
            <v>3.3750000000000002E-2</v>
          </cell>
          <cell r="AM243">
            <v>4.8750000000000002E-2</v>
          </cell>
          <cell r="AN243">
            <v>6.1874999999999999E-2</v>
          </cell>
          <cell r="AO243">
            <v>7.1249999999999994E-2</v>
          </cell>
          <cell r="AP243">
            <v>7.4999999999999997E-2</v>
          </cell>
          <cell r="AQ243">
            <v>7.4999999999999997E-2</v>
          </cell>
        </row>
        <row r="244">
          <cell r="D244">
            <v>2.8949999999999982</v>
          </cell>
          <cell r="L244">
            <v>0</v>
          </cell>
          <cell r="Q244">
            <v>0</v>
          </cell>
          <cell r="V244">
            <v>0</v>
          </cell>
          <cell r="AA244">
            <v>0</v>
          </cell>
          <cell r="AF244">
            <v>0</v>
          </cell>
          <cell r="AG244">
            <v>0</v>
          </cell>
          <cell r="AH244">
            <v>0</v>
          </cell>
          <cell r="AI244">
            <v>0</v>
          </cell>
          <cell r="AJ244">
            <v>0</v>
          </cell>
          <cell r="AK244">
            <v>7.4999999999999997E-3</v>
          </cell>
          <cell r="AL244">
            <v>2.6249999999999999E-2</v>
          </cell>
          <cell r="AM244">
            <v>5.2499999999999998E-2</v>
          </cell>
          <cell r="AN244">
            <v>8.249999999999999E-2</v>
          </cell>
          <cell r="AO244">
            <v>0.11249999999999999</v>
          </cell>
          <cell r="AP244">
            <v>0.13874999999999998</v>
          </cell>
          <cell r="AQ244">
            <v>0.15</v>
          </cell>
        </row>
        <row r="245">
          <cell r="D245">
            <v>2.8949999999999982</v>
          </cell>
          <cell r="L245">
            <v>0</v>
          </cell>
          <cell r="Q245">
            <v>0</v>
          </cell>
          <cell r="V245">
            <v>0</v>
          </cell>
          <cell r="AA245">
            <v>0</v>
          </cell>
          <cell r="AF245">
            <v>0</v>
          </cell>
          <cell r="AG245">
            <v>0</v>
          </cell>
          <cell r="AH245">
            <v>0</v>
          </cell>
          <cell r="AI245">
            <v>0</v>
          </cell>
          <cell r="AJ245">
            <v>0</v>
          </cell>
          <cell r="AK245">
            <v>7.4999999999999997E-3</v>
          </cell>
          <cell r="AL245">
            <v>2.6249999999999999E-2</v>
          </cell>
          <cell r="AM245">
            <v>5.2499999999999998E-2</v>
          </cell>
          <cell r="AN245">
            <v>8.249999999999999E-2</v>
          </cell>
          <cell r="AO245">
            <v>0.11249999999999999</v>
          </cell>
          <cell r="AP245">
            <v>0.13874999999999998</v>
          </cell>
          <cell r="AQ245">
            <v>0.15</v>
          </cell>
        </row>
        <row r="246">
          <cell r="D246">
            <v>4.387500000000002</v>
          </cell>
          <cell r="L246">
            <v>0</v>
          </cell>
          <cell r="Q246">
            <v>0</v>
          </cell>
          <cell r="V246">
            <v>0</v>
          </cell>
          <cell r="AA246">
            <v>0</v>
          </cell>
          <cell r="AF246">
            <v>0</v>
          </cell>
          <cell r="AG246">
            <v>0</v>
          </cell>
          <cell r="AH246">
            <v>0</v>
          </cell>
          <cell r="AI246">
            <v>0</v>
          </cell>
          <cell r="AJ246">
            <v>0</v>
          </cell>
          <cell r="AK246">
            <v>0</v>
          </cell>
          <cell r="AL246">
            <v>1.8749999999999999E-2</v>
          </cell>
          <cell r="AM246">
            <v>5.6249999999999994E-2</v>
          </cell>
          <cell r="AN246">
            <v>9.375E-2</v>
          </cell>
          <cell r="AO246">
            <v>0.13125000000000001</v>
          </cell>
          <cell r="AP246">
            <v>0.16874999999999998</v>
          </cell>
          <cell r="AQ246">
            <v>0.20624999999999999</v>
          </cell>
        </row>
        <row r="248">
          <cell r="D248">
            <v>0</v>
          </cell>
          <cell r="L248">
            <v>0</v>
          </cell>
          <cell r="Q248">
            <v>0</v>
          </cell>
          <cell r="V248">
            <v>0</v>
          </cell>
          <cell r="AA248">
            <v>0</v>
          </cell>
          <cell r="AF248">
            <v>0</v>
          </cell>
          <cell r="AG248">
            <v>0</v>
          </cell>
          <cell r="AH248">
            <v>0</v>
          </cell>
          <cell r="AI248">
            <v>0</v>
          </cell>
          <cell r="AJ248">
            <v>0</v>
          </cell>
          <cell r="AK248">
            <v>0</v>
          </cell>
          <cell r="AL248">
            <v>0</v>
          </cell>
          <cell r="AM248">
            <v>0</v>
          </cell>
          <cell r="AN248">
            <v>0</v>
          </cell>
          <cell r="AO248">
            <v>0</v>
          </cell>
          <cell r="AP248">
            <v>0</v>
          </cell>
          <cell r="AQ248">
            <v>0</v>
          </cell>
        </row>
        <row r="249">
          <cell r="D249">
            <v>0</v>
          </cell>
          <cell r="L249">
            <v>0</v>
          </cell>
          <cell r="Q249">
            <v>0</v>
          </cell>
          <cell r="V249">
            <v>0</v>
          </cell>
          <cell r="AA249">
            <v>0</v>
          </cell>
          <cell r="AF249">
            <v>0</v>
          </cell>
          <cell r="AG249">
            <v>0</v>
          </cell>
          <cell r="AH249">
            <v>0</v>
          </cell>
          <cell r="AI249">
            <v>0</v>
          </cell>
          <cell r="AJ249">
            <v>0</v>
          </cell>
          <cell r="AK249">
            <v>0</v>
          </cell>
          <cell r="AL249">
            <v>0</v>
          </cell>
          <cell r="AM249">
            <v>0</v>
          </cell>
          <cell r="AN249">
            <v>0</v>
          </cell>
          <cell r="AO249">
            <v>0</v>
          </cell>
          <cell r="AP249">
            <v>0</v>
          </cell>
          <cell r="AQ249">
            <v>0</v>
          </cell>
        </row>
        <row r="250">
          <cell r="D250">
            <v>0</v>
          </cell>
          <cell r="L250">
            <v>0</v>
          </cell>
          <cell r="Q250">
            <v>0</v>
          </cell>
          <cell r="V250">
            <v>0</v>
          </cell>
          <cell r="AA250">
            <v>0</v>
          </cell>
          <cell r="AF250">
            <v>0</v>
          </cell>
          <cell r="AG250">
            <v>0</v>
          </cell>
          <cell r="AH250">
            <v>0</v>
          </cell>
          <cell r="AI250">
            <v>0</v>
          </cell>
          <cell r="AJ250">
            <v>0</v>
          </cell>
          <cell r="AK250">
            <v>0</v>
          </cell>
          <cell r="AL250">
            <v>0</v>
          </cell>
          <cell r="AM250">
            <v>0</v>
          </cell>
          <cell r="AN250">
            <v>0</v>
          </cell>
          <cell r="AO250">
            <v>0</v>
          </cell>
          <cell r="AP250">
            <v>0</v>
          </cell>
          <cell r="AQ250">
            <v>0</v>
          </cell>
        </row>
        <row r="251">
          <cell r="D251">
            <v>0</v>
          </cell>
          <cell r="L251">
            <v>0</v>
          </cell>
          <cell r="Q251">
            <v>0</v>
          </cell>
          <cell r="V251">
            <v>0</v>
          </cell>
          <cell r="AA251">
            <v>0</v>
          </cell>
          <cell r="AF251">
            <v>0</v>
          </cell>
          <cell r="AG251">
            <v>0</v>
          </cell>
          <cell r="AH251">
            <v>0</v>
          </cell>
          <cell r="AI251">
            <v>0</v>
          </cell>
          <cell r="AJ251">
            <v>0</v>
          </cell>
          <cell r="AK251">
            <v>0</v>
          </cell>
          <cell r="AL251">
            <v>0</v>
          </cell>
          <cell r="AM251">
            <v>0</v>
          </cell>
          <cell r="AN251">
            <v>0</v>
          </cell>
          <cell r="AO251">
            <v>0</v>
          </cell>
          <cell r="AP251">
            <v>0</v>
          </cell>
          <cell r="AQ251">
            <v>0</v>
          </cell>
        </row>
        <row r="252">
          <cell r="W252">
            <v>-0.21748437499999995</v>
          </cell>
          <cell r="X252">
            <v>-0.12648437499999998</v>
          </cell>
          <cell r="Y252">
            <v>1.5156250000000204E-3</v>
          </cell>
          <cell r="Z252">
            <v>-0.11048437499999997</v>
          </cell>
          <cell r="AA252">
            <v>-0.45293749999999988</v>
          </cell>
        </row>
        <row r="254">
          <cell r="D254">
            <v>0</v>
          </cell>
        </row>
        <row r="255">
          <cell r="D255">
            <v>528.2360000000001</v>
          </cell>
          <cell r="G255">
            <v>0</v>
          </cell>
          <cell r="H255">
            <v>0</v>
          </cell>
          <cell r="I255">
            <v>28.67</v>
          </cell>
          <cell r="J255">
            <v>7.4</v>
          </cell>
          <cell r="K255">
            <v>39.269999999999996</v>
          </cell>
          <cell r="L255">
            <v>75.34</v>
          </cell>
          <cell r="M255">
            <v>2.06</v>
          </cell>
          <cell r="N255">
            <v>30</v>
          </cell>
          <cell r="O255">
            <v>0</v>
          </cell>
          <cell r="P255">
            <v>30</v>
          </cell>
          <cell r="Q255">
            <v>62.06</v>
          </cell>
          <cell r="R255">
            <v>0</v>
          </cell>
          <cell r="S255">
            <v>0</v>
          </cell>
          <cell r="T255">
            <v>0</v>
          </cell>
          <cell r="U255">
            <v>41.45</v>
          </cell>
          <cell r="V255">
            <v>41.45</v>
          </cell>
          <cell r="W255">
            <v>0</v>
          </cell>
          <cell r="X255">
            <v>0.4</v>
          </cell>
          <cell r="Y255">
            <v>0.94</v>
          </cell>
          <cell r="Z255">
            <v>21.05</v>
          </cell>
          <cell r="AA255">
            <v>22.39</v>
          </cell>
          <cell r="AB255">
            <v>0.66</v>
          </cell>
          <cell r="AC255">
            <v>1.37</v>
          </cell>
          <cell r="AD255">
            <v>34.9</v>
          </cell>
          <cell r="AE255">
            <v>2.41</v>
          </cell>
          <cell r="AF255">
            <v>39.339999999999996</v>
          </cell>
          <cell r="AG255">
            <v>55.938000000000002</v>
          </cell>
          <cell r="AH255">
            <v>83.715000000000003</v>
          </cell>
          <cell r="AI255">
            <v>64.623000000000005</v>
          </cell>
          <cell r="AJ255">
            <v>36.6</v>
          </cell>
          <cell r="AK255">
            <v>30.68</v>
          </cell>
          <cell r="AL255">
            <v>16.100000000000001</v>
          </cell>
          <cell r="AM255">
            <v>0</v>
          </cell>
          <cell r="AN255">
            <v>0</v>
          </cell>
          <cell r="AO255">
            <v>0</v>
          </cell>
          <cell r="AP255">
            <v>0</v>
          </cell>
          <cell r="AQ255">
            <v>0</v>
          </cell>
        </row>
        <row r="256">
          <cell r="D256">
            <v>0</v>
          </cell>
        </row>
        <row r="257">
          <cell r="D257">
            <v>337.46100000000001</v>
          </cell>
          <cell r="G257">
            <v>0.97</v>
          </cell>
          <cell r="H257">
            <v>0.7</v>
          </cell>
          <cell r="I257">
            <v>2.4400000000000013</v>
          </cell>
          <cell r="J257">
            <v>4.1099999999999994</v>
          </cell>
          <cell r="K257">
            <v>2.3999999999999986</v>
          </cell>
          <cell r="L257">
            <v>9.6500000000000057</v>
          </cell>
          <cell r="M257">
            <v>1.9499999999999997</v>
          </cell>
          <cell r="N257">
            <v>3.6499999999999986</v>
          </cell>
          <cell r="O257">
            <v>4.25</v>
          </cell>
          <cell r="P257">
            <v>4.8700000000000045</v>
          </cell>
          <cell r="Q257">
            <v>14.719999999999999</v>
          </cell>
          <cell r="R257">
            <v>4.33</v>
          </cell>
          <cell r="S257">
            <v>2.61</v>
          </cell>
          <cell r="T257">
            <v>12.760000000000002</v>
          </cell>
          <cell r="U257">
            <v>3.0600000000000023</v>
          </cell>
          <cell r="V257">
            <v>22.760000000000005</v>
          </cell>
          <cell r="W257">
            <v>8.19</v>
          </cell>
          <cell r="X257">
            <v>9.379999999999999</v>
          </cell>
          <cell r="Y257">
            <v>8.51</v>
          </cell>
          <cell r="Z257">
            <v>25.080000000000002</v>
          </cell>
          <cell r="AA257">
            <v>51.16</v>
          </cell>
          <cell r="AB257">
            <v>7.3199999999999994</v>
          </cell>
          <cell r="AC257">
            <v>4.7460000000000004</v>
          </cell>
          <cell r="AD257">
            <v>3.759999999999998</v>
          </cell>
          <cell r="AE257">
            <v>3.1499999999999995</v>
          </cell>
          <cell r="AF257">
            <v>18.975999999999996</v>
          </cell>
          <cell r="AG257">
            <v>18.128</v>
          </cell>
          <cell r="AH257">
            <v>14.379999999999995</v>
          </cell>
          <cell r="AI257">
            <v>19.986999999999995</v>
          </cell>
          <cell r="AJ257">
            <v>24.729999999999997</v>
          </cell>
          <cell r="AK257">
            <v>24.5</v>
          </cell>
          <cell r="AL257">
            <v>30</v>
          </cell>
          <cell r="AM257">
            <v>30</v>
          </cell>
          <cell r="AN257">
            <v>24.5</v>
          </cell>
          <cell r="AO257">
            <v>17</v>
          </cell>
          <cell r="AP257">
            <v>11</v>
          </cell>
          <cell r="AQ257">
            <v>5</v>
          </cell>
        </row>
        <row r="258">
          <cell r="D258">
            <v>134.48149999999998</v>
          </cell>
          <cell r="H258">
            <v>0.7</v>
          </cell>
          <cell r="I258">
            <v>2.4400000000000013</v>
          </cell>
          <cell r="J258">
            <v>4.1099999999999994</v>
          </cell>
          <cell r="K258">
            <v>2.3999999999999986</v>
          </cell>
          <cell r="L258">
            <v>9.6500000000000057</v>
          </cell>
          <cell r="M258">
            <v>1.9499999999999997</v>
          </cell>
          <cell r="N258">
            <v>3.6499999999999986</v>
          </cell>
          <cell r="O258">
            <v>4.25</v>
          </cell>
          <cell r="P258">
            <v>4.8700000000000045</v>
          </cell>
          <cell r="Q258">
            <v>14.719999999999999</v>
          </cell>
          <cell r="R258">
            <v>4.33</v>
          </cell>
          <cell r="S258">
            <v>2.61</v>
          </cell>
          <cell r="T258">
            <v>2.7600000000000016</v>
          </cell>
          <cell r="U258">
            <v>2.8000000000000025</v>
          </cell>
          <cell r="V258">
            <v>12.500000000000005</v>
          </cell>
          <cell r="W258">
            <v>4.09</v>
          </cell>
          <cell r="X258">
            <v>5.839999999999999</v>
          </cell>
          <cell r="Y258">
            <v>4.83</v>
          </cell>
          <cell r="Z258">
            <v>3.110000000000003</v>
          </cell>
          <cell r="AA258">
            <v>17.86999999999999</v>
          </cell>
          <cell r="AB258">
            <v>2.8499999999999996</v>
          </cell>
          <cell r="AC258">
            <v>2.5360000000000005</v>
          </cell>
          <cell r="AD258">
            <v>3.739999999999998</v>
          </cell>
          <cell r="AE258">
            <v>2.2854999999999994</v>
          </cell>
          <cell r="AF258">
            <v>11.411499999999997</v>
          </cell>
          <cell r="AG258">
            <v>10.478</v>
          </cell>
          <cell r="AH258">
            <v>-6.3700000000000045</v>
          </cell>
          <cell r="AI258">
            <v>-5.5130000000000052</v>
          </cell>
          <cell r="AJ258">
            <v>5.7299999999999969</v>
          </cell>
          <cell r="AK258">
            <v>3.2800000000000011</v>
          </cell>
          <cell r="AL258">
            <v>10.725000000000001</v>
          </cell>
          <cell r="AM258">
            <v>16.25</v>
          </cell>
          <cell r="AN258">
            <v>13.5</v>
          </cell>
          <cell r="AO258">
            <v>9.75</v>
          </cell>
          <cell r="AP258">
            <v>6.75</v>
          </cell>
          <cell r="AQ258">
            <v>3.75</v>
          </cell>
        </row>
        <row r="259">
          <cell r="D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0</v>
          </cell>
          <cell r="AB259">
            <v>0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  <cell r="AG259">
            <v>0</v>
          </cell>
          <cell r="AH259">
            <v>0</v>
          </cell>
          <cell r="AI259">
            <v>0</v>
          </cell>
          <cell r="AJ259">
            <v>0</v>
          </cell>
          <cell r="AK259">
            <v>0</v>
          </cell>
          <cell r="AL259">
            <v>0</v>
          </cell>
          <cell r="AM259">
            <v>0</v>
          </cell>
          <cell r="AN259">
            <v>0</v>
          </cell>
          <cell r="AO259">
            <v>0</v>
          </cell>
          <cell r="AP259">
            <v>0</v>
          </cell>
          <cell r="AQ259">
            <v>0</v>
          </cell>
        </row>
        <row r="260">
          <cell r="D260">
            <v>202.0095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10</v>
          </cell>
          <cell r="U260">
            <v>0.26</v>
          </cell>
          <cell r="V260">
            <v>10.26</v>
          </cell>
          <cell r="W260">
            <v>4.0999999999999996</v>
          </cell>
          <cell r="X260">
            <v>3.54</v>
          </cell>
          <cell r="Y260">
            <v>3.68</v>
          </cell>
          <cell r="Z260">
            <v>21.97</v>
          </cell>
          <cell r="AA260">
            <v>33.290000000000006</v>
          </cell>
          <cell r="AB260">
            <v>4.47</v>
          </cell>
          <cell r="AC260">
            <v>2.21</v>
          </cell>
          <cell r="AD260">
            <v>0.02</v>
          </cell>
          <cell r="AE260">
            <v>0.86449999999999994</v>
          </cell>
          <cell r="AF260">
            <v>7.5644999999999989</v>
          </cell>
          <cell r="AG260">
            <v>7.65</v>
          </cell>
          <cell r="AH260">
            <v>20.75</v>
          </cell>
          <cell r="AI260">
            <v>25.5</v>
          </cell>
          <cell r="AJ260">
            <v>19</v>
          </cell>
          <cell r="AK260">
            <v>21.22</v>
          </cell>
          <cell r="AL260">
            <v>19.274999999999999</v>
          </cell>
          <cell r="AM260">
            <v>13.75</v>
          </cell>
          <cell r="AN260">
            <v>11</v>
          </cell>
          <cell r="AO260">
            <v>7.25</v>
          </cell>
          <cell r="AP260">
            <v>4.25</v>
          </cell>
          <cell r="AQ260">
            <v>1.25</v>
          </cell>
        </row>
        <row r="261">
          <cell r="D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J261">
            <v>0</v>
          </cell>
          <cell r="AK261">
            <v>0</v>
          </cell>
          <cell r="AL261">
            <v>0</v>
          </cell>
          <cell r="AM261">
            <v>0</v>
          </cell>
          <cell r="AN261">
            <v>0</v>
          </cell>
          <cell r="AO261">
            <v>0</v>
          </cell>
          <cell r="AP261">
            <v>0</v>
          </cell>
          <cell r="AQ261">
            <v>0</v>
          </cell>
        </row>
      </sheetData>
      <sheetData sheetId="10" refreshError="1">
        <row r="14">
          <cell r="D14">
            <v>184.46999999999997</v>
          </cell>
          <cell r="G14">
            <v>18.100000000000001</v>
          </cell>
          <cell r="H14">
            <v>0</v>
          </cell>
          <cell r="I14">
            <v>0</v>
          </cell>
          <cell r="J14">
            <v>11</v>
          </cell>
          <cell r="K14">
            <v>0</v>
          </cell>
          <cell r="L14">
            <v>11</v>
          </cell>
          <cell r="M14">
            <v>0</v>
          </cell>
          <cell r="N14">
            <v>0</v>
          </cell>
          <cell r="O14">
            <v>0.52</v>
          </cell>
          <cell r="P14">
            <v>9</v>
          </cell>
          <cell r="Q14">
            <v>9.52</v>
          </cell>
          <cell r="R14">
            <v>4.6500000000000004</v>
          </cell>
          <cell r="S14">
            <v>10</v>
          </cell>
          <cell r="T14">
            <v>0</v>
          </cell>
          <cell r="U14">
            <v>13</v>
          </cell>
          <cell r="V14">
            <v>27.65</v>
          </cell>
          <cell r="W14">
            <v>2</v>
          </cell>
          <cell r="X14">
            <v>0.35</v>
          </cell>
          <cell r="Y14">
            <v>7</v>
          </cell>
          <cell r="Z14">
            <v>67.55</v>
          </cell>
          <cell r="AA14">
            <v>76.900000000000006</v>
          </cell>
          <cell r="AB14">
            <v>0</v>
          </cell>
          <cell r="AC14">
            <v>0</v>
          </cell>
          <cell r="AD14">
            <v>0</v>
          </cell>
          <cell r="AE14">
            <v>8.8000000000000007</v>
          </cell>
          <cell r="AF14">
            <v>8.8000000000000007</v>
          </cell>
          <cell r="AG14">
            <v>17.5</v>
          </cell>
          <cell r="AH14">
            <v>15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</row>
        <row r="15">
          <cell r="D15">
            <v>129.85</v>
          </cell>
          <cell r="G15">
            <v>18.100000000000001</v>
          </cell>
          <cell r="H15">
            <v>0</v>
          </cell>
          <cell r="I15">
            <v>0</v>
          </cell>
          <cell r="J15">
            <v>11</v>
          </cell>
          <cell r="K15">
            <v>0</v>
          </cell>
          <cell r="L15">
            <v>11</v>
          </cell>
          <cell r="M15">
            <v>0</v>
          </cell>
          <cell r="N15">
            <v>0</v>
          </cell>
          <cell r="O15">
            <v>0</v>
          </cell>
          <cell r="P15">
            <v>9</v>
          </cell>
          <cell r="Q15">
            <v>9</v>
          </cell>
          <cell r="R15">
            <v>0</v>
          </cell>
          <cell r="S15">
            <v>0</v>
          </cell>
          <cell r="T15">
            <v>0</v>
          </cell>
          <cell r="U15">
            <v>3</v>
          </cell>
          <cell r="V15">
            <v>3</v>
          </cell>
          <cell r="W15">
            <v>0</v>
          </cell>
          <cell r="X15">
            <v>0</v>
          </cell>
          <cell r="Y15">
            <v>0</v>
          </cell>
          <cell r="Z15">
            <v>58.75</v>
          </cell>
          <cell r="AA15">
            <v>58.75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15</v>
          </cell>
          <cell r="AH15">
            <v>15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</row>
        <row r="16">
          <cell r="D16">
            <v>18.100000000000001</v>
          </cell>
          <cell r="E16" t="str">
            <v>(2, 15)</v>
          </cell>
          <cell r="F16">
            <v>1</v>
          </cell>
          <cell r="G16">
            <v>18.100000000000001</v>
          </cell>
          <cell r="L16">
            <v>0</v>
          </cell>
          <cell r="Q16">
            <v>0</v>
          </cell>
          <cell r="V16">
            <v>0</v>
          </cell>
          <cell r="AA16">
            <v>0</v>
          </cell>
        </row>
        <row r="17">
          <cell r="D17">
            <v>11</v>
          </cell>
          <cell r="E17" t="str">
            <v>(2, 10)</v>
          </cell>
          <cell r="F17">
            <v>1</v>
          </cell>
          <cell r="J17">
            <v>11</v>
          </cell>
          <cell r="L17">
            <v>11</v>
          </cell>
          <cell r="Q17">
            <v>0</v>
          </cell>
          <cell r="V17">
            <v>0</v>
          </cell>
          <cell r="AA17">
            <v>0</v>
          </cell>
        </row>
        <row r="18">
          <cell r="D18">
            <v>12</v>
          </cell>
          <cell r="E18" t="str">
            <v>(2, 9)</v>
          </cell>
          <cell r="F18">
            <v>6</v>
          </cell>
          <cell r="L18">
            <v>0</v>
          </cell>
          <cell r="P18">
            <v>9</v>
          </cell>
          <cell r="Q18">
            <v>9</v>
          </cell>
          <cell r="U18">
            <v>3</v>
          </cell>
          <cell r="V18">
            <v>3</v>
          </cell>
          <cell r="Y18">
            <v>0</v>
          </cell>
          <cell r="AA18">
            <v>0</v>
          </cell>
        </row>
        <row r="19">
          <cell r="D19">
            <v>38.75</v>
          </cell>
          <cell r="E19" t="str">
            <v>(3.5, 15)</v>
          </cell>
          <cell r="F19">
            <v>1</v>
          </cell>
          <cell r="Z19">
            <v>38.75</v>
          </cell>
          <cell r="AA19">
            <v>38.75</v>
          </cell>
        </row>
        <row r="20">
          <cell r="D20">
            <v>20</v>
          </cell>
          <cell r="E20" t="str">
            <v>(3, 15)</v>
          </cell>
          <cell r="F20">
            <v>1</v>
          </cell>
          <cell r="Z20">
            <v>20</v>
          </cell>
          <cell r="AA20">
            <v>20</v>
          </cell>
        </row>
        <row r="21">
          <cell r="D21">
            <v>30</v>
          </cell>
          <cell r="E21" t="str">
            <v>(3, 13)</v>
          </cell>
          <cell r="F21">
            <v>1</v>
          </cell>
          <cell r="AA21">
            <v>0</v>
          </cell>
          <cell r="AF21">
            <v>0</v>
          </cell>
          <cell r="AG21">
            <v>15</v>
          </cell>
          <cell r="AH21">
            <v>15</v>
          </cell>
        </row>
        <row r="23">
          <cell r="D23">
            <v>54.61999999999999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0.52</v>
          </cell>
          <cell r="P23">
            <v>0</v>
          </cell>
          <cell r="Q23">
            <v>0.52</v>
          </cell>
          <cell r="R23">
            <v>4.6500000000000004</v>
          </cell>
          <cell r="S23">
            <v>10</v>
          </cell>
          <cell r="T23">
            <v>0</v>
          </cell>
          <cell r="U23">
            <v>10</v>
          </cell>
          <cell r="V23">
            <v>24.65</v>
          </cell>
          <cell r="W23">
            <v>2</v>
          </cell>
          <cell r="X23">
            <v>0.35</v>
          </cell>
          <cell r="Y23">
            <v>7</v>
          </cell>
          <cell r="Z23">
            <v>8.8000000000000007</v>
          </cell>
          <cell r="AA23">
            <v>18.149999999999999</v>
          </cell>
          <cell r="AB23">
            <v>0</v>
          </cell>
          <cell r="AC23">
            <v>0</v>
          </cell>
          <cell r="AD23">
            <v>0</v>
          </cell>
          <cell r="AE23">
            <v>8.8000000000000007</v>
          </cell>
          <cell r="AF23">
            <v>8.8000000000000007</v>
          </cell>
          <cell r="AG23">
            <v>2.5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</row>
        <row r="24">
          <cell r="D24">
            <v>0.52</v>
          </cell>
          <cell r="E24">
            <v>0</v>
          </cell>
          <cell r="F24">
            <v>0</v>
          </cell>
          <cell r="O24">
            <v>0.52</v>
          </cell>
          <cell r="Q24">
            <v>0.52</v>
          </cell>
          <cell r="V24">
            <v>0</v>
          </cell>
          <cell r="AA24">
            <v>0</v>
          </cell>
        </row>
        <row r="25">
          <cell r="D25">
            <v>5</v>
          </cell>
          <cell r="E25" t="str">
            <v>(2, 7)</v>
          </cell>
          <cell r="F25">
            <v>5</v>
          </cell>
          <cell r="Q25">
            <v>0</v>
          </cell>
          <cell r="R25">
            <v>4.6500000000000004</v>
          </cell>
          <cell r="V25">
            <v>4.6500000000000004</v>
          </cell>
          <cell r="X25">
            <v>0.35</v>
          </cell>
          <cell r="AA25">
            <v>0.35</v>
          </cell>
        </row>
        <row r="26">
          <cell r="D26">
            <v>10</v>
          </cell>
          <cell r="E26" t="str">
            <v>(2, 6)</v>
          </cell>
          <cell r="F26">
            <v>4.5</v>
          </cell>
          <cell r="S26">
            <v>10</v>
          </cell>
          <cell r="V26">
            <v>10</v>
          </cell>
          <cell r="AA26">
            <v>0</v>
          </cell>
        </row>
        <row r="27">
          <cell r="D27">
            <v>10</v>
          </cell>
          <cell r="E27" t="str">
            <v>(2, 7)</v>
          </cell>
          <cell r="F27">
            <v>4</v>
          </cell>
          <cell r="U27">
            <v>10</v>
          </cell>
          <cell r="V27">
            <v>10</v>
          </cell>
          <cell r="AA27">
            <v>0</v>
          </cell>
        </row>
        <row r="28">
          <cell r="D28">
            <v>2</v>
          </cell>
          <cell r="E28">
            <v>0</v>
          </cell>
          <cell r="F28">
            <v>0</v>
          </cell>
          <cell r="W28">
            <v>2</v>
          </cell>
          <cell r="AA28">
            <v>2</v>
          </cell>
        </row>
        <row r="29">
          <cell r="D29">
            <v>7</v>
          </cell>
          <cell r="E29" t="str">
            <v>(2, 5)</v>
          </cell>
          <cell r="F29">
            <v>5</v>
          </cell>
          <cell r="Y29">
            <v>7</v>
          </cell>
          <cell r="AA29">
            <v>7</v>
          </cell>
        </row>
        <row r="30">
          <cell r="D30">
            <v>8.8000000000000007</v>
          </cell>
          <cell r="E30" t="str">
            <v>(2.5, 6.5)</v>
          </cell>
          <cell r="F30">
            <v>4.5</v>
          </cell>
          <cell r="Z30">
            <v>8.8000000000000007</v>
          </cell>
          <cell r="AA30">
            <v>8.8000000000000007</v>
          </cell>
        </row>
        <row r="31">
          <cell r="D31">
            <v>6.3</v>
          </cell>
          <cell r="E31" t="str">
            <v>(2, 7)</v>
          </cell>
          <cell r="F31">
            <v>4</v>
          </cell>
          <cell r="L31">
            <v>0</v>
          </cell>
          <cell r="Q31">
            <v>0</v>
          </cell>
          <cell r="V31">
            <v>0</v>
          </cell>
          <cell r="AA31">
            <v>0</v>
          </cell>
          <cell r="AE31">
            <v>6.3</v>
          </cell>
          <cell r="AF31">
            <v>6.3</v>
          </cell>
        </row>
        <row r="32">
          <cell r="D32">
            <v>5</v>
          </cell>
          <cell r="E32" t="str">
            <v>(2.5, 6.5)</v>
          </cell>
          <cell r="F32">
            <v>4</v>
          </cell>
          <cell r="AE32">
            <v>2.5</v>
          </cell>
          <cell r="AF32">
            <v>2.5</v>
          </cell>
          <cell r="AG32">
            <v>2.5</v>
          </cell>
        </row>
        <row r="35">
          <cell r="G35">
            <v>0</v>
          </cell>
          <cell r="H35">
            <v>0.18099999999999999</v>
          </cell>
          <cell r="I35">
            <v>3.09837E-3</v>
          </cell>
          <cell r="J35">
            <v>1.3877759999999999</v>
          </cell>
          <cell r="K35">
            <v>6.8365700000000001E-3</v>
          </cell>
          <cell r="L35">
            <v>1.5787109399999999</v>
          </cell>
          <cell r="M35">
            <v>3.7760860000000003</v>
          </cell>
          <cell r="N35">
            <v>0.11018500000000001</v>
          </cell>
          <cell r="O35">
            <v>6.7519150000000003</v>
          </cell>
          <cell r="P35">
            <v>0.61683100000000002</v>
          </cell>
          <cell r="Q35">
            <v>11.255017000000002</v>
          </cell>
          <cell r="R35">
            <v>0.47512399999999999</v>
          </cell>
          <cell r="S35">
            <v>1.8005720000000001</v>
          </cell>
          <cell r="T35">
            <v>4.4186110000000003</v>
          </cell>
          <cell r="U35">
            <v>3.6598999999999999</v>
          </cell>
          <cell r="V35">
            <v>10.354207000000001</v>
          </cell>
          <cell r="W35">
            <v>3.9761739999999999</v>
          </cell>
          <cell r="X35">
            <v>3.8346229999999997</v>
          </cell>
          <cell r="Y35">
            <v>3.9098569999999997</v>
          </cell>
          <cell r="Z35">
            <v>5.0111109999999996</v>
          </cell>
          <cell r="AA35">
            <v>16.731765000000003</v>
          </cell>
          <cell r="AB35">
            <v>2.5350000000000001</v>
          </cell>
          <cell r="AC35">
            <v>2.4350000000000001</v>
          </cell>
          <cell r="AD35">
            <v>6.6349999999999998</v>
          </cell>
          <cell r="AE35">
            <v>8.1950000000000003</v>
          </cell>
          <cell r="AF35">
            <v>19.8</v>
          </cell>
          <cell r="AG35">
            <v>49.89</v>
          </cell>
          <cell r="AH35">
            <v>49.300000000000004</v>
          </cell>
          <cell r="AI35">
            <v>21.75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</row>
        <row r="36">
          <cell r="G36">
            <v>0</v>
          </cell>
          <cell r="H36">
            <v>0.18099999999999999</v>
          </cell>
          <cell r="I36">
            <v>3.09837E-3</v>
          </cell>
          <cell r="J36">
            <v>1.3877759999999999</v>
          </cell>
          <cell r="K36">
            <v>6.8365700000000001E-3</v>
          </cell>
          <cell r="L36">
            <v>1.5787109399999999</v>
          </cell>
          <cell r="M36">
            <v>3.7760860000000003</v>
          </cell>
          <cell r="N36">
            <v>0.11018500000000001</v>
          </cell>
          <cell r="O36">
            <v>6.7519150000000003</v>
          </cell>
          <cell r="P36">
            <v>0.61683100000000002</v>
          </cell>
          <cell r="Q36">
            <v>11.255017000000002</v>
          </cell>
          <cell r="R36">
            <v>0.47512399999999999</v>
          </cell>
          <cell r="S36">
            <v>1.8005720000000001</v>
          </cell>
          <cell r="T36">
            <v>2.8986109999999998</v>
          </cell>
          <cell r="U36">
            <v>3.3599000000000001</v>
          </cell>
          <cell r="V36">
            <v>8.5342070000000003</v>
          </cell>
          <cell r="W36">
            <v>2.7261739999999999</v>
          </cell>
          <cell r="X36">
            <v>2.5846229999999997</v>
          </cell>
          <cell r="Y36">
            <v>1.759857</v>
          </cell>
          <cell r="Z36">
            <v>1.7611110000000001</v>
          </cell>
          <cell r="AA36">
            <v>8.8317650000000008</v>
          </cell>
          <cell r="AB36">
            <v>1.2849999999999999</v>
          </cell>
          <cell r="AC36">
            <v>1.1850000000000001</v>
          </cell>
          <cell r="AD36">
            <v>0.98499999999999988</v>
          </cell>
          <cell r="AE36">
            <v>0.54499999999999993</v>
          </cell>
          <cell r="AF36">
            <v>4</v>
          </cell>
          <cell r="AG36">
            <v>31.69</v>
          </cell>
          <cell r="AH36">
            <v>42.1</v>
          </cell>
          <cell r="AI36">
            <v>21.75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</row>
        <row r="37">
          <cell r="D37">
            <v>-0.12030006000000171</v>
          </cell>
          <cell r="G37">
            <v>0</v>
          </cell>
          <cell r="H37">
            <v>0.18099999999999999</v>
          </cell>
          <cell r="I37">
            <v>3.09837E-3</v>
          </cell>
          <cell r="J37">
            <v>0</v>
          </cell>
          <cell r="K37">
            <v>6.8365700000000001E-3</v>
          </cell>
          <cell r="L37">
            <v>0.19093494</v>
          </cell>
          <cell r="M37">
            <v>7.6086000000000001E-2</v>
          </cell>
          <cell r="N37">
            <v>0.11018500000000001</v>
          </cell>
          <cell r="O37">
            <v>0.83969099999999997</v>
          </cell>
          <cell r="P37">
            <v>0.61683100000000002</v>
          </cell>
          <cell r="Q37">
            <v>1.6427930000000002</v>
          </cell>
          <cell r="R37">
            <v>0.47512399999999999</v>
          </cell>
          <cell r="S37">
            <v>1.8005720000000001</v>
          </cell>
          <cell r="T37">
            <v>2.8986109999999998</v>
          </cell>
          <cell r="U37">
            <v>3.3599000000000001</v>
          </cell>
          <cell r="V37">
            <v>8.5342070000000003</v>
          </cell>
          <cell r="W37">
            <v>1.5586739999999999</v>
          </cell>
          <cell r="X37">
            <v>1.4171229999999999</v>
          </cell>
          <cell r="Y37">
            <v>0.59235700000000002</v>
          </cell>
          <cell r="Z37">
            <v>0.593611</v>
          </cell>
          <cell r="AA37">
            <v>4.1617649999999999</v>
          </cell>
          <cell r="AB37">
            <v>1</v>
          </cell>
          <cell r="AC37">
            <v>0.9</v>
          </cell>
          <cell r="AD37">
            <v>0.7</v>
          </cell>
          <cell r="AE37">
            <v>0.06</v>
          </cell>
          <cell r="AF37">
            <v>2.6599999999999997</v>
          </cell>
          <cell r="AG37">
            <v>0.79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</row>
        <row r="38">
          <cell r="D38" t="str">
            <v>ok</v>
          </cell>
          <cell r="G38">
            <v>0</v>
          </cell>
          <cell r="H38">
            <v>0</v>
          </cell>
          <cell r="I38">
            <v>0</v>
          </cell>
          <cell r="J38">
            <v>1.3877759999999999</v>
          </cell>
          <cell r="K38">
            <v>0</v>
          </cell>
          <cell r="L38">
            <v>1.3877759999999999</v>
          </cell>
          <cell r="M38">
            <v>3.7</v>
          </cell>
          <cell r="N38">
            <v>0</v>
          </cell>
          <cell r="O38">
            <v>5.9122240000000001</v>
          </cell>
          <cell r="P38">
            <v>0</v>
          </cell>
          <cell r="Q38">
            <v>9.6122240000000012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</row>
        <row r="39">
          <cell r="D39" t="str">
            <v>ok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1.1675</v>
          </cell>
          <cell r="X39">
            <v>1.1675</v>
          </cell>
          <cell r="Y39">
            <v>1.1675</v>
          </cell>
          <cell r="Z39">
            <v>1.1675</v>
          </cell>
          <cell r="AA39">
            <v>4.67</v>
          </cell>
          <cell r="AB39">
            <v>0.28499999999999998</v>
          </cell>
          <cell r="AC39">
            <v>0.28499999999999998</v>
          </cell>
          <cell r="AD39">
            <v>0.28499999999999998</v>
          </cell>
          <cell r="AE39">
            <v>0.28499999999999998</v>
          </cell>
          <cell r="AF39">
            <v>1.1399999999999999</v>
          </cell>
          <cell r="AG39">
            <v>3.1</v>
          </cell>
          <cell r="AH39">
            <v>3.1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</row>
        <row r="40">
          <cell r="D40" t="str">
            <v>ok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5</v>
          </cell>
          <cell r="AH40">
            <v>18</v>
          </cell>
          <cell r="AI40">
            <v>15.75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</row>
        <row r="41">
          <cell r="D41" t="str">
            <v>ok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0.2</v>
          </cell>
          <cell r="AF41">
            <v>0.2</v>
          </cell>
          <cell r="AG41">
            <v>7.8</v>
          </cell>
          <cell r="AH41">
            <v>6</v>
          </cell>
          <cell r="AI41">
            <v>6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15</v>
          </cell>
          <cell r="AH42">
            <v>15</v>
          </cell>
        </row>
        <row r="44"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1.52</v>
          </cell>
          <cell r="U44">
            <v>0.3</v>
          </cell>
          <cell r="V44">
            <v>1.82</v>
          </cell>
          <cell r="W44">
            <v>1.25</v>
          </cell>
          <cell r="X44">
            <v>1.25</v>
          </cell>
          <cell r="Y44">
            <v>2.15</v>
          </cell>
          <cell r="Z44">
            <v>3.25</v>
          </cell>
          <cell r="AA44">
            <v>7.9</v>
          </cell>
          <cell r="AB44">
            <v>1.25</v>
          </cell>
          <cell r="AC44">
            <v>1.25</v>
          </cell>
          <cell r="AD44">
            <v>5.65</v>
          </cell>
          <cell r="AE44">
            <v>7.65</v>
          </cell>
          <cell r="AF44">
            <v>15.8</v>
          </cell>
          <cell r="AG44">
            <v>18.2</v>
          </cell>
          <cell r="AH44">
            <v>7.2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</row>
        <row r="45">
          <cell r="D45">
            <v>-0.32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0.2</v>
          </cell>
          <cell r="AA45">
            <v>0.2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</row>
        <row r="46">
          <cell r="D46">
            <v>-1.38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1.52</v>
          </cell>
          <cell r="U46">
            <v>0.3</v>
          </cell>
          <cell r="V46">
            <v>1.82</v>
          </cell>
          <cell r="W46">
            <v>0</v>
          </cell>
          <cell r="X46">
            <v>0</v>
          </cell>
          <cell r="Y46">
            <v>0.9</v>
          </cell>
          <cell r="Z46">
            <v>0.9</v>
          </cell>
          <cell r="AA46">
            <v>1.8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</row>
        <row r="47">
          <cell r="D47" t="str">
            <v>ok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1.25</v>
          </cell>
          <cell r="X47">
            <v>1.25</v>
          </cell>
          <cell r="Y47">
            <v>1.25</v>
          </cell>
          <cell r="Z47">
            <v>1.25</v>
          </cell>
          <cell r="AA47">
            <v>5</v>
          </cell>
          <cell r="AB47">
            <v>1.25</v>
          </cell>
          <cell r="AC47">
            <v>1.25</v>
          </cell>
          <cell r="AD47">
            <v>1.25</v>
          </cell>
          <cell r="AE47">
            <v>1.25</v>
          </cell>
          <cell r="AF47">
            <v>5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</row>
        <row r="48">
          <cell r="D48" t="str">
            <v>ok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0.9</v>
          </cell>
          <cell r="AA48">
            <v>0.9</v>
          </cell>
          <cell r="AB48">
            <v>0</v>
          </cell>
          <cell r="AC48">
            <v>0</v>
          </cell>
          <cell r="AD48">
            <v>0</v>
          </cell>
          <cell r="AE48">
            <v>0.9</v>
          </cell>
          <cell r="AF48">
            <v>0.9</v>
          </cell>
          <cell r="AG48">
            <v>4.2</v>
          </cell>
          <cell r="AH48">
            <v>4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</row>
        <row r="49">
          <cell r="D49">
            <v>-2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</row>
        <row r="50">
          <cell r="D50" t="str">
            <v>ok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2</v>
          </cell>
          <cell r="AE50">
            <v>2</v>
          </cell>
          <cell r="AF50">
            <v>4</v>
          </cell>
          <cell r="AG50">
            <v>3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</row>
        <row r="51">
          <cell r="D51" t="str">
            <v>ok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2.4</v>
          </cell>
          <cell r="AE51">
            <v>0</v>
          </cell>
          <cell r="AF51">
            <v>2.4</v>
          </cell>
          <cell r="AG51">
            <v>3.2</v>
          </cell>
          <cell r="AH51">
            <v>3.2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</row>
        <row r="52">
          <cell r="D52" t="str">
            <v>ok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1</v>
          </cell>
          <cell r="AF52">
            <v>1</v>
          </cell>
          <cell r="AG52">
            <v>5.3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</row>
        <row r="53">
          <cell r="AE53">
            <v>2.5</v>
          </cell>
          <cell r="AF53">
            <v>2.5</v>
          </cell>
          <cell r="AG53">
            <v>2.5</v>
          </cell>
        </row>
        <row r="56"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0.68951346038461536</v>
          </cell>
          <cell r="X56">
            <v>0.68951346038461536</v>
          </cell>
          <cell r="Y56">
            <v>0.68951346038461536</v>
          </cell>
          <cell r="Z56">
            <v>0.68951346038461536</v>
          </cell>
          <cell r="AA56">
            <v>2.7580538415384614</v>
          </cell>
          <cell r="AB56">
            <v>0.68951346038461536</v>
          </cell>
          <cell r="AC56">
            <v>0.68951346038461536</v>
          </cell>
          <cell r="AD56">
            <v>0.68951346038461536</v>
          </cell>
          <cell r="AE56">
            <v>0.68951346038461536</v>
          </cell>
          <cell r="AF56">
            <v>2.7580538415384614</v>
          </cell>
          <cell r="AG56">
            <v>7.697768127252747</v>
          </cell>
          <cell r="AH56">
            <v>9.697768127252747</v>
          </cell>
          <cell r="AI56">
            <v>12.23110146058608</v>
          </cell>
          <cell r="AJ56">
            <v>18.407768127252748</v>
          </cell>
          <cell r="AK56">
            <v>18.907768127252748</v>
          </cell>
          <cell r="AL56">
            <v>19.373162066646685</v>
          </cell>
          <cell r="AM56">
            <v>15.998162066646685</v>
          </cell>
        </row>
        <row r="57"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0.68951346038461536</v>
          </cell>
          <cell r="X57">
            <v>0.68951346038461536</v>
          </cell>
          <cell r="Y57">
            <v>0.68951346038461536</v>
          </cell>
          <cell r="Z57">
            <v>0.68951346038461536</v>
          </cell>
          <cell r="AA57">
            <v>2.7580538415384614</v>
          </cell>
          <cell r="AB57">
            <v>0.68951346038461536</v>
          </cell>
          <cell r="AC57">
            <v>0.68951346038461536</v>
          </cell>
          <cell r="AD57">
            <v>0.68951346038461536</v>
          </cell>
          <cell r="AE57">
            <v>0.68951346038461536</v>
          </cell>
          <cell r="AF57">
            <v>2.7580538415384614</v>
          </cell>
          <cell r="AG57">
            <v>4.4737681272527468</v>
          </cell>
          <cell r="AH57">
            <v>4.4737681272527468</v>
          </cell>
          <cell r="AI57">
            <v>4.4737681272527468</v>
          </cell>
          <cell r="AJ57">
            <v>6.1404347939194137</v>
          </cell>
          <cell r="AK57">
            <v>9.1404347939194146</v>
          </cell>
          <cell r="AL57">
            <v>12.663162066646686</v>
          </cell>
          <cell r="AM57">
            <v>11.288162066646686</v>
          </cell>
        </row>
        <row r="58">
          <cell r="D58">
            <v>-0.12030005999999815</v>
          </cell>
          <cell r="E58" t="str">
            <v>(2, 15)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0.34576346038461536</v>
          </cell>
          <cell r="X58">
            <v>0.34576346038461536</v>
          </cell>
          <cell r="Y58">
            <v>0.34576346038461536</v>
          </cell>
          <cell r="Z58">
            <v>0.34576346038461536</v>
          </cell>
          <cell r="AA58">
            <v>1.3830538415384614</v>
          </cell>
          <cell r="AB58">
            <v>0.34576346038461536</v>
          </cell>
          <cell r="AC58">
            <v>0.34576346038461536</v>
          </cell>
          <cell r="AD58">
            <v>0.34576346038461536</v>
          </cell>
          <cell r="AE58">
            <v>0.34576346038461536</v>
          </cell>
          <cell r="AF58">
            <v>1.3830538415384614</v>
          </cell>
          <cell r="AG58">
            <v>1.3830538415384614</v>
          </cell>
          <cell r="AH58">
            <v>1.3830538415384614</v>
          </cell>
          <cell r="AI58">
            <v>1.3830538415384614</v>
          </cell>
          <cell r="AJ58">
            <v>1.3830538415384614</v>
          </cell>
          <cell r="AK58">
            <v>1.3830538415384614</v>
          </cell>
          <cell r="AL58">
            <v>1.3830538415384614</v>
          </cell>
          <cell r="AM58">
            <v>1.3830538415384614</v>
          </cell>
        </row>
        <row r="59">
          <cell r="D59" t="str">
            <v>ok</v>
          </cell>
          <cell r="E59" t="str">
            <v>(2, 10)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0.34375000000000006</v>
          </cell>
          <cell r="X59">
            <v>0.34375000000000006</v>
          </cell>
          <cell r="Y59">
            <v>0.34375000000000006</v>
          </cell>
          <cell r="Z59">
            <v>0.34375000000000006</v>
          </cell>
          <cell r="AA59">
            <v>1.3750000000000002</v>
          </cell>
          <cell r="AB59">
            <v>0.34375000000000006</v>
          </cell>
          <cell r="AC59">
            <v>0.34375000000000006</v>
          </cell>
          <cell r="AD59">
            <v>0.34375000000000006</v>
          </cell>
          <cell r="AE59">
            <v>0.34375000000000006</v>
          </cell>
          <cell r="AF59">
            <v>1.3750000000000002</v>
          </cell>
          <cell r="AG59">
            <v>1.3750000000000002</v>
          </cell>
          <cell r="AH59">
            <v>1.3750000000000002</v>
          </cell>
          <cell r="AI59">
            <v>1.3750000000000002</v>
          </cell>
          <cell r="AJ59">
            <v>1.3750000000000002</v>
          </cell>
          <cell r="AK59">
            <v>1.3750000000000002</v>
          </cell>
          <cell r="AL59">
            <v>1.3750000000000002</v>
          </cell>
          <cell r="AM59">
            <v>0</v>
          </cell>
        </row>
        <row r="60">
          <cell r="D60" t="str">
            <v>ok</v>
          </cell>
          <cell r="E60" t="str">
            <v>(2, 9)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1.7157142857142857</v>
          </cell>
          <cell r="AH60">
            <v>1.7157142857142857</v>
          </cell>
          <cell r="AI60">
            <v>1.7157142857142857</v>
          </cell>
          <cell r="AJ60">
            <v>1.7157142857142857</v>
          </cell>
          <cell r="AK60">
            <v>1.7157142857142857</v>
          </cell>
          <cell r="AL60">
            <v>1.7157142857142857</v>
          </cell>
          <cell r="AM60">
            <v>1.7157142857142857</v>
          </cell>
        </row>
        <row r="61">
          <cell r="D61" t="str">
            <v>ok</v>
          </cell>
          <cell r="E61" t="str">
            <v>(3.5, 15)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0</v>
          </cell>
          <cell r="AL61">
            <v>3.5227272727272729</v>
          </cell>
          <cell r="AM61">
            <v>3.5227272727272729</v>
          </cell>
        </row>
        <row r="62">
          <cell r="D62" t="str">
            <v>ok</v>
          </cell>
          <cell r="E62" t="str">
            <v>(3, 15)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1.6666666666666667</v>
          </cell>
          <cell r="AK62">
            <v>1.6666666666666667</v>
          </cell>
          <cell r="AL62">
            <v>1.6666666666666667</v>
          </cell>
          <cell r="AM62">
            <v>1.6666666666666667</v>
          </cell>
        </row>
        <row r="63">
          <cell r="AK63">
            <v>3</v>
          </cell>
          <cell r="AL63">
            <v>3</v>
          </cell>
          <cell r="AM63">
            <v>3</v>
          </cell>
        </row>
        <row r="65"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3.2240000000000002</v>
          </cell>
          <cell r="AH65">
            <v>5.2240000000000002</v>
          </cell>
          <cell r="AI65">
            <v>7.7573333333333334</v>
          </cell>
          <cell r="AJ65">
            <v>12.267333333333333</v>
          </cell>
          <cell r="AK65">
            <v>9.7673333333333332</v>
          </cell>
          <cell r="AL65">
            <v>6.71</v>
          </cell>
          <cell r="AM65">
            <v>4.71</v>
          </cell>
        </row>
        <row r="66">
          <cell r="D66">
            <v>-0.52</v>
          </cell>
          <cell r="E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0</v>
          </cell>
          <cell r="AJ66">
            <v>0</v>
          </cell>
          <cell r="AK66">
            <v>0</v>
          </cell>
          <cell r="AL66">
            <v>0</v>
          </cell>
          <cell r="AM66">
            <v>0</v>
          </cell>
        </row>
        <row r="67">
          <cell r="D67">
            <v>-1.38</v>
          </cell>
          <cell r="E67" t="str">
            <v>(2, 7)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0.72399999999999998</v>
          </cell>
          <cell r="AH67">
            <v>0.72399999999999998</v>
          </cell>
          <cell r="AI67">
            <v>0.72399999999999998</v>
          </cell>
          <cell r="AJ67">
            <v>0.72399999999999998</v>
          </cell>
          <cell r="AK67">
            <v>0.72399999999999998</v>
          </cell>
          <cell r="AL67">
            <v>0</v>
          </cell>
          <cell r="AM67">
            <v>0</v>
          </cell>
        </row>
        <row r="68">
          <cell r="D68" t="str">
            <v>ok</v>
          </cell>
          <cell r="E68" t="str">
            <v>(2, 6)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2.5</v>
          </cell>
          <cell r="AH68">
            <v>2.5</v>
          </cell>
          <cell r="AI68">
            <v>2.5</v>
          </cell>
          <cell r="AJ68">
            <v>2.5</v>
          </cell>
          <cell r="AK68">
            <v>0</v>
          </cell>
          <cell r="AL68">
            <v>0</v>
          </cell>
          <cell r="AM68">
            <v>0</v>
          </cell>
        </row>
        <row r="69">
          <cell r="D69" t="str">
            <v>ok</v>
          </cell>
          <cell r="E69" t="str">
            <v>(2, 7)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2</v>
          </cell>
          <cell r="AI69">
            <v>2</v>
          </cell>
          <cell r="AJ69">
            <v>2</v>
          </cell>
          <cell r="AK69">
            <v>2</v>
          </cell>
          <cell r="AL69">
            <v>2</v>
          </cell>
          <cell r="AM69">
            <v>0</v>
          </cell>
        </row>
        <row r="70">
          <cell r="D70">
            <v>-2</v>
          </cell>
          <cell r="E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</row>
        <row r="71">
          <cell r="D71" t="str">
            <v>ok</v>
          </cell>
          <cell r="E71" t="str">
            <v>(2, 5)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2.333333333333333</v>
          </cell>
          <cell r="AJ71">
            <v>2.333333333333333</v>
          </cell>
          <cell r="AK71">
            <v>2.333333333333333</v>
          </cell>
          <cell r="AL71">
            <v>0</v>
          </cell>
          <cell r="AM71">
            <v>0</v>
          </cell>
        </row>
        <row r="72">
          <cell r="D72" t="str">
            <v>ok</v>
          </cell>
          <cell r="E72" t="str">
            <v>(2.5, 6.5)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J72">
            <v>2.2000000000000002</v>
          </cell>
          <cell r="AK72">
            <v>2.2000000000000002</v>
          </cell>
          <cell r="AL72">
            <v>2.2000000000000002</v>
          </cell>
          <cell r="AM72">
            <v>2.2000000000000002</v>
          </cell>
        </row>
        <row r="73">
          <cell r="D73" t="str">
            <v>ok</v>
          </cell>
          <cell r="E73" t="str">
            <v>(2, 7)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0.2</v>
          </cell>
          <cell r="AJ73">
            <v>1.26</v>
          </cell>
          <cell r="AK73">
            <v>1.26</v>
          </cell>
          <cell r="AL73">
            <v>1.26</v>
          </cell>
          <cell r="AM73">
            <v>1.26</v>
          </cell>
        </row>
        <row r="74">
          <cell r="AJ74">
            <v>1.25</v>
          </cell>
          <cell r="AK74">
            <v>1.25</v>
          </cell>
          <cell r="AL74">
            <v>1.25</v>
          </cell>
          <cell r="AM74">
            <v>1.25</v>
          </cell>
        </row>
        <row r="76">
          <cell r="G76">
            <v>0</v>
          </cell>
          <cell r="H76">
            <v>0.18099999999999999</v>
          </cell>
          <cell r="I76">
            <v>0.18409836999999998</v>
          </cell>
          <cell r="J76">
            <v>1.57187437</v>
          </cell>
          <cell r="K76">
            <v>1.5787109399999999</v>
          </cell>
          <cell r="L76">
            <v>1.5787109399999999</v>
          </cell>
          <cell r="M76">
            <v>5.3547969399999999</v>
          </cell>
          <cell r="N76">
            <v>5.4649819399999995</v>
          </cell>
          <cell r="O76">
            <v>12.21689694</v>
          </cell>
          <cell r="P76">
            <v>12.833727939999999</v>
          </cell>
          <cell r="Q76">
            <v>12.833727939999999</v>
          </cell>
          <cell r="R76">
            <v>13.30885194</v>
          </cell>
          <cell r="S76">
            <v>15.109423939999999</v>
          </cell>
          <cell r="T76">
            <v>19.528034940000001</v>
          </cell>
          <cell r="U76">
            <v>23.187934939999998</v>
          </cell>
          <cell r="V76">
            <v>23.187934939999998</v>
          </cell>
          <cell r="W76">
            <v>26.474595479615385</v>
          </cell>
          <cell r="X76">
            <v>29.619705019230771</v>
          </cell>
          <cell r="Y76">
            <v>32.840048558846156</v>
          </cell>
          <cell r="Z76">
            <v>37.161646098461539</v>
          </cell>
          <cell r="AA76">
            <v>37.161646098461539</v>
          </cell>
          <cell r="AB76">
            <v>39.007132638076918</v>
          </cell>
          <cell r="AC76">
            <v>40.752619177692303</v>
          </cell>
          <cell r="AD76">
            <v>46.698105717307683</v>
          </cell>
          <cell r="AE76">
            <v>51.703592256923073</v>
          </cell>
          <cell r="AF76">
            <v>54.203592256923073</v>
          </cell>
          <cell r="AG76">
            <v>96.395824129670331</v>
          </cell>
          <cell r="AH76">
            <v>135.99805600241757</v>
          </cell>
          <cell r="AI76">
            <v>145.5169545418315</v>
          </cell>
          <cell r="AJ76">
            <v>127.10918641457874</v>
          </cell>
          <cell r="AK76">
            <v>108.20141828732599</v>
          </cell>
          <cell r="AL76">
            <v>88.828256220679307</v>
          </cell>
          <cell r="AM76">
            <v>72.830094154032622</v>
          </cell>
        </row>
        <row r="77">
          <cell r="G77">
            <v>0</v>
          </cell>
          <cell r="H77">
            <v>0.18099999999999999</v>
          </cell>
          <cell r="I77">
            <v>0.18409836999999998</v>
          </cell>
          <cell r="J77">
            <v>1.57187437</v>
          </cell>
          <cell r="K77">
            <v>1.5787109399999999</v>
          </cell>
          <cell r="L77">
            <v>1.5787109399999999</v>
          </cell>
          <cell r="M77">
            <v>5.3547969399999999</v>
          </cell>
          <cell r="N77">
            <v>5.4649819399999995</v>
          </cell>
          <cell r="O77">
            <v>12.21689694</v>
          </cell>
          <cell r="P77">
            <v>12.833727939999999</v>
          </cell>
          <cell r="Q77">
            <v>12.833727939999999</v>
          </cell>
          <cell r="R77">
            <v>13.30885194</v>
          </cell>
          <cell r="S77">
            <v>15.109423939999999</v>
          </cell>
          <cell r="T77">
            <v>18.008034940000002</v>
          </cell>
          <cell r="U77">
            <v>21.367934939999998</v>
          </cell>
          <cell r="V77">
            <v>21.367934939999998</v>
          </cell>
          <cell r="W77">
            <v>23.404595479615384</v>
          </cell>
          <cell r="X77">
            <v>25.299705019230771</v>
          </cell>
          <cell r="Y77">
            <v>26.370048558846154</v>
          </cell>
          <cell r="Z77">
            <v>27.44164609846154</v>
          </cell>
          <cell r="AA77">
            <v>27.44164609846154</v>
          </cell>
          <cell r="AB77">
            <v>28.037132638076919</v>
          </cell>
          <cell r="AC77">
            <v>28.532619177692304</v>
          </cell>
          <cell r="AD77">
            <v>28.828105717307686</v>
          </cell>
          <cell r="AE77">
            <v>28.683592256923074</v>
          </cell>
          <cell r="AF77">
            <v>28.683592256923074</v>
          </cell>
          <cell r="AG77">
            <v>55.899824129670328</v>
          </cell>
          <cell r="AH77">
            <v>93.526056002417576</v>
          </cell>
          <cell r="AI77">
            <v>110.80228787516484</v>
          </cell>
          <cell r="AJ77">
            <v>104.66185308124541</v>
          </cell>
          <cell r="AK77">
            <v>95.521418287325986</v>
          </cell>
          <cell r="AL77">
            <v>82.858256220679309</v>
          </cell>
          <cell r="AM77">
            <v>71.570094154032617</v>
          </cell>
        </row>
        <row r="78">
          <cell r="G78">
            <v>0</v>
          </cell>
          <cell r="H78">
            <v>0.18099999999999999</v>
          </cell>
          <cell r="I78">
            <v>0.18409836999999998</v>
          </cell>
          <cell r="J78">
            <v>0.18409836999999998</v>
          </cell>
          <cell r="K78">
            <v>0.19093494</v>
          </cell>
          <cell r="L78">
            <v>0.19093494</v>
          </cell>
          <cell r="M78">
            <v>0.26702093999999998</v>
          </cell>
          <cell r="N78">
            <v>0.37720593999999996</v>
          </cell>
          <cell r="O78">
            <v>1.2168969399999998</v>
          </cell>
          <cell r="P78">
            <v>1.8337279399999997</v>
          </cell>
          <cell r="Q78">
            <v>1.8337279399999997</v>
          </cell>
          <cell r="R78">
            <v>2.3088519399999998</v>
          </cell>
          <cell r="S78">
            <v>4.1094239400000001</v>
          </cell>
          <cell r="T78">
            <v>7.0080349399999999</v>
          </cell>
          <cell r="U78">
            <v>10.36793494</v>
          </cell>
          <cell r="V78">
            <v>10.36793494</v>
          </cell>
          <cell r="W78">
            <v>11.580845479615384</v>
          </cell>
          <cell r="X78">
            <v>12.652205019230768</v>
          </cell>
          <cell r="Y78">
            <v>12.898798558846153</v>
          </cell>
          <cell r="Z78">
            <v>13.146646098461536</v>
          </cell>
          <cell r="AA78">
            <v>13.146646098461536</v>
          </cell>
          <cell r="AB78">
            <v>13.800882638076921</v>
          </cell>
          <cell r="AC78">
            <v>14.355119177692305</v>
          </cell>
          <cell r="AD78">
            <v>14.709355717307689</v>
          </cell>
          <cell r="AE78">
            <v>14.423592256923074</v>
          </cell>
          <cell r="AF78">
            <v>14.423592256923074</v>
          </cell>
          <cell r="AG78">
            <v>13.830538415384613</v>
          </cell>
          <cell r="AH78">
            <v>12.44748457384615</v>
          </cell>
          <cell r="AI78">
            <v>11.064430732307688</v>
          </cell>
          <cell r="AJ78">
            <v>9.6813768907692257</v>
          </cell>
          <cell r="AK78">
            <v>8.2983230492307634</v>
          </cell>
          <cell r="AL78">
            <v>6.9152692076923019</v>
          </cell>
          <cell r="AM78">
            <v>5.5322153661538405</v>
          </cell>
        </row>
        <row r="79">
          <cell r="G79">
            <v>0</v>
          </cell>
          <cell r="H79">
            <v>0</v>
          </cell>
          <cell r="I79">
            <v>0</v>
          </cell>
          <cell r="J79">
            <v>1.3877759999999999</v>
          </cell>
          <cell r="K79">
            <v>1.3877759999999999</v>
          </cell>
          <cell r="L79">
            <v>1.3877759999999999</v>
          </cell>
          <cell r="M79">
            <v>5.0877759999999999</v>
          </cell>
          <cell r="N79">
            <v>5.0877759999999999</v>
          </cell>
          <cell r="O79">
            <v>11</v>
          </cell>
          <cell r="P79">
            <v>11</v>
          </cell>
          <cell r="Q79">
            <v>11</v>
          </cell>
          <cell r="R79">
            <v>11</v>
          </cell>
          <cell r="S79">
            <v>11</v>
          </cell>
          <cell r="T79">
            <v>11</v>
          </cell>
          <cell r="U79">
            <v>11</v>
          </cell>
          <cell r="V79">
            <v>11</v>
          </cell>
          <cell r="W79">
            <v>10.65625</v>
          </cell>
          <cell r="X79">
            <v>10.3125</v>
          </cell>
          <cell r="Y79">
            <v>9.96875</v>
          </cell>
          <cell r="Z79">
            <v>9.625</v>
          </cell>
          <cell r="AA79">
            <v>9.625</v>
          </cell>
          <cell r="AB79">
            <v>9.28125</v>
          </cell>
          <cell r="AC79">
            <v>8.9375</v>
          </cell>
          <cell r="AD79">
            <v>8.59375</v>
          </cell>
          <cell r="AE79">
            <v>8.25</v>
          </cell>
          <cell r="AF79">
            <v>8.25</v>
          </cell>
          <cell r="AG79">
            <v>6.875</v>
          </cell>
          <cell r="AH79">
            <v>5.5</v>
          </cell>
          <cell r="AI79">
            <v>4.125</v>
          </cell>
          <cell r="AJ79">
            <v>2.75</v>
          </cell>
          <cell r="AK79">
            <v>1.3749999999999998</v>
          </cell>
          <cell r="AL79">
            <v>0</v>
          </cell>
          <cell r="AM79">
            <v>0</v>
          </cell>
        </row>
        <row r="80"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1.1675</v>
          </cell>
          <cell r="X80">
            <v>2.335</v>
          </cell>
          <cell r="Y80">
            <v>3.5024999999999999</v>
          </cell>
          <cell r="Z80">
            <v>4.67</v>
          </cell>
          <cell r="AA80">
            <v>4.67</v>
          </cell>
          <cell r="AB80">
            <v>4.9550000000000001</v>
          </cell>
          <cell r="AC80">
            <v>5.24</v>
          </cell>
          <cell r="AD80">
            <v>5.5250000000000004</v>
          </cell>
          <cell r="AE80">
            <v>5.8100000000000005</v>
          </cell>
          <cell r="AF80">
            <v>5.8100000000000005</v>
          </cell>
          <cell r="AG80">
            <v>7.194285714285714</v>
          </cell>
          <cell r="AH80">
            <v>8.5785714285714274</v>
          </cell>
          <cell r="AI80">
            <v>6.8628571428571412</v>
          </cell>
          <cell r="AJ80">
            <v>5.147142857142855</v>
          </cell>
          <cell r="AK80">
            <v>3.4314285714285693</v>
          </cell>
          <cell r="AL80">
            <v>1.7157142857142835</v>
          </cell>
          <cell r="AM80">
            <v>-2.2204460492503131E-15</v>
          </cell>
        </row>
        <row r="81"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5</v>
          </cell>
          <cell r="AH81">
            <v>23</v>
          </cell>
          <cell r="AI81">
            <v>38.75</v>
          </cell>
          <cell r="AJ81">
            <v>38.75</v>
          </cell>
          <cell r="AK81">
            <v>38.75</v>
          </cell>
          <cell r="AL81">
            <v>35.227272727272727</v>
          </cell>
          <cell r="AM81">
            <v>31.704545454545453</v>
          </cell>
        </row>
        <row r="82"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0.2</v>
          </cell>
          <cell r="AF82">
            <v>0.2</v>
          </cell>
          <cell r="AG82">
            <v>8</v>
          </cell>
          <cell r="AH82">
            <v>14</v>
          </cell>
          <cell r="AI82">
            <v>20</v>
          </cell>
          <cell r="AJ82">
            <v>18.333333333333332</v>
          </cell>
          <cell r="AK82">
            <v>16.666666666666664</v>
          </cell>
          <cell r="AL82">
            <v>14.999999999999998</v>
          </cell>
          <cell r="AM82">
            <v>13.333333333333332</v>
          </cell>
        </row>
        <row r="83">
          <cell r="AD83">
            <v>0</v>
          </cell>
          <cell r="AE83">
            <v>0</v>
          </cell>
          <cell r="AF83">
            <v>0</v>
          </cell>
          <cell r="AG83">
            <v>15</v>
          </cell>
          <cell r="AH83">
            <v>30</v>
          </cell>
          <cell r="AI83">
            <v>30</v>
          </cell>
          <cell r="AJ83">
            <v>30</v>
          </cell>
          <cell r="AK83">
            <v>27</v>
          </cell>
          <cell r="AL83">
            <v>24</v>
          </cell>
          <cell r="AM83">
            <v>21</v>
          </cell>
        </row>
        <row r="85"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1.52</v>
          </cell>
          <cell r="U85">
            <v>1.82</v>
          </cell>
          <cell r="V85">
            <v>1.82</v>
          </cell>
          <cell r="W85">
            <v>3.0700000000000003</v>
          </cell>
          <cell r="X85">
            <v>4.32</v>
          </cell>
          <cell r="Y85">
            <v>6.4700000000000006</v>
          </cell>
          <cell r="Z85">
            <v>9.7200000000000006</v>
          </cell>
          <cell r="AA85">
            <v>9.7200000000000006</v>
          </cell>
          <cell r="AB85">
            <v>10.97</v>
          </cell>
          <cell r="AC85">
            <v>12.22</v>
          </cell>
          <cell r="AD85">
            <v>17.87</v>
          </cell>
          <cell r="AE85">
            <v>23.02</v>
          </cell>
          <cell r="AF85">
            <v>25.52</v>
          </cell>
          <cell r="AG85">
            <v>40.495999999999995</v>
          </cell>
          <cell r="AH85">
            <v>42.472000000000001</v>
          </cell>
          <cell r="AI85">
            <v>34.714666666666666</v>
          </cell>
          <cell r="AJ85">
            <v>22.447333333333333</v>
          </cell>
          <cell r="AK85">
            <v>12.68</v>
          </cell>
          <cell r="AL85">
            <v>5.9700000000000006</v>
          </cell>
          <cell r="AM85">
            <v>1.2600000000000002</v>
          </cell>
        </row>
        <row r="86"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0.2</v>
          </cell>
          <cell r="AA86">
            <v>0.2</v>
          </cell>
          <cell r="AB86">
            <v>0.2</v>
          </cell>
          <cell r="AC86">
            <v>0.2</v>
          </cell>
          <cell r="AD86">
            <v>0.2</v>
          </cell>
          <cell r="AE86">
            <v>0.2</v>
          </cell>
          <cell r="AF86">
            <v>0.2</v>
          </cell>
          <cell r="AG86">
            <v>0.2</v>
          </cell>
          <cell r="AH86">
            <v>0.2</v>
          </cell>
          <cell r="AI86">
            <v>0.2</v>
          </cell>
          <cell r="AJ86">
            <v>0.2</v>
          </cell>
          <cell r="AK86">
            <v>0.2</v>
          </cell>
          <cell r="AL86">
            <v>0.2</v>
          </cell>
          <cell r="AM86">
            <v>0.2</v>
          </cell>
        </row>
        <row r="87"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1.52</v>
          </cell>
          <cell r="U87">
            <v>1.82</v>
          </cell>
          <cell r="V87">
            <v>1.82</v>
          </cell>
          <cell r="W87">
            <v>1.82</v>
          </cell>
          <cell r="X87">
            <v>1.82</v>
          </cell>
          <cell r="Y87">
            <v>2.72</v>
          </cell>
          <cell r="Z87">
            <v>3.62</v>
          </cell>
          <cell r="AA87">
            <v>3.62</v>
          </cell>
          <cell r="AB87">
            <v>3.62</v>
          </cell>
          <cell r="AC87">
            <v>3.62</v>
          </cell>
          <cell r="AD87">
            <v>3.62</v>
          </cell>
          <cell r="AE87">
            <v>3.62</v>
          </cell>
          <cell r="AF87">
            <v>3.62</v>
          </cell>
          <cell r="AG87">
            <v>2.8959999999999999</v>
          </cell>
          <cell r="AH87">
            <v>2.1719999999999997</v>
          </cell>
          <cell r="AI87">
            <v>1.4479999999999997</v>
          </cell>
          <cell r="AJ87">
            <v>0.72399999999999975</v>
          </cell>
          <cell r="AK87">
            <v>0</v>
          </cell>
          <cell r="AL87">
            <v>0</v>
          </cell>
          <cell r="AM87">
            <v>0</v>
          </cell>
        </row>
        <row r="88"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1.25</v>
          </cell>
          <cell r="X88">
            <v>2.5</v>
          </cell>
          <cell r="Y88">
            <v>3.75</v>
          </cell>
          <cell r="Z88">
            <v>5</v>
          </cell>
          <cell r="AA88">
            <v>5</v>
          </cell>
          <cell r="AB88">
            <v>6.25</v>
          </cell>
          <cell r="AC88">
            <v>7.5</v>
          </cell>
          <cell r="AD88">
            <v>8.75</v>
          </cell>
          <cell r="AE88">
            <v>10</v>
          </cell>
          <cell r="AF88">
            <v>10</v>
          </cell>
          <cell r="AG88">
            <v>7.5</v>
          </cell>
          <cell r="AH88">
            <v>5</v>
          </cell>
          <cell r="AI88">
            <v>2.5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</row>
        <row r="89"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0.9</v>
          </cell>
          <cell r="AA89">
            <v>0.9</v>
          </cell>
          <cell r="AB89">
            <v>0.9</v>
          </cell>
          <cell r="AC89">
            <v>0.9</v>
          </cell>
          <cell r="AD89">
            <v>0.9</v>
          </cell>
          <cell r="AE89">
            <v>1.8</v>
          </cell>
          <cell r="AF89">
            <v>1.8</v>
          </cell>
          <cell r="AG89">
            <v>6</v>
          </cell>
          <cell r="AH89">
            <v>8</v>
          </cell>
          <cell r="AI89">
            <v>6</v>
          </cell>
          <cell r="AJ89">
            <v>4</v>
          </cell>
          <cell r="AK89">
            <v>2</v>
          </cell>
          <cell r="AL89">
            <v>0</v>
          </cell>
          <cell r="AM89">
            <v>0</v>
          </cell>
        </row>
        <row r="90"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</row>
        <row r="91"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2</v>
          </cell>
          <cell r="AE91">
            <v>4</v>
          </cell>
          <cell r="AF91">
            <v>4</v>
          </cell>
          <cell r="AG91">
            <v>7</v>
          </cell>
          <cell r="AH91">
            <v>7</v>
          </cell>
          <cell r="AI91">
            <v>4.666666666666667</v>
          </cell>
          <cell r="AJ91">
            <v>2.3333333333333339</v>
          </cell>
          <cell r="AK91">
            <v>0</v>
          </cell>
          <cell r="AL91">
            <v>0</v>
          </cell>
          <cell r="AM91">
            <v>0</v>
          </cell>
        </row>
        <row r="92"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2.4</v>
          </cell>
          <cell r="AE92">
            <v>2.4</v>
          </cell>
          <cell r="AF92">
            <v>2.4</v>
          </cell>
          <cell r="AG92">
            <v>5.6</v>
          </cell>
          <cell r="AH92">
            <v>8.8000000000000007</v>
          </cell>
          <cell r="AI92">
            <v>8.8000000000000007</v>
          </cell>
          <cell r="AJ92">
            <v>6.6000000000000005</v>
          </cell>
          <cell r="AK92">
            <v>4.4000000000000004</v>
          </cell>
          <cell r="AL92">
            <v>2.2000000000000002</v>
          </cell>
          <cell r="AM92">
            <v>0</v>
          </cell>
        </row>
        <row r="93"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1</v>
          </cell>
          <cell r="AF93">
            <v>1</v>
          </cell>
          <cell r="AG93">
            <v>6.3</v>
          </cell>
          <cell r="AH93">
            <v>6.3</v>
          </cell>
          <cell r="AI93">
            <v>6.1</v>
          </cell>
          <cell r="AJ93">
            <v>4.84</v>
          </cell>
          <cell r="AK93">
            <v>3.58</v>
          </cell>
          <cell r="AL93">
            <v>2.3200000000000003</v>
          </cell>
          <cell r="AM93">
            <v>1.0600000000000003</v>
          </cell>
        </row>
        <row r="94">
          <cell r="AF94">
            <v>2.5</v>
          </cell>
          <cell r="AG94">
            <v>5</v>
          </cell>
          <cell r="AH94">
            <v>5</v>
          </cell>
          <cell r="AI94">
            <v>5</v>
          </cell>
          <cell r="AJ94">
            <v>3.75</v>
          </cell>
          <cell r="AK94">
            <v>2.5</v>
          </cell>
          <cell r="AL94">
            <v>1.25</v>
          </cell>
          <cell r="AM94">
            <v>0</v>
          </cell>
        </row>
        <row r="96">
          <cell r="G96">
            <v>0</v>
          </cell>
          <cell r="H96">
            <v>1.6290000000000002E-3</v>
          </cell>
          <cell r="I96">
            <v>3.1946107375000004E-3</v>
          </cell>
          <cell r="J96">
            <v>1.3828285327499999E-2</v>
          </cell>
          <cell r="K96">
            <v>2.4417036152499998E-2</v>
          </cell>
          <cell r="L96">
            <v>4.3068932217499994E-2</v>
          </cell>
          <cell r="M96">
            <v>4.3334424250000003E-2</v>
          </cell>
          <cell r="N96">
            <v>6.3566200919999996E-2</v>
          </cell>
          <cell r="O96">
            <v>0.10167080355999999</v>
          </cell>
          <cell r="P96">
            <v>0.13777843684000002</v>
          </cell>
          <cell r="Q96">
            <v>0.34634986557000003</v>
          </cell>
          <cell r="R96">
            <v>0.14051636685499999</v>
          </cell>
          <cell r="S96">
            <v>0.15630051734</v>
          </cell>
          <cell r="T96">
            <v>0.20243570620000001</v>
          </cell>
          <cell r="U96">
            <v>0.27299581928</v>
          </cell>
          <cell r="V96">
            <v>0.77224840967499997</v>
          </cell>
          <cell r="W96">
            <v>0.32273299121524035</v>
          </cell>
          <cell r="X96">
            <v>0.40007446555543269</v>
          </cell>
          <cell r="Y96">
            <v>0.4456717080739423</v>
          </cell>
          <cell r="Z96">
            <v>0.51794390744735574</v>
          </cell>
          <cell r="AA96">
            <v>1.6864230722919711</v>
          </cell>
          <cell r="AB96">
            <v>0.53266889368269232</v>
          </cell>
          <cell r="AC96">
            <v>0.56512375907884616</v>
          </cell>
          <cell r="AD96">
            <v>0.61125027294531242</v>
          </cell>
          <cell r="AE96">
            <v>0.7147079592542066</v>
          </cell>
          <cell r="AF96">
            <v>2.4237508849610574</v>
          </cell>
          <cell r="AG96">
            <v>5.2236625525219775</v>
          </cell>
          <cell r="AH96">
            <v>8.4747554823689555</v>
          </cell>
          <cell r="AI96">
            <v>10.824256890307144</v>
          </cell>
          <cell r="AJ96">
            <v>10.100639581083334</v>
          </cell>
          <cell r="AK96">
            <v>8.7178938610702374</v>
          </cell>
          <cell r="AL96">
            <v>7.3129671792087576</v>
          </cell>
          <cell r="AM96">
            <v>5.8068851202577756</v>
          </cell>
        </row>
        <row r="97">
          <cell r="G97">
            <v>0</v>
          </cell>
          <cell r="H97">
            <v>1.6290000000000002E-3</v>
          </cell>
          <cell r="I97">
            <v>3.1946107375000004E-3</v>
          </cell>
          <cell r="J97">
            <v>1.3828285327499999E-2</v>
          </cell>
          <cell r="K97">
            <v>2.4417036152499998E-2</v>
          </cell>
          <cell r="L97">
            <v>4.3068932217499994E-2</v>
          </cell>
          <cell r="M97">
            <v>4.3334424250000003E-2</v>
          </cell>
          <cell r="N97">
            <v>6.3566200919999996E-2</v>
          </cell>
          <cell r="O97">
            <v>0.10167080355999999</v>
          </cell>
          <cell r="P97">
            <v>0.13777843684000002</v>
          </cell>
          <cell r="Q97">
            <v>0.34634986557000003</v>
          </cell>
          <cell r="R97">
            <v>0.14051636685499999</v>
          </cell>
          <cell r="S97">
            <v>0.15630051734</v>
          </cell>
          <cell r="T97">
            <v>0.18628570620000001</v>
          </cell>
          <cell r="U97">
            <v>0.23625581928</v>
          </cell>
          <cell r="V97">
            <v>0.71935840967499998</v>
          </cell>
          <cell r="W97">
            <v>0.27033549121524036</v>
          </cell>
          <cell r="X97">
            <v>0.32020446555543269</v>
          </cell>
          <cell r="Y97">
            <v>0.3335854580739423</v>
          </cell>
          <cell r="Z97">
            <v>0.35376890744735578</v>
          </cell>
          <cell r="AA97">
            <v>1.2778943222919712</v>
          </cell>
          <cell r="AB97">
            <v>0.33755014368269232</v>
          </cell>
          <cell r="AC97">
            <v>0.34656750907884615</v>
          </cell>
          <cell r="AD97">
            <v>0.33615964794531245</v>
          </cell>
          <cell r="AE97">
            <v>0.34042983425420664</v>
          </cell>
          <cell r="AF97">
            <v>1.3607071349610576</v>
          </cell>
          <cell r="AG97">
            <v>2.4396925525219779</v>
          </cell>
          <cell r="AH97">
            <v>4.6903154823689563</v>
          </cell>
          <cell r="AI97">
            <v>7.0267068903071426</v>
          </cell>
          <cell r="AJ97">
            <v>7.3028345810833342</v>
          </cell>
          <cell r="AK97">
            <v>6.970649694403571</v>
          </cell>
          <cell r="AL97">
            <v>6.3719671792087578</v>
          </cell>
          <cell r="AM97">
            <v>5.4478851202577756</v>
          </cell>
        </row>
        <row r="98">
          <cell r="G98">
            <v>0</v>
          </cell>
          <cell r="H98">
            <v>1.6290000000000002E-3</v>
          </cell>
          <cell r="I98">
            <v>3.1946107375000004E-3</v>
          </cell>
          <cell r="J98">
            <v>2.8995493274999997E-3</v>
          </cell>
          <cell r="K98">
            <v>2.9065081524999995E-3</v>
          </cell>
          <cell r="L98">
            <v>1.0629668217500001E-2</v>
          </cell>
          <cell r="M98">
            <v>2.8622242499999999E-3</v>
          </cell>
          <cell r="N98">
            <v>3.7848329199999995E-3</v>
          </cell>
          <cell r="O98">
            <v>9.166091559999999E-3</v>
          </cell>
          <cell r="P98">
            <v>1.6778436840000001E-2</v>
          </cell>
          <cell r="Q98">
            <v>3.2591585569999998E-2</v>
          </cell>
          <cell r="R98">
            <v>2.2266366854999997E-2</v>
          </cell>
          <cell r="S98">
            <v>3.5300517340000004E-2</v>
          </cell>
          <cell r="T98">
            <v>6.2535706199999999E-2</v>
          </cell>
          <cell r="U98">
            <v>0.10425581927999999</v>
          </cell>
          <cell r="V98">
            <v>0.22435840967499998</v>
          </cell>
          <cell r="W98">
            <v>0.12894908496524038</v>
          </cell>
          <cell r="X98">
            <v>0.1484274343054327</v>
          </cell>
          <cell r="Y98">
            <v>0.1469182705739423</v>
          </cell>
          <cell r="Z98">
            <v>0.14650562619735574</v>
          </cell>
          <cell r="AA98">
            <v>0.57080041604197107</v>
          </cell>
          <cell r="AB98">
            <v>0.13473764368269231</v>
          </cell>
          <cell r="AC98">
            <v>0.14078000907884614</v>
          </cell>
          <cell r="AD98">
            <v>0.13623972607031248</v>
          </cell>
          <cell r="AE98">
            <v>0.1365606936292067</v>
          </cell>
          <cell r="AF98">
            <v>0.54831807246105768</v>
          </cell>
          <cell r="AG98">
            <v>0.70635326680769228</v>
          </cell>
          <cell r="AH98">
            <v>0.75549316094038443</v>
          </cell>
          <cell r="AI98">
            <v>0.76413724744999978</v>
          </cell>
          <cell r="AJ98">
            <v>0.6742387477499997</v>
          </cell>
          <cell r="AK98">
            <v>0.6068148729749997</v>
          </cell>
          <cell r="AL98">
            <v>0.53247572899230733</v>
          </cell>
          <cell r="AM98">
            <v>0.43566196008461505</v>
          </cell>
        </row>
        <row r="99">
          <cell r="G99">
            <v>0</v>
          </cell>
          <cell r="H99">
            <v>0</v>
          </cell>
          <cell r="I99">
            <v>0</v>
          </cell>
          <cell r="J99">
            <v>1.0928736E-2</v>
          </cell>
          <cell r="K99">
            <v>2.1510527999999998E-2</v>
          </cell>
          <cell r="L99">
            <v>3.2439263999999995E-2</v>
          </cell>
          <cell r="M99">
            <v>4.04722E-2</v>
          </cell>
          <cell r="N99">
            <v>5.9781368000000001E-2</v>
          </cell>
          <cell r="O99">
            <v>9.2504711999999989E-2</v>
          </cell>
          <cell r="P99">
            <v>0.12100000000000001</v>
          </cell>
          <cell r="Q99">
            <v>0.31375828</v>
          </cell>
          <cell r="R99">
            <v>0.11824999999999999</v>
          </cell>
          <cell r="S99">
            <v>0.12100000000000001</v>
          </cell>
          <cell r="T99">
            <v>0.12375</v>
          </cell>
          <cell r="U99">
            <v>0.13200000000000001</v>
          </cell>
          <cell r="V99">
            <v>0.495</v>
          </cell>
          <cell r="W99">
            <v>0.12723046874999999</v>
          </cell>
          <cell r="X99">
            <v>0.12843359374999999</v>
          </cell>
          <cell r="Y99">
            <v>0.1166171875</v>
          </cell>
          <cell r="Z99">
            <v>0.11021484375</v>
          </cell>
          <cell r="AA99">
            <v>0.48249609374999997</v>
          </cell>
          <cell r="AB99">
            <v>9.4531249999999997E-2</v>
          </cell>
          <cell r="AC99">
            <v>9.1093750000000001E-2</v>
          </cell>
          <cell r="AD99">
            <v>8.2177734374999992E-2</v>
          </cell>
          <cell r="AE99">
            <v>7.8955078124999994E-2</v>
          </cell>
          <cell r="AF99">
            <v>0.34675781249999993</v>
          </cell>
          <cell r="AG99">
            <v>0.37812500000000004</v>
          </cell>
          <cell r="AH99">
            <v>0.35578124999999999</v>
          </cell>
          <cell r="AI99">
            <v>0.31281249999999999</v>
          </cell>
          <cell r="AJ99">
            <v>0.22343750000000001</v>
          </cell>
          <cell r="AK99">
            <v>0.13921875</v>
          </cell>
          <cell r="AL99">
            <v>4.8124999999999994E-2</v>
          </cell>
          <cell r="AM99">
            <v>0</v>
          </cell>
        </row>
        <row r="100"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1.4155937499999998E-2</v>
          </cell>
          <cell r="X100">
            <v>4.3343437499999998E-2</v>
          </cell>
          <cell r="Y100">
            <v>7.0050000000000001E-2</v>
          </cell>
          <cell r="Z100">
            <v>9.7048437500000001E-2</v>
          </cell>
          <cell r="AA100">
            <v>0.22459781249999999</v>
          </cell>
          <cell r="AB100">
            <v>0.10828125</v>
          </cell>
          <cell r="AC100">
            <v>0.11469375</v>
          </cell>
          <cell r="AD100">
            <v>0.1177421875</v>
          </cell>
          <cell r="AE100">
            <v>0.1239765625</v>
          </cell>
          <cell r="AF100">
            <v>0.46469374999999996</v>
          </cell>
          <cell r="AG100">
            <v>0.65021428571428574</v>
          </cell>
          <cell r="AH100">
            <v>0.84779107142857135</v>
          </cell>
          <cell r="AI100">
            <v>0.88788214285714273</v>
          </cell>
          <cell r="AJ100">
            <v>0.69057499999999983</v>
          </cell>
          <cell r="AK100">
            <v>0.50399107142857114</v>
          </cell>
          <cell r="AL100">
            <v>0.30882857142857117</v>
          </cell>
          <cell r="AM100">
            <v>0.10294285714285688</v>
          </cell>
        </row>
        <row r="101"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0.125</v>
          </cell>
          <cell r="AH101">
            <v>0.80500000000000005</v>
          </cell>
          <cell r="AI101">
            <v>2.006875</v>
          </cell>
          <cell r="AJ101">
            <v>2.5187500000000003</v>
          </cell>
          <cell r="AK101">
            <v>2.6156250000000001</v>
          </cell>
          <cell r="AL101">
            <v>2.5892045454545456</v>
          </cell>
          <cell r="AM101">
            <v>2.342613636363637</v>
          </cell>
        </row>
        <row r="102"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9.3749999999999997E-4</v>
          </cell>
          <cell r="AF102">
            <v>9.3749999999999997E-4</v>
          </cell>
          <cell r="AG102">
            <v>0.20499999999999999</v>
          </cell>
          <cell r="AH102">
            <v>0.63250000000000006</v>
          </cell>
          <cell r="AI102">
            <v>1.105</v>
          </cell>
          <cell r="AJ102">
            <v>1.2458333333333331</v>
          </cell>
          <cell r="AK102">
            <v>1.1812500000000001</v>
          </cell>
          <cell r="AL102">
            <v>1.1083333333333334</v>
          </cell>
          <cell r="AM102">
            <v>0.99166666666666659</v>
          </cell>
        </row>
        <row r="103">
          <cell r="AG103">
            <v>0.375</v>
          </cell>
          <cell r="AH103">
            <v>1.29375</v>
          </cell>
          <cell r="AI103">
            <v>1.9500000000000002</v>
          </cell>
          <cell r="AJ103">
            <v>1.9500000000000002</v>
          </cell>
          <cell r="AK103">
            <v>1.9237500000000001</v>
          </cell>
          <cell r="AL103">
            <v>1.7850000000000001</v>
          </cell>
          <cell r="AM103">
            <v>1.5750000000000002</v>
          </cell>
        </row>
        <row r="105"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1.6150000000000001E-2</v>
          </cell>
          <cell r="U105">
            <v>3.6740000000000002E-2</v>
          </cell>
          <cell r="V105">
            <v>5.2890000000000006E-2</v>
          </cell>
          <cell r="W105">
            <v>5.2397499999999993E-2</v>
          </cell>
          <cell r="X105">
            <v>7.9869999999999997E-2</v>
          </cell>
          <cell r="Y105">
            <v>0.11208625</v>
          </cell>
          <cell r="Z105">
            <v>0.16417500000000002</v>
          </cell>
          <cell r="AA105">
            <v>0.40852875</v>
          </cell>
          <cell r="AB105">
            <v>0.19511875000000004</v>
          </cell>
          <cell r="AC105">
            <v>0.21855625000000004</v>
          </cell>
          <cell r="AD105">
            <v>0.27509062499999998</v>
          </cell>
          <cell r="AE105">
            <v>0.37427812499999996</v>
          </cell>
          <cell r="AF105">
            <v>1.0630437500000001</v>
          </cell>
          <cell r="AG105">
            <v>2.7839699999999996</v>
          </cell>
          <cell r="AH105">
            <v>3.78444</v>
          </cell>
          <cell r="AI105">
            <v>3.7975500000000002</v>
          </cell>
          <cell r="AJ105">
            <v>2.7978049999999999</v>
          </cell>
          <cell r="AK105">
            <v>1.7472441666666665</v>
          </cell>
          <cell r="AL105">
            <v>0.94100000000000006</v>
          </cell>
          <cell r="AM105">
            <v>0.35900000000000004</v>
          </cell>
        </row>
        <row r="106"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8.7500000000000013E-4</v>
          </cell>
          <cell r="AA106">
            <v>8.7500000000000013E-4</v>
          </cell>
          <cell r="AB106">
            <v>1.5E-3</v>
          </cell>
          <cell r="AC106">
            <v>1.5E-3</v>
          </cell>
          <cell r="AD106">
            <v>1.3750000000000001E-3</v>
          </cell>
          <cell r="AE106">
            <v>1.3750000000000001E-3</v>
          </cell>
          <cell r="AF106">
            <v>5.7500000000000008E-3</v>
          </cell>
          <cell r="AG106">
            <v>8.0000000000000002E-3</v>
          </cell>
          <cell r="AH106">
            <v>9.5000000000000015E-3</v>
          </cell>
          <cell r="AI106">
            <v>1.1000000000000001E-2</v>
          </cell>
          <cell r="AJ106">
            <v>1.1000000000000001E-2</v>
          </cell>
          <cell r="AK106">
            <v>1.1500000000000002E-2</v>
          </cell>
          <cell r="AL106">
            <v>1.2E-2</v>
          </cell>
          <cell r="AM106">
            <v>1.2E-2</v>
          </cell>
        </row>
        <row r="107"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1.6150000000000001E-2</v>
          </cell>
          <cell r="U107">
            <v>3.6740000000000002E-2</v>
          </cell>
          <cell r="V107">
            <v>5.2890000000000006E-2</v>
          </cell>
          <cell r="W107">
            <v>3.9584999999999995E-2</v>
          </cell>
          <cell r="X107">
            <v>4.0495000000000003E-2</v>
          </cell>
          <cell r="Y107">
            <v>4.8804999999999994E-2</v>
          </cell>
          <cell r="Z107">
            <v>6.7362500000000006E-2</v>
          </cell>
          <cell r="AA107">
            <v>0.19624750000000002</v>
          </cell>
          <cell r="AB107">
            <v>7.2400000000000006E-2</v>
          </cell>
          <cell r="AC107">
            <v>7.2400000000000006E-2</v>
          </cell>
          <cell r="AD107">
            <v>7.0137500000000005E-2</v>
          </cell>
          <cell r="AE107">
            <v>7.0137500000000005E-2</v>
          </cell>
          <cell r="AF107">
            <v>0.28507500000000002</v>
          </cell>
          <cell r="AG107">
            <v>0.29321999999999998</v>
          </cell>
          <cell r="AH107">
            <v>0.24706499999999998</v>
          </cell>
          <cell r="AI107">
            <v>0.19004999999999994</v>
          </cell>
          <cell r="AJ107">
            <v>0.11402999999999998</v>
          </cell>
          <cell r="AK107">
            <v>3.8914999999999984E-2</v>
          </cell>
          <cell r="AL107">
            <v>0</v>
          </cell>
          <cell r="AM107">
            <v>0</v>
          </cell>
        </row>
        <row r="108"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1.2812499999999998E-2</v>
          </cell>
          <cell r="X108">
            <v>3.9375E-2</v>
          </cell>
          <cell r="Y108">
            <v>6.3281249999999997E-2</v>
          </cell>
          <cell r="Z108">
            <v>8.7500000000000008E-2</v>
          </cell>
          <cell r="AA108">
            <v>0.20296875</v>
          </cell>
          <cell r="AB108">
            <v>0.10546875</v>
          </cell>
          <cell r="AC108">
            <v>0.12890625</v>
          </cell>
          <cell r="AD108">
            <v>0.14726562499999998</v>
          </cell>
          <cell r="AE108">
            <v>0.169921875</v>
          </cell>
          <cell r="AF108">
            <v>0.55156249999999996</v>
          </cell>
          <cell r="AG108">
            <v>0.74375000000000002</v>
          </cell>
          <cell r="AH108">
            <v>0.578125</v>
          </cell>
          <cell r="AI108">
            <v>0.375</v>
          </cell>
          <cell r="AJ108">
            <v>0.125</v>
          </cell>
          <cell r="AK108">
            <v>0</v>
          </cell>
          <cell r="AL108">
            <v>0</v>
          </cell>
          <cell r="AM108">
            <v>0</v>
          </cell>
        </row>
        <row r="109"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8.4375000000000006E-3</v>
          </cell>
          <cell r="AA109">
            <v>8.4375000000000006E-3</v>
          </cell>
          <cell r="AB109">
            <v>1.5750000000000004E-2</v>
          </cell>
          <cell r="AC109">
            <v>1.5750000000000004E-2</v>
          </cell>
          <cell r="AD109">
            <v>1.5187500000000001E-2</v>
          </cell>
          <cell r="AE109">
            <v>2.2781250000000003E-2</v>
          </cell>
          <cell r="AF109">
            <v>6.946875000000001E-2</v>
          </cell>
          <cell r="AG109">
            <v>0.312</v>
          </cell>
          <cell r="AH109">
            <v>0.61249999999999993</v>
          </cell>
          <cell r="AI109">
            <v>0.66500000000000004</v>
          </cell>
          <cell r="AJ109">
            <v>0.47499999999999998</v>
          </cell>
          <cell r="AK109">
            <v>0.29249999999999998</v>
          </cell>
          <cell r="AL109">
            <v>0.1</v>
          </cell>
          <cell r="AM109">
            <v>0</v>
          </cell>
        </row>
        <row r="110"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</row>
        <row r="111"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1.9375E-2</v>
          </cell>
          <cell r="AE111">
            <v>5.8124999999999996E-2</v>
          </cell>
          <cell r="AF111">
            <v>7.7499999999999999E-2</v>
          </cell>
          <cell r="AG111">
            <v>0.495</v>
          </cell>
          <cell r="AH111">
            <v>0.6825</v>
          </cell>
          <cell r="AI111">
            <v>0.61250000000000004</v>
          </cell>
          <cell r="AJ111">
            <v>0.36750000000000005</v>
          </cell>
          <cell r="AK111">
            <v>0.1254166666666667</v>
          </cell>
          <cell r="AL111">
            <v>0</v>
          </cell>
          <cell r="AM111">
            <v>0</v>
          </cell>
        </row>
        <row r="112"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2.1749999999999999E-2</v>
          </cell>
          <cell r="AE112">
            <v>4.3499999999999997E-2</v>
          </cell>
          <cell r="AF112">
            <v>6.5250000000000002E-2</v>
          </cell>
          <cell r="AG112">
            <v>0.34</v>
          </cell>
          <cell r="AH112">
            <v>0.66600000000000004</v>
          </cell>
          <cell r="AI112">
            <v>0.88000000000000012</v>
          </cell>
          <cell r="AJ112">
            <v>0.77000000000000013</v>
          </cell>
          <cell r="AK112">
            <v>0.56374999999999997</v>
          </cell>
          <cell r="AL112">
            <v>0.34650000000000003</v>
          </cell>
          <cell r="AM112">
            <v>0.11550000000000001</v>
          </cell>
        </row>
        <row r="113"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8.4375000000000006E-3</v>
          </cell>
          <cell r="AF113">
            <v>8.4375000000000006E-3</v>
          </cell>
          <cell r="AG113">
            <v>0.29199999999999998</v>
          </cell>
          <cell r="AH113">
            <v>0.55124999999999991</v>
          </cell>
          <cell r="AI113">
            <v>0.58899999999999997</v>
          </cell>
          <cell r="AJ113">
            <v>0.51964999999999995</v>
          </cell>
          <cell r="AK113">
            <v>0.41047500000000003</v>
          </cell>
          <cell r="AL113">
            <v>0.29500000000000004</v>
          </cell>
          <cell r="AM113">
            <v>0.16900000000000004</v>
          </cell>
        </row>
        <row r="114"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0.3</v>
          </cell>
          <cell r="AH114">
            <v>0.4375</v>
          </cell>
          <cell r="AI114">
            <v>0.47499999999999998</v>
          </cell>
          <cell r="AJ114">
            <v>0.41562500000000002</v>
          </cell>
          <cell r="AK114">
            <v>0.3046875</v>
          </cell>
          <cell r="AL114">
            <v>0.1875</v>
          </cell>
          <cell r="AM114">
            <v>6.25E-2</v>
          </cell>
        </row>
        <row r="117">
          <cell r="G117">
            <v>0</v>
          </cell>
          <cell r="H117">
            <v>6.2</v>
          </cell>
          <cell r="I117">
            <v>6</v>
          </cell>
          <cell r="J117">
            <v>5.3</v>
          </cell>
          <cell r="K117">
            <v>5.2</v>
          </cell>
          <cell r="L117">
            <v>5.6749999999999998</v>
          </cell>
          <cell r="M117">
            <v>4</v>
          </cell>
          <cell r="N117">
            <v>3.7</v>
          </cell>
          <cell r="O117">
            <v>3.6</v>
          </cell>
          <cell r="P117">
            <v>3.4</v>
          </cell>
          <cell r="Q117">
            <v>3.6750000000000003</v>
          </cell>
          <cell r="R117">
            <v>3.3</v>
          </cell>
          <cell r="S117">
            <v>3.4</v>
          </cell>
          <cell r="T117">
            <v>3.5</v>
          </cell>
          <cell r="U117">
            <v>3.8</v>
          </cell>
          <cell r="V117">
            <v>3.5</v>
          </cell>
          <cell r="W117">
            <v>3.7</v>
          </cell>
          <cell r="X117">
            <v>3.9</v>
          </cell>
          <cell r="Y117">
            <v>3.6</v>
          </cell>
          <cell r="Z117">
            <v>3.5</v>
          </cell>
          <cell r="AA117">
            <v>3.6749999999999998</v>
          </cell>
          <cell r="AB117">
            <v>3</v>
          </cell>
          <cell r="AC117">
            <v>3</v>
          </cell>
          <cell r="AD117">
            <v>2.75</v>
          </cell>
          <cell r="AE117">
            <v>2.75</v>
          </cell>
          <cell r="AF117">
            <v>3.4</v>
          </cell>
          <cell r="AG117">
            <v>4</v>
          </cell>
          <cell r="AH117">
            <v>4.75</v>
          </cell>
          <cell r="AI117">
            <v>5.5</v>
          </cell>
          <cell r="AJ117">
            <v>5.5</v>
          </cell>
          <cell r="AK117">
            <v>5.75</v>
          </cell>
          <cell r="AL117">
            <v>6</v>
          </cell>
          <cell r="AM117">
            <v>6</v>
          </cell>
        </row>
        <row r="118">
          <cell r="G118">
            <v>1.1890000000000001</v>
          </cell>
          <cell r="H118">
            <v>1.2721</v>
          </cell>
          <cell r="I118">
            <v>1.3311999999999999</v>
          </cell>
          <cell r="J118">
            <v>1.3120000000000001</v>
          </cell>
          <cell r="K118">
            <v>1.3169999999999999</v>
          </cell>
          <cell r="L118">
            <v>1.3169999999999999</v>
          </cell>
          <cell r="M118">
            <v>1.2849999999999999</v>
          </cell>
          <cell r="N118">
            <v>1.254</v>
          </cell>
          <cell r="O118">
            <v>1.27</v>
          </cell>
          <cell r="P118">
            <v>1.262</v>
          </cell>
          <cell r="Q118">
            <v>1.262</v>
          </cell>
          <cell r="R118">
            <v>1.177</v>
          </cell>
          <cell r="S118">
            <v>1.143</v>
          </cell>
          <cell r="T118">
            <v>1.093</v>
          </cell>
          <cell r="U118">
            <v>1.1240000000000001</v>
          </cell>
          <cell r="V118">
            <v>1.1339999999999999</v>
          </cell>
          <cell r="W118">
            <v>1.08</v>
          </cell>
          <cell r="X118">
            <v>1.095</v>
          </cell>
          <cell r="Y118">
            <v>1.115</v>
          </cell>
          <cell r="Z118">
            <v>1.18</v>
          </cell>
          <cell r="AA118">
            <v>1.1180000000000001</v>
          </cell>
          <cell r="AB118">
            <v>1.1679999999999999</v>
          </cell>
          <cell r="AC118">
            <v>1.1679999999999999</v>
          </cell>
          <cell r="AD118">
            <v>1.1679999999999999</v>
          </cell>
          <cell r="AE118">
            <v>1.1679999999999999</v>
          </cell>
          <cell r="AF118">
            <v>1.0669999999999999</v>
          </cell>
          <cell r="AG118">
            <v>0.99</v>
          </cell>
          <cell r="AH118">
            <v>0.998</v>
          </cell>
          <cell r="AI118">
            <v>1.0089999999999999</v>
          </cell>
          <cell r="AJ118">
            <v>1.0189999999999999</v>
          </cell>
          <cell r="AK118">
            <v>1.0289999999999999</v>
          </cell>
          <cell r="AL118">
            <v>1.0389999999999999</v>
          </cell>
          <cell r="AM118">
            <v>1.0490971817298349</v>
          </cell>
        </row>
      </sheetData>
      <sheetData sheetId="11" refreshError="1">
        <row r="102">
          <cell r="G102">
            <v>0</v>
          </cell>
          <cell r="H102">
            <v>5.0424411911906661</v>
          </cell>
          <cell r="I102">
            <v>5.0931706826049021</v>
          </cell>
          <cell r="J102">
            <v>5.1461635869222331</v>
          </cell>
          <cell r="K102">
            <v>5.20728720613379</v>
          </cell>
          <cell r="L102">
            <v>20.489062666851591</v>
          </cell>
          <cell r="M102">
            <v>5.5690031692850566</v>
          </cell>
          <cell r="N102">
            <v>6.025330486663445</v>
          </cell>
          <cell r="O102">
            <v>5.7985968860836286</v>
          </cell>
          <cell r="P102">
            <v>6.2432295445723813</v>
          </cell>
          <cell r="Q102">
            <v>23.636160086604512</v>
          </cell>
          <cell r="R102">
            <v>7.6423427039055793</v>
          </cell>
          <cell r="S102">
            <v>8.0450727486064295</v>
          </cell>
          <cell r="T102">
            <v>7.6778010556656255</v>
          </cell>
          <cell r="U102">
            <v>8.0940748052969145</v>
          </cell>
          <cell r="V102">
            <v>31.459291313474552</v>
          </cell>
          <cell r="W102">
            <v>27.72059293124002</v>
          </cell>
          <cell r="X102">
            <v>27.512097559741228</v>
          </cell>
          <cell r="Y102">
            <v>26.923588100423142</v>
          </cell>
          <cell r="Z102">
            <v>27.120926099022583</v>
          </cell>
          <cell r="AA102">
            <v>109.27720469042697</v>
          </cell>
          <cell r="AB102">
            <v>29.21785735220281</v>
          </cell>
          <cell r="AC102">
            <v>26.726117119056681</v>
          </cell>
          <cell r="AD102">
            <v>40.503482057045332</v>
          </cell>
          <cell r="AE102">
            <v>26.331767031303166</v>
          </cell>
          <cell r="AF102">
            <v>122.77922355960797</v>
          </cell>
          <cell r="AG102">
            <v>130.11520375596893</v>
          </cell>
          <cell r="AH102">
            <v>150.92513788079117</v>
          </cell>
          <cell r="AI102">
            <v>162.18631022583764</v>
          </cell>
          <cell r="AJ102">
            <v>79.134773530666635</v>
          </cell>
          <cell r="AK102">
            <v>76.696943005936987</v>
          </cell>
          <cell r="AL102">
            <v>62.570545352529507</v>
          </cell>
          <cell r="AM102">
            <v>50.953380667792715</v>
          </cell>
          <cell r="AN102">
            <v>43.50353045168454</v>
          </cell>
          <cell r="AO102">
            <v>31.731198845924155</v>
          </cell>
          <cell r="AP102">
            <v>30.551307314673597</v>
          </cell>
          <cell r="AQ102">
            <v>29.356301706543753</v>
          </cell>
          <cell r="AR102">
            <v>25.340911629760168</v>
          </cell>
          <cell r="AS102">
            <v>12.856591751235912</v>
          </cell>
        </row>
        <row r="104">
          <cell r="AA104">
            <v>78.86</v>
          </cell>
          <cell r="AB104">
            <v>19.715</v>
          </cell>
          <cell r="AC104">
            <v>19.715</v>
          </cell>
          <cell r="AD104">
            <v>19.715</v>
          </cell>
          <cell r="AE104">
            <v>19.715</v>
          </cell>
          <cell r="AF104">
            <v>78.859999999999985</v>
          </cell>
          <cell r="AG104">
            <v>102.03851511056511</v>
          </cell>
          <cell r="AH104">
            <v>115.93004534034652</v>
          </cell>
          <cell r="AI104">
            <v>131.49957387195053</v>
          </cell>
          <cell r="AJ104">
            <v>52.883013739598645</v>
          </cell>
          <cell r="AK104">
            <v>52.917459433900241</v>
          </cell>
          <cell r="AL104">
            <v>52.164969101194657</v>
          </cell>
          <cell r="AM104">
            <v>42.515884105675724</v>
          </cell>
          <cell r="AN104">
            <v>36.724956140350876</v>
          </cell>
          <cell r="AO104">
            <v>14.346539473684212</v>
          </cell>
          <cell r="AP104">
            <v>14.376872807017545</v>
          </cell>
          <cell r="AQ104">
            <v>14.407122807017542</v>
          </cell>
          <cell r="AR104">
            <v>11.574978070175439</v>
          </cell>
          <cell r="AS104">
            <v>0</v>
          </cell>
        </row>
        <row r="106"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19.715</v>
          </cell>
          <cell r="X106">
            <v>19.715</v>
          </cell>
          <cell r="Y106">
            <v>19.715</v>
          </cell>
          <cell r="Z106">
            <v>19.715</v>
          </cell>
          <cell r="AA106">
            <v>78.86</v>
          </cell>
          <cell r="AB106">
            <v>19.715</v>
          </cell>
          <cell r="AC106">
            <v>19.715</v>
          </cell>
          <cell r="AD106">
            <v>31.395</v>
          </cell>
          <cell r="AE106">
            <v>19.715</v>
          </cell>
          <cell r="AF106">
            <v>90.539999999999992</v>
          </cell>
          <cell r="AG106">
            <v>102.03851511056511</v>
          </cell>
          <cell r="AH106">
            <v>126.60004534034653</v>
          </cell>
          <cell r="AI106">
            <v>142.59857387195052</v>
          </cell>
          <cell r="AJ106">
            <v>63.861013739598647</v>
          </cell>
          <cell r="AK106">
            <v>64.016459433900238</v>
          </cell>
          <cell r="AL106">
            <v>52.164969101194657</v>
          </cell>
          <cell r="AM106">
            <v>42.515884105675724</v>
          </cell>
          <cell r="AN106">
            <v>36.724956140350876</v>
          </cell>
          <cell r="AO106">
            <v>26.325912499137083</v>
          </cell>
          <cell r="AP106">
            <v>26.472663451765392</v>
          </cell>
          <cell r="AQ106">
            <v>26.620462437622997</v>
          </cell>
          <cell r="AR106">
            <v>23.907009048017098</v>
          </cell>
          <cell r="AS106">
            <v>12.451875788121949</v>
          </cell>
        </row>
        <row r="107"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3.9186000000000001</v>
          </cell>
          <cell r="AI107">
            <v>3.9186000000000001</v>
          </cell>
          <cell r="AJ107">
            <v>3.9186000000000001</v>
          </cell>
          <cell r="AK107">
            <v>3.9186000000000001</v>
          </cell>
          <cell r="AL107">
            <v>3.9186000000000001</v>
          </cell>
          <cell r="AM107">
            <v>0</v>
          </cell>
          <cell r="AN107">
            <v>0</v>
          </cell>
          <cell r="AO107">
            <v>0</v>
          </cell>
          <cell r="AP107">
            <v>0</v>
          </cell>
          <cell r="AQ107">
            <v>0</v>
          </cell>
          <cell r="AR107">
            <v>0</v>
          </cell>
          <cell r="AS107">
            <v>0</v>
          </cell>
        </row>
        <row r="108"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4.2106666666666666</v>
          </cell>
          <cell r="AI108">
            <v>8.4443333333333328</v>
          </cell>
          <cell r="AJ108">
            <v>8.4750833333333322</v>
          </cell>
          <cell r="AK108">
            <v>8.5054166666666671</v>
          </cell>
          <cell r="AL108">
            <v>8.5355833333333333</v>
          </cell>
          <cell r="AM108">
            <v>8.5659166666666664</v>
          </cell>
          <cell r="AN108">
            <v>8.5964166666666664</v>
          </cell>
          <cell r="AO108">
            <v>8.6267499999999995</v>
          </cell>
          <cell r="AP108">
            <v>8.6570833333333344</v>
          </cell>
          <cell r="AQ108">
            <v>8.6873333333333331</v>
          </cell>
          <cell r="AR108">
            <v>8.7150833333333342</v>
          </cell>
          <cell r="AS108">
            <v>0</v>
          </cell>
        </row>
        <row r="109"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3.2600000000000002</v>
          </cell>
          <cell r="AJ109">
            <v>3.2600000000000002</v>
          </cell>
          <cell r="AK109">
            <v>3.2600000000000002</v>
          </cell>
          <cell r="AL109">
            <v>3.2600000000000002</v>
          </cell>
          <cell r="AM109">
            <v>3.2600000000000002</v>
          </cell>
          <cell r="AN109">
            <v>0</v>
          </cell>
          <cell r="AO109">
            <v>0</v>
          </cell>
          <cell r="AP109">
            <v>0</v>
          </cell>
          <cell r="AQ109">
            <v>0</v>
          </cell>
          <cell r="AR109">
            <v>0</v>
          </cell>
          <cell r="AS109">
            <v>0</v>
          </cell>
        </row>
        <row r="110"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0.5867651105651106</v>
          </cell>
          <cell r="AH110">
            <v>0.58821034482758616</v>
          </cell>
          <cell r="AI110">
            <v>0.59185477075588599</v>
          </cell>
          <cell r="AJ110">
            <v>0.59554463840398997</v>
          </cell>
          <cell r="AK110">
            <v>0.59965699937225359</v>
          </cell>
          <cell r="AL110">
            <v>0</v>
          </cell>
          <cell r="AM110">
            <v>0</v>
          </cell>
          <cell r="AN110">
            <v>0</v>
          </cell>
          <cell r="AO110">
            <v>0</v>
          </cell>
          <cell r="AP110">
            <v>0</v>
          </cell>
          <cell r="AQ110">
            <v>0</v>
          </cell>
          <cell r="AR110">
            <v>0</v>
          </cell>
          <cell r="AS110">
            <v>0</v>
          </cell>
        </row>
        <row r="111"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11.68</v>
          </cell>
          <cell r="AE111">
            <v>0</v>
          </cell>
          <cell r="AF111">
            <v>11.68</v>
          </cell>
          <cell r="AG111">
            <v>0</v>
          </cell>
          <cell r="AH111">
            <v>10.67</v>
          </cell>
          <cell r="AI111">
            <v>10.89</v>
          </cell>
          <cell r="AJ111">
            <v>10.978</v>
          </cell>
          <cell r="AK111">
            <v>11.098999999999998</v>
          </cell>
          <cell r="AL111">
            <v>0</v>
          </cell>
          <cell r="AM111">
            <v>0</v>
          </cell>
          <cell r="AN111">
            <v>0</v>
          </cell>
          <cell r="AO111">
            <v>11.979373025452871</v>
          </cell>
          <cell r="AP111">
            <v>12.095790644747847</v>
          </cell>
          <cell r="AQ111">
            <v>12.213339630605455</v>
          </cell>
          <cell r="AR111">
            <v>12.33203097784166</v>
          </cell>
          <cell r="AS111">
            <v>12.451875788121949</v>
          </cell>
        </row>
        <row r="112"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2.56142796532485</v>
          </cell>
          <cell r="AJ112">
            <v>2.56142796532485</v>
          </cell>
          <cell r="AK112">
            <v>2.56142796532485</v>
          </cell>
          <cell r="AL112">
            <v>2.56142796532485</v>
          </cell>
          <cell r="AM112">
            <v>2.56142796532485</v>
          </cell>
          <cell r="AN112">
            <v>0</v>
          </cell>
          <cell r="AO112">
            <v>0</v>
          </cell>
          <cell r="AP112">
            <v>0</v>
          </cell>
          <cell r="AQ112">
            <v>0</v>
          </cell>
          <cell r="AR112">
            <v>0</v>
          </cell>
          <cell r="AS112">
            <v>0</v>
          </cell>
        </row>
        <row r="113"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5.5608183288522595</v>
          </cell>
          <cell r="AI113">
            <v>5.5608183288522595</v>
          </cell>
          <cell r="AJ113">
            <v>5.5608183288522595</v>
          </cell>
          <cell r="AK113">
            <v>5.5608183288522595</v>
          </cell>
          <cell r="AL113">
            <v>5.5608183288522595</v>
          </cell>
          <cell r="AM113">
            <v>0</v>
          </cell>
          <cell r="AN113">
            <v>0</v>
          </cell>
          <cell r="AO113">
            <v>0</v>
          </cell>
          <cell r="AP113">
            <v>0</v>
          </cell>
          <cell r="AQ113">
            <v>0</v>
          </cell>
          <cell r="AR113">
            <v>0</v>
          </cell>
          <cell r="AS113">
            <v>0</v>
          </cell>
        </row>
        <row r="114"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O114">
            <v>0</v>
          </cell>
          <cell r="AP114">
            <v>0</v>
          </cell>
          <cell r="AQ114">
            <v>0</v>
          </cell>
          <cell r="AR114">
            <v>0</v>
          </cell>
          <cell r="AS114">
            <v>0</v>
          </cell>
        </row>
        <row r="115"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22.408750000000001</v>
          </cell>
          <cell r="AH115">
            <v>22.408750000000001</v>
          </cell>
          <cell r="AI115">
            <v>22.408750000000001</v>
          </cell>
          <cell r="AJ115">
            <v>22.408750000000001</v>
          </cell>
          <cell r="AK115">
            <v>22.408750000000001</v>
          </cell>
          <cell r="AL115">
            <v>22.408750000000001</v>
          </cell>
          <cell r="AM115">
            <v>22.408750000000001</v>
          </cell>
          <cell r="AN115">
            <v>22.408750000000001</v>
          </cell>
          <cell r="AO115">
            <v>0</v>
          </cell>
          <cell r="AP115">
            <v>0</v>
          </cell>
          <cell r="AQ115">
            <v>0</v>
          </cell>
          <cell r="AR115">
            <v>0</v>
          </cell>
          <cell r="AS115">
            <v>0</v>
          </cell>
        </row>
        <row r="116"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5.7197894736842105</v>
          </cell>
          <cell r="AJ116">
            <v>5.7197894736842105</v>
          </cell>
          <cell r="AK116">
            <v>5.7197894736842105</v>
          </cell>
          <cell r="AL116">
            <v>5.7197894736842105</v>
          </cell>
          <cell r="AM116">
            <v>5.7197894736842105</v>
          </cell>
          <cell r="AN116">
            <v>5.7197894736842105</v>
          </cell>
          <cell r="AO116">
            <v>5.7197894736842105</v>
          </cell>
          <cell r="AP116">
            <v>5.7197894736842105</v>
          </cell>
          <cell r="AQ116">
            <v>5.7197894736842105</v>
          </cell>
          <cell r="AR116">
            <v>2.8598947368421053</v>
          </cell>
          <cell r="AS116">
            <v>0</v>
          </cell>
        </row>
        <row r="117"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19.715</v>
          </cell>
          <cell r="X117">
            <v>19.715</v>
          </cell>
          <cell r="Y117">
            <v>19.715</v>
          </cell>
          <cell r="Z117">
            <v>19.715</v>
          </cell>
          <cell r="AA117">
            <v>78.86</v>
          </cell>
          <cell r="AB117">
            <v>19.715</v>
          </cell>
          <cell r="AC117">
            <v>19.715</v>
          </cell>
          <cell r="AD117">
            <v>19.715</v>
          </cell>
          <cell r="AE117">
            <v>19.715</v>
          </cell>
          <cell r="AF117">
            <v>78.86</v>
          </cell>
          <cell r="AG117">
            <v>78.86</v>
          </cell>
          <cell r="AH117">
            <v>78.86</v>
          </cell>
          <cell r="AI117">
            <v>78.86</v>
          </cell>
          <cell r="AJ117">
            <v>0</v>
          </cell>
          <cell r="AK117">
            <v>0</v>
          </cell>
          <cell r="AL117">
            <v>0</v>
          </cell>
          <cell r="AM117">
            <v>0</v>
          </cell>
          <cell r="AN117">
            <v>0</v>
          </cell>
          <cell r="AO117">
            <v>0</v>
          </cell>
          <cell r="AP117">
            <v>0</v>
          </cell>
          <cell r="AQ117">
            <v>0</v>
          </cell>
          <cell r="AR117">
            <v>0</v>
          </cell>
          <cell r="AS117">
            <v>0</v>
          </cell>
        </row>
        <row r="118"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0.183</v>
          </cell>
          <cell r="AH118">
            <v>0.183</v>
          </cell>
          <cell r="AI118">
            <v>0.183</v>
          </cell>
          <cell r="AJ118">
            <v>0.183</v>
          </cell>
          <cell r="AK118">
            <v>0.183</v>
          </cell>
          <cell r="AL118">
            <v>0</v>
          </cell>
          <cell r="AM118">
            <v>0</v>
          </cell>
          <cell r="AN118">
            <v>0</v>
          </cell>
          <cell r="AO118">
            <v>0</v>
          </cell>
          <cell r="AP118">
            <v>0</v>
          </cell>
          <cell r="AQ118">
            <v>0</v>
          </cell>
          <cell r="AR118">
            <v>0</v>
          </cell>
          <cell r="AS118">
            <v>0</v>
          </cell>
        </row>
        <row r="119"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0.2</v>
          </cell>
          <cell r="AI119">
            <v>0.2</v>
          </cell>
          <cell r="AJ119">
            <v>0.2</v>
          </cell>
          <cell r="AK119">
            <v>0.2</v>
          </cell>
          <cell r="AL119">
            <v>0.2</v>
          </cell>
          <cell r="AM119">
            <v>0</v>
          </cell>
          <cell r="AN119">
            <v>0</v>
          </cell>
          <cell r="AO119">
            <v>0</v>
          </cell>
          <cell r="AP119">
            <v>0</v>
          </cell>
          <cell r="AQ119">
            <v>0</v>
          </cell>
          <cell r="AR119">
            <v>0</v>
          </cell>
          <cell r="AS119">
            <v>0</v>
          </cell>
        </row>
        <row r="121">
          <cell r="V121">
            <v>31.459291313474552</v>
          </cell>
          <cell r="AA121">
            <v>30.417204690426974</v>
          </cell>
          <cell r="AB121">
            <v>6.8164573522028107</v>
          </cell>
          <cell r="AC121">
            <v>7.0111171190566832</v>
          </cell>
          <cell r="AD121">
            <v>6.4220820570453299</v>
          </cell>
          <cell r="AE121">
            <v>6.6167670313031657</v>
          </cell>
          <cell r="AF121">
            <v>26.866423559607988</v>
          </cell>
          <cell r="AG121">
            <v>23.621688645403815</v>
          </cell>
          <cell r="AH121">
            <v>19.373765040444631</v>
          </cell>
          <cell r="AI121">
            <v>14.532646353887124</v>
          </cell>
          <cell r="AJ121">
            <v>10.841109791067991</v>
          </cell>
          <cell r="AK121">
            <v>8.7252648220367455</v>
          </cell>
          <cell r="AL121">
            <v>6.6236162513348464</v>
          </cell>
          <cell r="AM121">
            <v>4.6187828206203934</v>
          </cell>
          <cell r="AN121">
            <v>2.9227496491228115</v>
          </cell>
          <cell r="AO121">
            <v>1.9013197368421064</v>
          </cell>
          <cell r="AP121">
            <v>1.3268514912280707</v>
          </cell>
          <cell r="AQ121">
            <v>0.75117157894736963</v>
          </cell>
          <cell r="AR121">
            <v>0.23152956140350978</v>
          </cell>
          <cell r="AS121">
            <v>3.0000000001084715E-5</v>
          </cell>
        </row>
        <row r="123">
          <cell r="G123">
            <v>0</v>
          </cell>
          <cell r="H123">
            <v>5.0424411911906661</v>
          </cell>
          <cell r="I123">
            <v>5.0931706826049021</v>
          </cell>
          <cell r="J123">
            <v>5.1461635869222331</v>
          </cell>
          <cell r="K123">
            <v>5.20728720613379</v>
          </cell>
          <cell r="L123">
            <v>20.489062666851591</v>
          </cell>
          <cell r="M123">
            <v>5.5690031692850566</v>
          </cell>
          <cell r="N123">
            <v>6.025330486663445</v>
          </cell>
          <cell r="O123">
            <v>5.7985968860836286</v>
          </cell>
          <cell r="P123">
            <v>6.2432295445723813</v>
          </cell>
          <cell r="Q123">
            <v>23.636160086604512</v>
          </cell>
          <cell r="R123">
            <v>7.6423427039055793</v>
          </cell>
          <cell r="S123">
            <v>8.0450727486064295</v>
          </cell>
          <cell r="T123">
            <v>7.6778010556656255</v>
          </cell>
          <cell r="U123">
            <v>8.0940748052969145</v>
          </cell>
          <cell r="V123">
            <v>31.459291313474552</v>
          </cell>
          <cell r="W123">
            <v>8.005592931240022</v>
          </cell>
          <cell r="X123">
            <v>7.7970975597412302</v>
          </cell>
          <cell r="Y123">
            <v>7.2085881004231425</v>
          </cell>
          <cell r="Z123">
            <v>7.4059260990225813</v>
          </cell>
          <cell r="AA123">
            <v>30.417204690426974</v>
          </cell>
          <cell r="AB123">
            <v>9.5028573522028097</v>
          </cell>
          <cell r="AC123">
            <v>7.0111171190566832</v>
          </cell>
          <cell r="AD123">
            <v>9.1084820570453289</v>
          </cell>
          <cell r="AE123">
            <v>6.6167670313031657</v>
          </cell>
          <cell r="AF123">
            <v>32.239223559607986</v>
          </cell>
          <cell r="AG123">
            <v>28.076688645403816</v>
          </cell>
          <cell r="AH123">
            <v>24.325092540444629</v>
          </cell>
          <cell r="AI123">
            <v>19.587736353887124</v>
          </cell>
          <cell r="AJ123">
            <v>15.27375979106799</v>
          </cell>
          <cell r="AK123">
            <v>12.680483572036746</v>
          </cell>
          <cell r="AL123">
            <v>10.405576251334846</v>
          </cell>
          <cell r="AM123">
            <v>8.4374965621169924</v>
          </cell>
          <cell r="AN123">
            <v>6.7785743113336636</v>
          </cell>
          <cell r="AO123">
            <v>5.4052863467870704</v>
          </cell>
          <cell r="AP123">
            <v>4.0786438629082049</v>
          </cell>
          <cell r="AQ123">
            <v>2.7358392689207554</v>
          </cell>
          <cell r="AR123">
            <v>1.4339025817430708</v>
          </cell>
          <cell r="AS123">
            <v>0.40471596311396374</v>
          </cell>
        </row>
        <row r="124"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0.39185999999999999</v>
          </cell>
          <cell r="O124">
            <v>0</v>
          </cell>
          <cell r="P124">
            <v>0.39185999999999999</v>
          </cell>
          <cell r="Q124">
            <v>0.78371999999999997</v>
          </cell>
          <cell r="R124">
            <v>0</v>
          </cell>
          <cell r="S124">
            <v>0.39185999999999999</v>
          </cell>
          <cell r="T124">
            <v>0</v>
          </cell>
          <cell r="U124">
            <v>0.39185999999999999</v>
          </cell>
          <cell r="V124">
            <v>0.78371999999999997</v>
          </cell>
          <cell r="W124">
            <v>0</v>
          </cell>
          <cell r="X124">
            <v>0.39185999999999999</v>
          </cell>
          <cell r="Y124">
            <v>0</v>
          </cell>
          <cell r="Z124">
            <v>0.39185999999999999</v>
          </cell>
          <cell r="AA124">
            <v>0.78371999999999997</v>
          </cell>
          <cell r="AB124">
            <v>0</v>
          </cell>
          <cell r="AC124">
            <v>0.39185999999999999</v>
          </cell>
          <cell r="AD124">
            <v>0</v>
          </cell>
          <cell r="AE124">
            <v>0.39185999999999999</v>
          </cell>
          <cell r="AF124">
            <v>0.78371999999999997</v>
          </cell>
          <cell r="AG124">
            <v>0.78371999999999997</v>
          </cell>
          <cell r="AH124">
            <v>0.70534800000000009</v>
          </cell>
          <cell r="AI124">
            <v>0.54860399999999998</v>
          </cell>
          <cell r="AJ124">
            <v>0.3918600000000001</v>
          </cell>
          <cell r="AK124">
            <v>0.23511600000000005</v>
          </cell>
          <cell r="AL124">
            <v>7.8372000000000025E-2</v>
          </cell>
          <cell r="AM124">
            <v>0</v>
          </cell>
          <cell r="AN124">
            <v>0</v>
          </cell>
          <cell r="AO124">
            <v>0</v>
          </cell>
          <cell r="AP124">
            <v>0</v>
          </cell>
          <cell r="AQ124">
            <v>0</v>
          </cell>
          <cell r="AR124">
            <v>0</v>
          </cell>
          <cell r="AS124">
            <v>0</v>
          </cell>
        </row>
        <row r="125">
          <cell r="G125">
            <v>0</v>
          </cell>
          <cell r="H125">
            <v>0.991496416975026</v>
          </cell>
          <cell r="I125">
            <v>1.008619709489887</v>
          </cell>
          <cell r="J125">
            <v>1.025351890658593</v>
          </cell>
          <cell r="K125">
            <v>1.0416888894497749</v>
          </cell>
          <cell r="L125">
            <v>4.0671569065732811</v>
          </cell>
          <cell r="M125">
            <v>1.0576375130098026</v>
          </cell>
          <cell r="N125">
            <v>1.073238132767816</v>
          </cell>
          <cell r="O125">
            <v>1.0884874891731318</v>
          </cell>
          <cell r="P125">
            <v>1.1033822648415095</v>
          </cell>
          <cell r="Q125">
            <v>4.32274539979226</v>
          </cell>
          <cell r="R125">
            <v>0.91399018529486431</v>
          </cell>
          <cell r="S125">
            <v>0.90020416666666681</v>
          </cell>
          <cell r="T125">
            <v>0.90020416666666681</v>
          </cell>
          <cell r="U125">
            <v>0.90020416666666681</v>
          </cell>
          <cell r="V125">
            <v>3.6146026852948645</v>
          </cell>
          <cell r="W125">
            <v>0.90020416666666681</v>
          </cell>
          <cell r="X125">
            <v>0.90020416666666681</v>
          </cell>
          <cell r="Y125">
            <v>0.90020416666666681</v>
          </cell>
          <cell r="Z125">
            <v>0.90020416666666681</v>
          </cell>
          <cell r="AA125">
            <v>3.6008166666666672</v>
          </cell>
          <cell r="AB125">
            <v>0.90020416666666681</v>
          </cell>
          <cell r="AC125">
            <v>0.90020416666666681</v>
          </cell>
          <cell r="AD125">
            <v>0.90020416666666681</v>
          </cell>
          <cell r="AE125">
            <v>0.90020416666666681</v>
          </cell>
          <cell r="AF125">
            <v>3.6008166666666672</v>
          </cell>
          <cell r="AG125">
            <v>3.6008166666666672</v>
          </cell>
          <cell r="AH125">
            <v>3.5166033333333337</v>
          </cell>
          <cell r="AI125">
            <v>3.2635033333333339</v>
          </cell>
          <cell r="AJ125">
            <v>2.9251150000000008</v>
          </cell>
          <cell r="AK125">
            <v>2.5855050000000008</v>
          </cell>
          <cell r="AL125">
            <v>2.2446850000000005</v>
          </cell>
          <cell r="AM125">
            <v>1.9026550000000004</v>
          </cell>
          <cell r="AN125">
            <v>1.559408333333334</v>
          </cell>
          <cell r="AO125">
            <v>1.2149450000000008</v>
          </cell>
          <cell r="AP125">
            <v>0.86926833333333398</v>
          </cell>
          <cell r="AQ125">
            <v>0.52238000000000062</v>
          </cell>
          <cell r="AR125">
            <v>0.1743316666666673</v>
          </cell>
          <cell r="AS125">
            <v>3.0000000000628784E-5</v>
          </cell>
        </row>
        <row r="126"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0.16300000000000001</v>
          </cell>
          <cell r="S126">
            <v>0.16300000000000001</v>
          </cell>
          <cell r="T126">
            <v>0.16300000000000001</v>
          </cell>
          <cell r="U126">
            <v>0.16300000000000001</v>
          </cell>
          <cell r="V126">
            <v>0.65200000000000002</v>
          </cell>
          <cell r="W126">
            <v>0.16300000000000001</v>
          </cell>
          <cell r="X126">
            <v>0.16300000000000001</v>
          </cell>
          <cell r="Y126">
            <v>0.16300000000000001</v>
          </cell>
          <cell r="Z126">
            <v>0.16300000000000001</v>
          </cell>
          <cell r="AA126">
            <v>0.65200000000000002</v>
          </cell>
          <cell r="AB126">
            <v>0.16300000000000001</v>
          </cell>
          <cell r="AC126">
            <v>0.16300000000000001</v>
          </cell>
          <cell r="AD126">
            <v>0.16300000000000001</v>
          </cell>
          <cell r="AE126">
            <v>0.16300000000000001</v>
          </cell>
          <cell r="AF126">
            <v>0.65200000000000002</v>
          </cell>
          <cell r="AG126">
            <v>0.65200000000000002</v>
          </cell>
          <cell r="AH126">
            <v>0.65200000000000002</v>
          </cell>
          <cell r="AI126">
            <v>0.5868000000000001</v>
          </cell>
          <cell r="AJ126">
            <v>0.45640000000000003</v>
          </cell>
          <cell r="AK126">
            <v>0.32600000000000007</v>
          </cell>
          <cell r="AL126">
            <v>0.19560000000000005</v>
          </cell>
          <cell r="AM126">
            <v>6.5200000000000022E-2</v>
          </cell>
          <cell r="AN126">
            <v>0</v>
          </cell>
          <cell r="AO126">
            <v>0</v>
          </cell>
          <cell r="AP126">
            <v>0</v>
          </cell>
          <cell r="AQ126">
            <v>0</v>
          </cell>
          <cell r="AR126">
            <v>0</v>
          </cell>
          <cell r="AS126">
            <v>0</v>
          </cell>
        </row>
        <row r="127"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0.43519644986449862</v>
          </cell>
          <cell r="X127">
            <v>3.1991078365706631E-2</v>
          </cell>
          <cell r="Y127">
            <v>3.2491619047619047E-2</v>
          </cell>
          <cell r="Z127">
            <v>3.5119617647058822E-2</v>
          </cell>
          <cell r="AA127">
            <v>0.5347987649248831</v>
          </cell>
          <cell r="AB127">
            <v>3.4660870827285924E-2</v>
          </cell>
          <cell r="AC127">
            <v>3.461063768115942E-2</v>
          </cell>
          <cell r="AD127">
            <v>3.458557566980449E-2</v>
          </cell>
          <cell r="AE127">
            <v>3.4560549927641099E-2</v>
          </cell>
          <cell r="AF127">
            <v>0.13841763410589095</v>
          </cell>
          <cell r="AG127">
            <v>0.10561771990171991</v>
          </cell>
          <cell r="AH127">
            <v>8.2349448275862061E-2</v>
          </cell>
          <cell r="AI127">
            <v>5.9185477075588598E-2</v>
          </cell>
          <cell r="AJ127">
            <v>3.5732678304239394E-2</v>
          </cell>
          <cell r="AK127">
            <v>1.199313998744507E-2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  <cell r="AS127">
            <v>0</v>
          </cell>
        </row>
        <row r="128"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2.6863999999999995</v>
          </cell>
          <cell r="AC128">
            <v>0</v>
          </cell>
          <cell r="AD128">
            <v>2.6863999999999995</v>
          </cell>
          <cell r="AE128">
            <v>0</v>
          </cell>
          <cell r="AF128">
            <v>5.3727999999999989</v>
          </cell>
          <cell r="AG128">
            <v>4.4550000000000001</v>
          </cell>
          <cell r="AH128">
            <v>4.9513274999999997</v>
          </cell>
          <cell r="AI128">
            <v>5.055089999999999</v>
          </cell>
          <cell r="AJ128">
            <v>4.4326499999999989</v>
          </cell>
          <cell r="AK128">
            <v>3.9552187499999998</v>
          </cell>
          <cell r="AL128">
            <v>3.7819599999999998</v>
          </cell>
          <cell r="AM128">
            <v>3.818713741496599</v>
          </cell>
          <cell r="AN128">
            <v>3.8558246622108521</v>
          </cell>
          <cell r="AO128">
            <v>3.503966609944964</v>
          </cell>
          <cell r="AP128">
            <v>2.7517923716801342</v>
          </cell>
          <cell r="AQ128">
            <v>1.9846676899733857</v>
          </cell>
          <cell r="AR128">
            <v>1.2023730203395611</v>
          </cell>
          <cell r="AS128">
            <v>0.40468596311396265</v>
          </cell>
        </row>
        <row r="129"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0.1280713982662425</v>
          </cell>
          <cell r="P129">
            <v>0.1280713982662425</v>
          </cell>
          <cell r="Q129">
            <v>0.25614279653248501</v>
          </cell>
          <cell r="R129">
            <v>0.1280713982662425</v>
          </cell>
          <cell r="S129">
            <v>0.1280713982662425</v>
          </cell>
          <cell r="T129">
            <v>0.1280713982662425</v>
          </cell>
          <cell r="U129">
            <v>0.1280713982662425</v>
          </cell>
          <cell r="V129">
            <v>0.51228559306497001</v>
          </cell>
          <cell r="W129">
            <v>0.1280713982662425</v>
          </cell>
          <cell r="X129">
            <v>0.1280713982662425</v>
          </cell>
          <cell r="Y129">
            <v>0.1280713982662425</v>
          </cell>
          <cell r="Z129">
            <v>0.1280713982662425</v>
          </cell>
          <cell r="AA129">
            <v>0.51228559306497001</v>
          </cell>
          <cell r="AB129">
            <v>0.1280713982662425</v>
          </cell>
          <cell r="AC129">
            <v>0.1280713982662425</v>
          </cell>
          <cell r="AD129">
            <v>0.1280713982662425</v>
          </cell>
          <cell r="AE129">
            <v>0.1280713982662425</v>
          </cell>
          <cell r="AF129">
            <v>0.51228559306497001</v>
          </cell>
          <cell r="AG129">
            <v>0.51228559306497001</v>
          </cell>
          <cell r="AH129">
            <v>0.51228559306497001</v>
          </cell>
          <cell r="AI129">
            <v>0.46105703375847301</v>
          </cell>
          <cell r="AJ129">
            <v>0.35859991514547901</v>
          </cell>
          <cell r="AK129">
            <v>0.25614279653248501</v>
          </cell>
          <cell r="AL129">
            <v>0.15368567791949103</v>
          </cell>
          <cell r="AM129">
            <v>5.1228559306497015E-2</v>
          </cell>
          <cell r="AN129">
            <v>0</v>
          </cell>
          <cell r="AO129">
            <v>0</v>
          </cell>
          <cell r="AP129">
            <v>0</v>
          </cell>
          <cell r="AQ129">
            <v>0</v>
          </cell>
          <cell r="AR129">
            <v>0</v>
          </cell>
          <cell r="AS129">
            <v>0</v>
          </cell>
        </row>
        <row r="130"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0.27804091644261297</v>
          </cell>
          <cell r="N130">
            <v>0.27804091644261297</v>
          </cell>
          <cell r="O130">
            <v>0.27804091644261297</v>
          </cell>
          <cell r="P130">
            <v>0.27804091644261297</v>
          </cell>
          <cell r="Q130">
            <v>1.1121636657704519</v>
          </cell>
          <cell r="R130">
            <v>0.27804091644261297</v>
          </cell>
          <cell r="S130">
            <v>0.27804091644261297</v>
          </cell>
          <cell r="T130">
            <v>0.27804091644261297</v>
          </cell>
          <cell r="U130">
            <v>0.27804091644261297</v>
          </cell>
          <cell r="V130">
            <v>1.1121636657704519</v>
          </cell>
          <cell r="W130">
            <v>0.27804091644261297</v>
          </cell>
          <cell r="X130">
            <v>0.27804091644261297</v>
          </cell>
          <cell r="Y130">
            <v>0.27804091644261297</v>
          </cell>
          <cell r="Z130">
            <v>0.27804091644261297</v>
          </cell>
          <cell r="AA130">
            <v>1.1121636657704519</v>
          </cell>
          <cell r="AB130">
            <v>0.27804091644261297</v>
          </cell>
          <cell r="AC130">
            <v>0.27804091644261297</v>
          </cell>
          <cell r="AD130">
            <v>0.27804091644261297</v>
          </cell>
          <cell r="AE130">
            <v>0.27804091644261297</v>
          </cell>
          <cell r="AF130">
            <v>1.1121636657704519</v>
          </cell>
          <cell r="AG130">
            <v>1.1121636657704519</v>
          </cell>
          <cell r="AH130">
            <v>1.1121636657704519</v>
          </cell>
          <cell r="AI130">
            <v>1.0009472991934067</v>
          </cell>
          <cell r="AJ130">
            <v>0.77851456603931635</v>
          </cell>
          <cell r="AK130">
            <v>0.55608183288522595</v>
          </cell>
          <cell r="AL130">
            <v>0.33364909973113549</v>
          </cell>
          <cell r="AM130">
            <v>0.11121636657704516</v>
          </cell>
          <cell r="AN130">
            <v>0</v>
          </cell>
          <cell r="AO130">
            <v>0</v>
          </cell>
          <cell r="AP130">
            <v>0</v>
          </cell>
          <cell r="AQ130">
            <v>0</v>
          </cell>
          <cell r="AR130">
            <v>0</v>
          </cell>
          <cell r="AS130">
            <v>0</v>
          </cell>
        </row>
        <row r="131"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  <cell r="AJ131">
            <v>0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0</v>
          </cell>
        </row>
        <row r="132"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1.7927000000000002</v>
          </cell>
          <cell r="S132">
            <v>1.7927000000000002</v>
          </cell>
          <cell r="T132">
            <v>1.7927000000000002</v>
          </cell>
          <cell r="U132">
            <v>1.7927000000000002</v>
          </cell>
          <cell r="V132">
            <v>7.1708000000000007</v>
          </cell>
          <cell r="W132">
            <v>1.7927000000000002</v>
          </cell>
          <cell r="X132">
            <v>1.7927000000000002</v>
          </cell>
          <cell r="Y132">
            <v>1.7927000000000002</v>
          </cell>
          <cell r="Z132">
            <v>1.7927000000000002</v>
          </cell>
          <cell r="AA132">
            <v>7.1708000000000007</v>
          </cell>
          <cell r="AB132">
            <v>1.7927000000000002</v>
          </cell>
          <cell r="AC132">
            <v>1.7927000000000002</v>
          </cell>
          <cell r="AD132">
            <v>1.7927000000000002</v>
          </cell>
          <cell r="AE132">
            <v>1.7927000000000002</v>
          </cell>
          <cell r="AF132">
            <v>7.1708000000000007</v>
          </cell>
          <cell r="AG132">
            <v>6.7226250000000007</v>
          </cell>
          <cell r="AH132">
            <v>5.8262750000000008</v>
          </cell>
          <cell r="AI132">
            <v>4.9299250000000008</v>
          </cell>
          <cell r="AJ132">
            <v>4.0335750000000008</v>
          </cell>
          <cell r="AK132">
            <v>3.1372250000000008</v>
          </cell>
          <cell r="AL132">
            <v>2.2408750000000008</v>
          </cell>
          <cell r="AM132">
            <v>1.3445250000000011</v>
          </cell>
          <cell r="AN132">
            <v>0.44817500000000043</v>
          </cell>
          <cell r="AO132">
            <v>0</v>
          </cell>
          <cell r="AP132">
            <v>0</v>
          </cell>
          <cell r="AQ132">
            <v>0</v>
          </cell>
          <cell r="AR132">
            <v>0</v>
          </cell>
          <cell r="AS132">
            <v>0</v>
          </cell>
        </row>
        <row r="133">
          <cell r="G133">
            <v>0</v>
          </cell>
          <cell r="H133">
            <v>9.7944774215640004E-2</v>
          </cell>
          <cell r="I133">
            <v>0.13155097311501501</v>
          </cell>
          <cell r="J133">
            <v>0.16781169626364062</v>
          </cell>
          <cell r="K133">
            <v>0.2125983166840156</v>
          </cell>
          <cell r="L133">
            <v>0.60990576027831123</v>
          </cell>
          <cell r="M133">
            <v>0.27032473983264121</v>
          </cell>
          <cell r="N133">
            <v>0.3191914374530162</v>
          </cell>
          <cell r="O133">
            <v>0.34099708220164182</v>
          </cell>
          <cell r="P133">
            <v>0.37887496502201684</v>
          </cell>
          <cell r="Q133">
            <v>1.309388224509316</v>
          </cell>
          <cell r="R133">
            <v>0.40439020390185981</v>
          </cell>
          <cell r="S133">
            <v>0.42904626723090689</v>
          </cell>
          <cell r="T133">
            <v>0.4536345742901029</v>
          </cell>
          <cell r="U133">
            <v>0.4780483239213919</v>
          </cell>
          <cell r="V133">
            <v>1.7651193693442615</v>
          </cell>
          <cell r="W133">
            <v>0.54337999999999997</v>
          </cell>
          <cell r="X133">
            <v>0.54337999999999997</v>
          </cell>
          <cell r="Y133">
            <v>0.54337999999999997</v>
          </cell>
          <cell r="Z133">
            <v>0.54337999999999997</v>
          </cell>
          <cell r="AA133">
            <v>2.1735199999999999</v>
          </cell>
          <cell r="AB133">
            <v>0.54337999999999997</v>
          </cell>
          <cell r="AC133">
            <v>0.54337999999999997</v>
          </cell>
          <cell r="AD133">
            <v>0.54337999999999997</v>
          </cell>
          <cell r="AE133">
            <v>0.54337999999999997</v>
          </cell>
          <cell r="AF133">
            <v>2.1735199999999999</v>
          </cell>
          <cell r="AG133">
            <v>2.1735199999999999</v>
          </cell>
          <cell r="AH133">
            <v>2.1735199999999999</v>
          </cell>
          <cell r="AI133">
            <v>2.0591242105263161</v>
          </cell>
          <cell r="AJ133">
            <v>1.8303326315789474</v>
          </cell>
          <cell r="AK133">
            <v>1.6015410526315794</v>
          </cell>
          <cell r="AL133">
            <v>1.3727494736842107</v>
          </cell>
          <cell r="AM133">
            <v>1.1439578947368425</v>
          </cell>
          <cell r="AN133">
            <v>0.91516631578947416</v>
          </cell>
          <cell r="AO133">
            <v>0.68637473684210581</v>
          </cell>
          <cell r="AP133">
            <v>0.4575831578947373</v>
          </cell>
          <cell r="AQ133">
            <v>0.2287915789473689</v>
          </cell>
          <cell r="AR133">
            <v>5.7197894736842565E-2</v>
          </cell>
          <cell r="AS133">
            <v>4.6185277824406514E-16</v>
          </cell>
        </row>
        <row r="134">
          <cell r="G134">
            <v>0</v>
          </cell>
          <cell r="H134">
            <v>3.9430000000000001</v>
          </cell>
          <cell r="I134">
            <v>3.9430000000000001</v>
          </cell>
          <cell r="J134">
            <v>3.9430000000000001</v>
          </cell>
          <cell r="K134">
            <v>3.9430000000000001</v>
          </cell>
          <cell r="L134">
            <v>15.772</v>
          </cell>
          <cell r="M134">
            <v>3.9430000000000001</v>
          </cell>
          <cell r="N134">
            <v>3.9430000000000001</v>
          </cell>
          <cell r="O134">
            <v>3.9430000000000001</v>
          </cell>
          <cell r="P134">
            <v>3.9430000000000001</v>
          </cell>
          <cell r="Q134">
            <v>15.772</v>
          </cell>
          <cell r="R134">
            <v>3.9430000000000001</v>
          </cell>
          <cell r="S134">
            <v>3.9430000000000001</v>
          </cell>
          <cell r="T134">
            <v>3.9430000000000001</v>
          </cell>
          <cell r="U134">
            <v>3.9430000000000001</v>
          </cell>
          <cell r="V134">
            <v>15.772</v>
          </cell>
          <cell r="W134">
            <v>3.7458500000000003</v>
          </cell>
          <cell r="X134">
            <v>3.5487000000000006</v>
          </cell>
          <cell r="Y134">
            <v>3.3515500000000009</v>
          </cell>
          <cell r="Z134">
            <v>3.1544000000000012</v>
          </cell>
          <cell r="AA134">
            <v>13.800500000000003</v>
          </cell>
          <cell r="AB134">
            <v>2.9572500000000015</v>
          </cell>
          <cell r="AC134">
            <v>2.7601000000000018</v>
          </cell>
          <cell r="AD134">
            <v>2.5629500000000021</v>
          </cell>
          <cell r="AE134">
            <v>2.3658000000000019</v>
          </cell>
          <cell r="AF134">
            <v>10.646100000000008</v>
          </cell>
          <cell r="AG134">
            <v>7.8860000000000081</v>
          </cell>
          <cell r="AH134">
            <v>4.7316000000000074</v>
          </cell>
          <cell r="AI134">
            <v>1.5772000000000079</v>
          </cell>
          <cell r="AJ134">
            <v>7.9580786405131228E-15</v>
          </cell>
          <cell r="AK134">
            <v>7.9580786405131228E-15</v>
          </cell>
          <cell r="AL134">
            <v>7.9580786405131228E-15</v>
          </cell>
          <cell r="AM134">
            <v>7.9580786405131228E-15</v>
          </cell>
          <cell r="AN134">
            <v>3.9790393202565614E-15</v>
          </cell>
          <cell r="AO134">
            <v>0</v>
          </cell>
          <cell r="AP134">
            <v>0</v>
          </cell>
          <cell r="AQ134">
            <v>0</v>
          </cell>
          <cell r="AR134">
            <v>0</v>
          </cell>
          <cell r="AS134">
            <v>0</v>
          </cell>
        </row>
        <row r="135">
          <cell r="G135">
            <v>0</v>
          </cell>
          <cell r="H135">
            <v>0.01</v>
          </cell>
          <cell r="I135">
            <v>0.01</v>
          </cell>
          <cell r="J135">
            <v>0.01</v>
          </cell>
          <cell r="K135">
            <v>0.01</v>
          </cell>
          <cell r="L135">
            <v>0.04</v>
          </cell>
          <cell r="M135">
            <v>0.01</v>
          </cell>
          <cell r="N135">
            <v>0.01</v>
          </cell>
          <cell r="O135">
            <v>0.01</v>
          </cell>
          <cell r="P135">
            <v>0.01</v>
          </cell>
          <cell r="Q135">
            <v>0.04</v>
          </cell>
          <cell r="R135">
            <v>9.1500000000000001E-3</v>
          </cell>
          <cell r="S135">
            <v>9.1500000000000001E-3</v>
          </cell>
          <cell r="T135">
            <v>9.1500000000000001E-3</v>
          </cell>
          <cell r="U135">
            <v>9.1500000000000001E-3</v>
          </cell>
          <cell r="V135">
            <v>3.6600000000000001E-2</v>
          </cell>
          <cell r="W135">
            <v>9.1500000000000001E-3</v>
          </cell>
          <cell r="X135">
            <v>9.1500000000000001E-3</v>
          </cell>
          <cell r="Y135">
            <v>9.1500000000000001E-3</v>
          </cell>
          <cell r="Z135">
            <v>9.1500000000000001E-3</v>
          </cell>
          <cell r="AA135">
            <v>3.6600000000000001E-2</v>
          </cell>
          <cell r="AB135">
            <v>9.1500000000000001E-3</v>
          </cell>
          <cell r="AC135">
            <v>9.1500000000000001E-3</v>
          </cell>
          <cell r="AD135">
            <v>9.1500000000000001E-3</v>
          </cell>
          <cell r="AE135">
            <v>9.1500000000000001E-3</v>
          </cell>
          <cell r="AF135">
            <v>3.6600000000000001E-2</v>
          </cell>
          <cell r="AG135">
            <v>3.2940000000000004E-2</v>
          </cell>
          <cell r="AH135">
            <v>2.562E-2</v>
          </cell>
          <cell r="AI135">
            <v>1.8299999999999997E-2</v>
          </cell>
          <cell r="AJ135">
            <v>1.0979999999999998E-2</v>
          </cell>
          <cell r="AK135">
            <v>3.6599999999999988E-3</v>
          </cell>
          <cell r="AL135">
            <v>0</v>
          </cell>
          <cell r="AM135">
            <v>0</v>
          </cell>
          <cell r="AN135">
            <v>0</v>
          </cell>
          <cell r="AO135">
            <v>0</v>
          </cell>
          <cell r="AP135">
            <v>0</v>
          </cell>
          <cell r="AQ135">
            <v>0</v>
          </cell>
          <cell r="AR135">
            <v>0</v>
          </cell>
          <cell r="AS135">
            <v>0</v>
          </cell>
        </row>
        <row r="136"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0.01</v>
          </cell>
          <cell r="N136">
            <v>0.01</v>
          </cell>
          <cell r="O136">
            <v>0.01</v>
          </cell>
          <cell r="P136">
            <v>0.01</v>
          </cell>
          <cell r="Q136">
            <v>0.04</v>
          </cell>
          <cell r="R136">
            <v>0.01</v>
          </cell>
          <cell r="S136">
            <v>0.01</v>
          </cell>
          <cell r="T136">
            <v>0.01</v>
          </cell>
          <cell r="U136">
            <v>0.01</v>
          </cell>
          <cell r="V136">
            <v>0.04</v>
          </cell>
          <cell r="W136">
            <v>0.01</v>
          </cell>
          <cell r="X136">
            <v>0.01</v>
          </cell>
          <cell r="Y136">
            <v>0.01</v>
          </cell>
          <cell r="Z136">
            <v>0.01</v>
          </cell>
          <cell r="AA136">
            <v>0.04</v>
          </cell>
          <cell r="AB136">
            <v>0.01</v>
          </cell>
          <cell r="AC136">
            <v>0.01</v>
          </cell>
          <cell r="AD136">
            <v>0.01</v>
          </cell>
          <cell r="AE136">
            <v>0.01</v>
          </cell>
          <cell r="AF136">
            <v>0.04</v>
          </cell>
          <cell r="AG136">
            <v>0.04</v>
          </cell>
          <cell r="AH136">
            <v>3.6000000000000004E-2</v>
          </cell>
          <cell r="AI136">
            <v>2.8000000000000004E-2</v>
          </cell>
          <cell r="AJ136">
            <v>2.0000000000000004E-2</v>
          </cell>
          <cell r="AK136">
            <v>1.2000000000000002E-2</v>
          </cell>
          <cell r="AL136">
            <v>4.0000000000000018E-3</v>
          </cell>
          <cell r="AM136">
            <v>0</v>
          </cell>
          <cell r="AN136">
            <v>0</v>
          </cell>
          <cell r="AO136">
            <v>0</v>
          </cell>
          <cell r="AP136">
            <v>0</v>
          </cell>
          <cell r="AQ136">
            <v>0</v>
          </cell>
          <cell r="AR136">
            <v>0</v>
          </cell>
          <cell r="AS136">
            <v>0</v>
          </cell>
        </row>
        <row r="137">
          <cell r="H137">
            <v>8</v>
          </cell>
          <cell r="I137">
            <v>8</v>
          </cell>
          <cell r="J137">
            <v>8</v>
          </cell>
          <cell r="K137">
            <v>8</v>
          </cell>
          <cell r="L137">
            <v>32</v>
          </cell>
          <cell r="M137">
            <v>8</v>
          </cell>
          <cell r="N137">
            <v>8</v>
          </cell>
          <cell r="O137">
            <v>8</v>
          </cell>
          <cell r="P137">
            <v>8</v>
          </cell>
          <cell r="Q137">
            <v>32</v>
          </cell>
          <cell r="R137">
            <v>8</v>
          </cell>
          <cell r="S137">
            <v>8</v>
          </cell>
          <cell r="T137">
            <v>8</v>
          </cell>
          <cell r="U137">
            <v>8</v>
          </cell>
          <cell r="V137">
            <v>32</v>
          </cell>
          <cell r="W137">
            <v>8</v>
          </cell>
          <cell r="X137">
            <v>8</v>
          </cell>
          <cell r="Y137">
            <v>8</v>
          </cell>
          <cell r="Z137">
            <v>8</v>
          </cell>
          <cell r="AA137">
            <v>32</v>
          </cell>
          <cell r="AB137">
            <v>8</v>
          </cell>
          <cell r="AC137">
            <v>8</v>
          </cell>
          <cell r="AD137">
            <v>8</v>
          </cell>
          <cell r="AE137">
            <v>8</v>
          </cell>
          <cell r="AF137">
            <v>32</v>
          </cell>
        </row>
        <row r="139">
          <cell r="AA139">
            <v>109.27720469042698</v>
          </cell>
          <cell r="AF139">
            <v>105.72642355960799</v>
          </cell>
          <cell r="AG139">
            <v>125.66020375596894</v>
          </cell>
          <cell r="AH139">
            <v>135.30381038079111</v>
          </cell>
          <cell r="AI139">
            <v>146.24122022583768</v>
          </cell>
          <cell r="AJ139">
            <v>63.724123530666631</v>
          </cell>
          <cell r="AK139">
            <v>61.64272425593699</v>
          </cell>
          <cell r="AL139">
            <v>58.788585352529495</v>
          </cell>
          <cell r="AM139">
            <v>47.13466692629612</v>
          </cell>
          <cell r="AN139">
            <v>39.64770578947369</v>
          </cell>
          <cell r="AO139">
            <v>16.247859210526315</v>
          </cell>
          <cell r="AP139">
            <v>15.703724298245616</v>
          </cell>
          <cell r="AQ139">
            <v>15.158294385964913</v>
          </cell>
          <cell r="AR139">
            <v>11.806507631578949</v>
          </cell>
          <cell r="AS139">
            <v>3.0000000001090637E-5</v>
          </cell>
        </row>
        <row r="142">
          <cell r="AA142">
            <v>0.78371999999999997</v>
          </cell>
          <cell r="AF142">
            <v>0.78371999999999997</v>
          </cell>
          <cell r="AG142">
            <v>0.78371999999999997</v>
          </cell>
          <cell r="AH142">
            <v>4.6239480000000004</v>
          </cell>
          <cell r="AI142">
            <v>4.4672039999999997</v>
          </cell>
          <cell r="AJ142">
            <v>4.31046</v>
          </cell>
          <cell r="AK142">
            <v>4.1537160000000002</v>
          </cell>
          <cell r="AL142">
            <v>3.996972</v>
          </cell>
          <cell r="AM142">
            <v>0</v>
          </cell>
          <cell r="AN142">
            <v>0</v>
          </cell>
          <cell r="AO142">
            <v>0</v>
          </cell>
          <cell r="AP142">
            <v>0</v>
          </cell>
          <cell r="AQ142">
            <v>0</v>
          </cell>
          <cell r="AR142">
            <v>0</v>
          </cell>
          <cell r="AS142">
            <v>0</v>
          </cell>
        </row>
        <row r="143">
          <cell r="AA143">
            <v>3.6008166666666672</v>
          </cell>
          <cell r="AF143">
            <v>3.6008166666666672</v>
          </cell>
          <cell r="AG143">
            <v>3.6008166666666672</v>
          </cell>
          <cell r="AH143">
            <v>7.7272700000000007</v>
          </cell>
          <cell r="AI143">
            <v>11.707836666666667</v>
          </cell>
          <cell r="AJ143">
            <v>11.400198333333332</v>
          </cell>
          <cell r="AK143">
            <v>11.090921666666668</v>
          </cell>
          <cell r="AL143">
            <v>10.780268333333334</v>
          </cell>
          <cell r="AM143">
            <v>10.468571666666667</v>
          </cell>
          <cell r="AN143">
            <v>10.155825</v>
          </cell>
          <cell r="AO143">
            <v>9.8416949999999996</v>
          </cell>
          <cell r="AP143">
            <v>9.5263516666666685</v>
          </cell>
          <cell r="AQ143">
            <v>9.2097133333333332</v>
          </cell>
          <cell r="AR143">
            <v>8.8894150000000014</v>
          </cell>
          <cell r="AS143">
            <v>3.0000000000628784E-5</v>
          </cell>
        </row>
        <row r="144">
          <cell r="AA144">
            <v>0.65200000000000002</v>
          </cell>
          <cell r="AF144">
            <v>0.65200000000000002</v>
          </cell>
          <cell r="AG144">
            <v>0.65200000000000002</v>
          </cell>
          <cell r="AH144">
            <v>0.65200000000000002</v>
          </cell>
          <cell r="AI144">
            <v>3.8468000000000004</v>
          </cell>
          <cell r="AJ144">
            <v>3.7164000000000001</v>
          </cell>
          <cell r="AK144">
            <v>3.5860000000000003</v>
          </cell>
          <cell r="AL144">
            <v>3.4556000000000004</v>
          </cell>
          <cell r="AM144">
            <v>3.3252000000000002</v>
          </cell>
          <cell r="AN144">
            <v>0</v>
          </cell>
          <cell r="AO144">
            <v>0</v>
          </cell>
          <cell r="AP144">
            <v>0</v>
          </cell>
          <cell r="AQ144">
            <v>0</v>
          </cell>
          <cell r="AR144">
            <v>0</v>
          </cell>
          <cell r="AS144">
            <v>0</v>
          </cell>
        </row>
        <row r="145">
          <cell r="AA145">
            <v>0.5347987649248831</v>
          </cell>
          <cell r="AF145">
            <v>0.13841763410589095</v>
          </cell>
          <cell r="AG145">
            <v>0.69238283046683047</v>
          </cell>
          <cell r="AH145">
            <v>0.67055979310344827</v>
          </cell>
          <cell r="AI145">
            <v>0.65104024783147463</v>
          </cell>
          <cell r="AJ145">
            <v>0.6312773167082294</v>
          </cell>
          <cell r="AK145">
            <v>0.6116501393596987</v>
          </cell>
          <cell r="AL145">
            <v>0</v>
          </cell>
          <cell r="AM145">
            <v>0</v>
          </cell>
          <cell r="AN145">
            <v>0</v>
          </cell>
          <cell r="AO145">
            <v>0</v>
          </cell>
          <cell r="AP145">
            <v>0</v>
          </cell>
          <cell r="AQ145">
            <v>0</v>
          </cell>
          <cell r="AR145">
            <v>0</v>
          </cell>
          <cell r="AS145">
            <v>0</v>
          </cell>
        </row>
        <row r="146">
          <cell r="AA146">
            <v>0.51228559306497001</v>
          </cell>
          <cell r="AF146">
            <v>0.51228559306497001</v>
          </cell>
          <cell r="AG146">
            <v>0.51228559306497001</v>
          </cell>
          <cell r="AH146">
            <v>0.51228559306497001</v>
          </cell>
          <cell r="AI146">
            <v>3.0224849990833231</v>
          </cell>
          <cell r="AJ146">
            <v>2.9200278804703288</v>
          </cell>
          <cell r="AK146">
            <v>2.8175707618573349</v>
          </cell>
          <cell r="AL146">
            <v>2.715113643244341</v>
          </cell>
          <cell r="AM146">
            <v>2.6126565246313471</v>
          </cell>
          <cell r="AN146">
            <v>0</v>
          </cell>
          <cell r="AO146">
            <v>0</v>
          </cell>
          <cell r="AP146">
            <v>0</v>
          </cell>
          <cell r="AQ146">
            <v>0</v>
          </cell>
          <cell r="AR146">
            <v>0</v>
          </cell>
          <cell r="AS146">
            <v>0</v>
          </cell>
        </row>
        <row r="147">
          <cell r="AA147">
            <v>1.1121636657704519</v>
          </cell>
          <cell r="AF147">
            <v>1.1121636657704519</v>
          </cell>
          <cell r="AG147">
            <v>1.1121636657704519</v>
          </cell>
          <cell r="AH147">
            <v>6.6729819946227114</v>
          </cell>
          <cell r="AI147">
            <v>6.5617656280456664</v>
          </cell>
          <cell r="AJ147">
            <v>6.3393328948915757</v>
          </cell>
          <cell r="AK147">
            <v>6.116900161737485</v>
          </cell>
          <cell r="AL147">
            <v>5.8944674285833951</v>
          </cell>
          <cell r="AM147">
            <v>0.11121636657704516</v>
          </cell>
          <cell r="AN147">
            <v>0</v>
          </cell>
          <cell r="AO147">
            <v>0</v>
          </cell>
          <cell r="AP147">
            <v>0</v>
          </cell>
          <cell r="AQ147">
            <v>0</v>
          </cell>
          <cell r="AR147">
            <v>0</v>
          </cell>
          <cell r="AS147">
            <v>0</v>
          </cell>
        </row>
        <row r="148">
          <cell r="AA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  <cell r="AN148">
            <v>0</v>
          </cell>
          <cell r="AO148">
            <v>0</v>
          </cell>
          <cell r="AP148">
            <v>0</v>
          </cell>
          <cell r="AQ148">
            <v>0</v>
          </cell>
          <cell r="AR148">
            <v>0</v>
          </cell>
          <cell r="AS148">
            <v>0</v>
          </cell>
        </row>
        <row r="149">
          <cell r="AA149">
            <v>7.1708000000000007</v>
          </cell>
          <cell r="AF149">
            <v>7.1708000000000007</v>
          </cell>
          <cell r="AG149">
            <v>29.131375000000002</v>
          </cell>
          <cell r="AH149">
            <v>28.235025</v>
          </cell>
          <cell r="AI149">
            <v>27.338675000000002</v>
          </cell>
          <cell r="AJ149">
            <v>26.442325000000004</v>
          </cell>
          <cell r="AK149">
            <v>25.545975000000002</v>
          </cell>
          <cell r="AL149">
            <v>24.649625</v>
          </cell>
          <cell r="AM149">
            <v>23.753275000000002</v>
          </cell>
          <cell r="AN149">
            <v>22.856925</v>
          </cell>
          <cell r="AO149">
            <v>0</v>
          </cell>
          <cell r="AP149">
            <v>0</v>
          </cell>
          <cell r="AQ149">
            <v>0</v>
          </cell>
          <cell r="AR149">
            <v>0</v>
          </cell>
          <cell r="AS149">
            <v>0</v>
          </cell>
        </row>
        <row r="150">
          <cell r="AA150">
            <v>2.1735199999999999</v>
          </cell>
          <cell r="AF150">
            <v>2.1735199999999999</v>
          </cell>
          <cell r="AG150">
            <v>2.1735199999999999</v>
          </cell>
          <cell r="AH150">
            <v>2.1735199999999999</v>
          </cell>
          <cell r="AI150">
            <v>7.7789136842105266</v>
          </cell>
          <cell r="AJ150">
            <v>7.5501221052631582</v>
          </cell>
          <cell r="AK150">
            <v>7.3213305263157897</v>
          </cell>
          <cell r="AL150">
            <v>7.0925389473684213</v>
          </cell>
          <cell r="AM150">
            <v>6.8637473684210528</v>
          </cell>
          <cell r="AN150">
            <v>6.6349557894736844</v>
          </cell>
          <cell r="AO150">
            <v>6.4061642105263168</v>
          </cell>
          <cell r="AP150">
            <v>6.1773726315789474</v>
          </cell>
          <cell r="AQ150">
            <v>5.9485810526315799</v>
          </cell>
          <cell r="AR150">
            <v>2.917092631578948</v>
          </cell>
          <cell r="AS150">
            <v>4.6185277824406514E-16</v>
          </cell>
        </row>
        <row r="151">
          <cell r="AA151">
            <v>92.660499999999999</v>
          </cell>
          <cell r="AF151">
            <v>89.506100000000004</v>
          </cell>
          <cell r="AG151">
            <v>86.746000000000009</v>
          </cell>
          <cell r="AH151">
            <v>83.5916</v>
          </cell>
          <cell r="AI151">
            <v>80.437200000000004</v>
          </cell>
          <cell r="AJ151">
            <v>7.9580786405131228E-15</v>
          </cell>
          <cell r="AK151">
            <v>7.9580786405131228E-15</v>
          </cell>
          <cell r="AL151">
            <v>7.9580786405131228E-15</v>
          </cell>
          <cell r="AM151">
            <v>7.9580786405131228E-15</v>
          </cell>
          <cell r="AN151">
            <v>3.9790393202565614E-15</v>
          </cell>
          <cell r="AO151">
            <v>0</v>
          </cell>
          <cell r="AP151">
            <v>0</v>
          </cell>
          <cell r="AQ151">
            <v>0</v>
          </cell>
          <cell r="AR151">
            <v>0</v>
          </cell>
          <cell r="AS151">
            <v>0</v>
          </cell>
        </row>
        <row r="152">
          <cell r="AA152">
            <v>3.6600000000000001E-2</v>
          </cell>
          <cell r="AF152">
            <v>3.6600000000000001E-2</v>
          </cell>
          <cell r="AG152">
            <v>0.21593999999999999</v>
          </cell>
          <cell r="AH152">
            <v>0.20862</v>
          </cell>
          <cell r="AI152">
            <v>0.20129999999999998</v>
          </cell>
          <cell r="AJ152">
            <v>0.19397999999999999</v>
          </cell>
          <cell r="AK152">
            <v>0.18665999999999999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  <cell r="AR152">
            <v>0</v>
          </cell>
          <cell r="AS152">
            <v>0</v>
          </cell>
        </row>
        <row r="153">
          <cell r="AA153">
            <v>0.04</v>
          </cell>
          <cell r="AF153">
            <v>0.04</v>
          </cell>
          <cell r="AG153">
            <v>0.04</v>
          </cell>
          <cell r="AH153">
            <v>0.23600000000000002</v>
          </cell>
          <cell r="AI153">
            <v>0.22800000000000001</v>
          </cell>
          <cell r="AJ153">
            <v>0.22000000000000003</v>
          </cell>
          <cell r="AK153">
            <v>0.21200000000000002</v>
          </cell>
          <cell r="AL153">
            <v>0.20400000000000001</v>
          </cell>
          <cell r="AM153">
            <v>0</v>
          </cell>
          <cell r="AN153">
            <v>0</v>
          </cell>
          <cell r="AO153">
            <v>0</v>
          </cell>
          <cell r="AP153">
            <v>0</v>
          </cell>
          <cell r="AQ153">
            <v>0</v>
          </cell>
          <cell r="AR153">
            <v>0</v>
          </cell>
          <cell r="AS153">
            <v>0</v>
          </cell>
        </row>
        <row r="157">
          <cell r="V157">
            <v>800.20741284343444</v>
          </cell>
          <cell r="AA157">
            <v>720.99960990225804</v>
          </cell>
          <cell r="AB157">
            <v>701.23873522028077</v>
          </cell>
          <cell r="AC157">
            <v>681.51871190566817</v>
          </cell>
          <cell r="AD157">
            <v>661.80120570453278</v>
          </cell>
          <cell r="AE157">
            <v>642.08370313031639</v>
          </cell>
          <cell r="AF157">
            <v>642.08370313031639</v>
          </cell>
          <cell r="AG157">
            <v>539.52295857981289</v>
          </cell>
          <cell r="AH157">
            <v>423.59869417651623</v>
          </cell>
          <cell r="AI157">
            <v>291.90105358235064</v>
          </cell>
          <cell r="AJ157">
            <v>239.0254195780482</v>
          </cell>
          <cell r="AK157">
            <v>186.11207250511623</v>
          </cell>
          <cell r="AL157">
            <v>133.94710340392157</v>
          </cell>
          <cell r="AM157">
            <v>91.431219298245878</v>
          </cell>
          <cell r="AN157">
            <v>54.706263157894981</v>
          </cell>
          <cell r="AO157">
            <v>40.359723684210749</v>
          </cell>
          <cell r="AP157">
            <v>25.982850877193208</v>
          </cell>
          <cell r="AQ157">
            <v>11.575728070175661</v>
          </cell>
          <cell r="AR157">
            <v>7.500000002274021E-4</v>
          </cell>
          <cell r="AS157">
            <v>7.5000000022621782E-4</v>
          </cell>
        </row>
        <row r="159">
          <cell r="G159">
            <v>962.41875423231727</v>
          </cell>
          <cell r="H159">
            <v>975.13544253979126</v>
          </cell>
          <cell r="I159">
            <v>988.04988175659946</v>
          </cell>
          <cell r="J159">
            <v>1001.6671788373765</v>
          </cell>
          <cell r="K159">
            <v>1010.1764715901247</v>
          </cell>
          <cell r="L159">
            <v>1010.1764715901247</v>
          </cell>
          <cell r="M159">
            <v>959.31441015607902</v>
          </cell>
          <cell r="N159">
            <v>963.94311502091864</v>
          </cell>
          <cell r="O159">
            <v>961.27461742388869</v>
          </cell>
          <cell r="P159">
            <v>965.36362861709222</v>
          </cell>
          <cell r="Q159">
            <v>965.36362861709222</v>
          </cell>
          <cell r="R159">
            <v>942.49459856008639</v>
          </cell>
          <cell r="S159">
            <v>938.22845003123098</v>
          </cell>
          <cell r="T159">
            <v>932.12424023715062</v>
          </cell>
          <cell r="U159">
            <v>945.72045284343449</v>
          </cell>
          <cell r="V159">
            <v>945.72045284343449</v>
          </cell>
          <cell r="W159">
            <v>919.68540206709145</v>
          </cell>
          <cell r="X159">
            <v>903.71943597412292</v>
          </cell>
          <cell r="Y159">
            <v>863.10181004231413</v>
          </cell>
          <cell r="Z159">
            <v>850.799609902258</v>
          </cell>
          <cell r="AA159">
            <v>850.799609902258</v>
          </cell>
          <cell r="AB159">
            <v>829.71873522028079</v>
          </cell>
          <cell r="AC159">
            <v>809.99871190566819</v>
          </cell>
          <cell r="AD159">
            <v>778.60120570453273</v>
          </cell>
          <cell r="AE159">
            <v>758.88370313031635</v>
          </cell>
          <cell r="AF159">
            <v>758.88370313031635</v>
          </cell>
          <cell r="AG159">
            <v>638.52295857981289</v>
          </cell>
          <cell r="AH159">
            <v>512.42069417651624</v>
          </cell>
          <cell r="AI159">
            <v>370.60305358235064</v>
          </cell>
          <cell r="AJ159">
            <v>307.2984195780482</v>
          </cell>
          <cell r="AK159">
            <v>243.73607250511623</v>
          </cell>
          <cell r="AL159">
            <v>192.13110340392157</v>
          </cell>
          <cell r="AM159">
            <v>150.18066147511664</v>
          </cell>
          <cell r="AN159">
            <v>114.02664257652347</v>
          </cell>
          <cell r="AO159">
            <v>88.277215786022225</v>
          </cell>
          <cell r="AP159">
            <v>62.270222811436739</v>
          </cell>
          <cell r="AQ159">
            <v>36.002407331386557</v>
          </cell>
          <cell r="AR159">
            <v>12.332780977841875</v>
          </cell>
          <cell r="AS159">
            <v>7.5000000021436836E-4</v>
          </cell>
        </row>
        <row r="160">
          <cell r="G160">
            <v>18.057229926216145</v>
          </cell>
          <cell r="H160">
            <v>18.438632787807869</v>
          </cell>
          <cell r="I160">
            <v>18.855651391228069</v>
          </cell>
          <cell r="J160">
            <v>19.270969073150916</v>
          </cell>
          <cell r="K160">
            <v>19.657785214241716</v>
          </cell>
          <cell r="L160">
            <v>19.657785214241716</v>
          </cell>
          <cell r="M160">
            <v>19.657785214241716</v>
          </cell>
          <cell r="N160">
            <v>19.593</v>
          </cell>
          <cell r="O160">
            <v>19.593</v>
          </cell>
          <cell r="P160">
            <v>19.593</v>
          </cell>
          <cell r="Q160">
            <v>19.593</v>
          </cell>
          <cell r="R160">
            <v>19.593</v>
          </cell>
          <cell r="S160">
            <v>19.593</v>
          </cell>
          <cell r="T160">
            <v>19.593</v>
          </cell>
          <cell r="U160">
            <v>19.593</v>
          </cell>
          <cell r="V160">
            <v>19.593</v>
          </cell>
          <cell r="W160">
            <v>19.593</v>
          </cell>
          <cell r="X160">
            <v>19.593</v>
          </cell>
          <cell r="Y160">
            <v>19.593</v>
          </cell>
          <cell r="Z160">
            <v>19.593</v>
          </cell>
          <cell r="AA160">
            <v>19.593</v>
          </cell>
          <cell r="AB160">
            <v>19.593</v>
          </cell>
          <cell r="AC160">
            <v>19.593</v>
          </cell>
          <cell r="AD160">
            <v>19.593</v>
          </cell>
          <cell r="AE160">
            <v>19.593</v>
          </cell>
          <cell r="AF160">
            <v>19.593</v>
          </cell>
          <cell r="AG160">
            <v>19.593</v>
          </cell>
          <cell r="AH160">
            <v>15.6744</v>
          </cell>
          <cell r="AI160">
            <v>11.755800000000001</v>
          </cell>
          <cell r="AJ160">
            <v>7.8372000000000011</v>
          </cell>
          <cell r="AK160">
            <v>3.918600000000001</v>
          </cell>
          <cell r="AL160">
            <v>0</v>
          </cell>
          <cell r="AM160">
            <v>0</v>
          </cell>
          <cell r="AN160">
            <v>0</v>
          </cell>
          <cell r="AO160">
            <v>0</v>
          </cell>
          <cell r="AP160">
            <v>0</v>
          </cell>
          <cell r="AQ160">
            <v>0</v>
          </cell>
          <cell r="AR160">
            <v>0</v>
          </cell>
          <cell r="AS160">
            <v>0</v>
          </cell>
        </row>
        <row r="161">
          <cell r="G161">
            <v>97.3632266786841</v>
          </cell>
          <cell r="H161">
            <v>99.149641697502602</v>
          </cell>
          <cell r="I161">
            <v>100.8619709489887</v>
          </cell>
          <cell r="J161">
            <v>102.5351890658593</v>
          </cell>
          <cell r="K161">
            <v>104.1688889449775</v>
          </cell>
          <cell r="L161">
            <v>104.1688889449775</v>
          </cell>
          <cell r="M161">
            <v>105.76375130098025</v>
          </cell>
          <cell r="N161">
            <v>107.32381327678161</v>
          </cell>
          <cell r="O161">
            <v>108.84874891731317</v>
          </cell>
          <cell r="P161">
            <v>110.33822648415094</v>
          </cell>
          <cell r="Q161">
            <v>110.33822648415094</v>
          </cell>
          <cell r="R161">
            <v>91.399018529486426</v>
          </cell>
          <cell r="S161">
            <v>90.020416666666677</v>
          </cell>
          <cell r="T161">
            <v>90.020416666666677</v>
          </cell>
          <cell r="U161">
            <v>90.020416666666677</v>
          </cell>
          <cell r="V161">
            <v>90.020416666666677</v>
          </cell>
          <cell r="W161">
            <v>90.020416666666677</v>
          </cell>
          <cell r="X161">
            <v>90.020416666666677</v>
          </cell>
          <cell r="Y161">
            <v>90.020416666666677</v>
          </cell>
          <cell r="Z161">
            <v>90.020416666666677</v>
          </cell>
          <cell r="AA161">
            <v>90.020416666666677</v>
          </cell>
          <cell r="AB161">
            <v>90.020416666666677</v>
          </cell>
          <cell r="AC161">
            <v>90.020416666666677</v>
          </cell>
          <cell r="AD161">
            <v>90.020416666666677</v>
          </cell>
          <cell r="AE161">
            <v>90.020416666666677</v>
          </cell>
          <cell r="AF161">
            <v>90.020416666666677</v>
          </cell>
          <cell r="AG161">
            <v>90.020416666666677</v>
          </cell>
          <cell r="AH161">
            <v>85.809750000000008</v>
          </cell>
          <cell r="AI161">
            <v>77.365416666666675</v>
          </cell>
          <cell r="AJ161">
            <v>68.890333333333345</v>
          </cell>
          <cell r="AK161">
            <v>60.384916666666676</v>
          </cell>
          <cell r="AL161">
            <v>51.849333333333341</v>
          </cell>
          <cell r="AM161">
            <v>43.283416666666682</v>
          </cell>
          <cell r="AN161">
            <v>34.687000000000019</v>
          </cell>
          <cell r="AO161">
            <v>26.060250000000014</v>
          </cell>
          <cell r="AP161">
            <v>17.403166666666682</v>
          </cell>
          <cell r="AQ161">
            <v>8.7158333333333484</v>
          </cell>
          <cell r="AR161">
            <v>7.5000000001571954E-4</v>
          </cell>
          <cell r="AS161">
            <v>7.5000000001571954E-4</v>
          </cell>
        </row>
        <row r="162">
          <cell r="G162">
            <v>15.04186569121152</v>
          </cell>
          <cell r="H162">
            <v>15.199855950145837</v>
          </cell>
          <cell r="I162">
            <v>15.351814059811746</v>
          </cell>
          <cell r="J162">
            <v>15.513825751591668</v>
          </cell>
          <cell r="K162">
            <v>15.67583744337159</v>
          </cell>
          <cell r="L162">
            <v>15.67583744337159</v>
          </cell>
          <cell r="M162">
            <v>15.837849135151512</v>
          </cell>
          <cell r="N162">
            <v>15.999860826931434</v>
          </cell>
          <cell r="O162">
            <v>16.161872518711355</v>
          </cell>
          <cell r="P162">
            <v>16.323884210491279</v>
          </cell>
          <cell r="Q162">
            <v>16.323884210491279</v>
          </cell>
          <cell r="R162">
            <v>16.3</v>
          </cell>
          <cell r="S162">
            <v>16.3</v>
          </cell>
          <cell r="T162">
            <v>16.3</v>
          </cell>
          <cell r="U162">
            <v>16.3</v>
          </cell>
          <cell r="V162">
            <v>16.3</v>
          </cell>
          <cell r="W162">
            <v>16.3</v>
          </cell>
          <cell r="X162">
            <v>16.3</v>
          </cell>
          <cell r="Y162">
            <v>16.3</v>
          </cell>
          <cell r="Z162">
            <v>16.3</v>
          </cell>
          <cell r="AA162">
            <v>16.3</v>
          </cell>
          <cell r="AB162">
            <v>16.3</v>
          </cell>
          <cell r="AC162">
            <v>16.3</v>
          </cell>
          <cell r="AD162">
            <v>16.3</v>
          </cell>
          <cell r="AE162">
            <v>16.3</v>
          </cell>
          <cell r="AF162">
            <v>16.3</v>
          </cell>
          <cell r="AG162">
            <v>16.3</v>
          </cell>
          <cell r="AH162">
            <v>16.3</v>
          </cell>
          <cell r="AI162">
            <v>13.040000000000001</v>
          </cell>
          <cell r="AJ162">
            <v>9.7800000000000011</v>
          </cell>
          <cell r="AK162">
            <v>6.5200000000000014</v>
          </cell>
          <cell r="AL162">
            <v>3.2600000000000011</v>
          </cell>
          <cell r="AM162">
            <v>0</v>
          </cell>
          <cell r="AN162">
            <v>0</v>
          </cell>
          <cell r="AO162">
            <v>0</v>
          </cell>
          <cell r="AP162">
            <v>0</v>
          </cell>
          <cell r="AQ162">
            <v>0</v>
          </cell>
          <cell r="AR162">
            <v>0</v>
          </cell>
          <cell r="AS162">
            <v>0</v>
          </cell>
        </row>
        <row r="163">
          <cell r="G163">
            <v>3.5294117647058822</v>
          </cell>
          <cell r="H163">
            <v>3.5294117647058822</v>
          </cell>
          <cell r="I163">
            <v>3.5294117647058822</v>
          </cell>
          <cell r="J163">
            <v>3.5294117647058822</v>
          </cell>
          <cell r="K163">
            <v>3.6705882352941175</v>
          </cell>
          <cell r="L163">
            <v>3.6705882352941175</v>
          </cell>
          <cell r="M163">
            <v>3.6705882352941175</v>
          </cell>
          <cell r="N163">
            <v>3.6705882352941175</v>
          </cell>
          <cell r="O163">
            <v>3.6705882352941175</v>
          </cell>
          <cell r="P163">
            <v>3.7651764705882353</v>
          </cell>
          <cell r="Q163">
            <v>3.7651764705882353</v>
          </cell>
          <cell r="R163">
            <v>3.7651764705882353</v>
          </cell>
          <cell r="S163">
            <v>3.7651764705882353</v>
          </cell>
          <cell r="T163">
            <v>3.7651764705882353</v>
          </cell>
          <cell r="U163">
            <v>3.8597647058823528</v>
          </cell>
          <cell r="V163">
            <v>3.8597647058823528</v>
          </cell>
          <cell r="W163">
            <v>3.2359539295392956</v>
          </cell>
          <cell r="X163">
            <v>3.1991078365706631</v>
          </cell>
          <cell r="Y163">
            <v>3.2491619047619049</v>
          </cell>
          <cell r="Z163">
            <v>3.5119617647058825</v>
          </cell>
          <cell r="AA163">
            <v>3.5119617647058825</v>
          </cell>
          <cell r="AB163">
            <v>3.4660870827285923</v>
          </cell>
          <cell r="AC163">
            <v>3.4610637681159422</v>
          </cell>
          <cell r="AD163">
            <v>3.4585575669804491</v>
          </cell>
          <cell r="AE163">
            <v>3.45605499276411</v>
          </cell>
          <cell r="AF163">
            <v>3.45605499276411</v>
          </cell>
          <cell r="AG163">
            <v>2.3470604422604424</v>
          </cell>
          <cell r="AH163">
            <v>1.7646310344827585</v>
          </cell>
          <cell r="AI163">
            <v>1.1837095415117718</v>
          </cell>
          <cell r="AJ163">
            <v>0.59554463840398986</v>
          </cell>
          <cell r="AK163">
            <v>0</v>
          </cell>
          <cell r="AL163">
            <v>0</v>
          </cell>
          <cell r="AM163">
            <v>0</v>
          </cell>
          <cell r="AN163">
            <v>0</v>
          </cell>
          <cell r="AO163">
            <v>0</v>
          </cell>
          <cell r="AP163">
            <v>0</v>
          </cell>
          <cell r="AQ163">
            <v>0</v>
          </cell>
          <cell r="AR163">
            <v>0</v>
          </cell>
          <cell r="AS163">
            <v>0</v>
          </cell>
        </row>
        <row r="164">
          <cell r="G164">
            <v>151.73192549999999</v>
          </cell>
          <cell r="H164">
            <v>153.57965006753039</v>
          </cell>
          <cell r="I164">
            <v>156.65001763895907</v>
          </cell>
          <cell r="J164">
            <v>160.79459479762482</v>
          </cell>
          <cell r="K164">
            <v>160.79459479762482</v>
          </cell>
          <cell r="L164">
            <v>160.79459479762482</v>
          </cell>
          <cell r="M164">
            <v>162.56613828562482</v>
          </cell>
          <cell r="N164">
            <v>162.56613828562482</v>
          </cell>
          <cell r="O164">
            <v>155.1356977736248</v>
          </cell>
          <cell r="P164">
            <v>155.1356977736248</v>
          </cell>
          <cell r="Q164">
            <v>155.1356977736248</v>
          </cell>
          <cell r="R164">
            <v>147.10811249894039</v>
          </cell>
          <cell r="S164">
            <v>144.018</v>
          </cell>
          <cell r="T164">
            <v>137.71799999999999</v>
          </cell>
          <cell r="U164">
            <v>145.51304000000002</v>
          </cell>
          <cell r="V164">
            <v>145.51304000000002</v>
          </cell>
          <cell r="W164">
            <v>139.81680000000003</v>
          </cell>
          <cell r="X164">
            <v>143.60267999999999</v>
          </cell>
          <cell r="Y164">
            <v>122.65</v>
          </cell>
          <cell r="Z164">
            <v>129.79999999999998</v>
          </cell>
          <cell r="AA164">
            <v>129.79999999999998</v>
          </cell>
          <cell r="AB164">
            <v>128.47999999999999</v>
          </cell>
          <cell r="AC164">
            <v>128.47999999999999</v>
          </cell>
          <cell r="AD164">
            <v>116.8</v>
          </cell>
          <cell r="AE164">
            <v>116.8</v>
          </cell>
          <cell r="AF164">
            <v>116.8</v>
          </cell>
          <cell r="AG164">
            <v>99</v>
          </cell>
          <cell r="AH164">
            <v>88.822000000000003</v>
          </cell>
          <cell r="AI164">
            <v>78.701999999999998</v>
          </cell>
          <cell r="AJ164">
            <v>68.272999999999996</v>
          </cell>
          <cell r="AK164">
            <v>57.623999999999995</v>
          </cell>
          <cell r="AL164">
            <v>58.183999999999997</v>
          </cell>
          <cell r="AM164">
            <v>58.749442176870758</v>
          </cell>
          <cell r="AN164">
            <v>59.320379418628491</v>
          </cell>
          <cell r="AO164">
            <v>47.917492101811476</v>
          </cell>
          <cell r="AP164">
            <v>36.287371934243531</v>
          </cell>
          <cell r="AQ164">
            <v>24.426679261210896</v>
          </cell>
          <cell r="AR164">
            <v>12.332030977841647</v>
          </cell>
          <cell r="AS164">
            <v>-1.1849450742639004E-14</v>
          </cell>
        </row>
        <row r="165">
          <cell r="G165">
            <v>11.89555938</v>
          </cell>
          <cell r="H165">
            <v>11.89555938</v>
          </cell>
          <cell r="I165">
            <v>11.89555938</v>
          </cell>
          <cell r="J165">
            <v>11.89555938</v>
          </cell>
          <cell r="K165">
            <v>11.89555938</v>
          </cell>
          <cell r="L165">
            <v>11.89555938</v>
          </cell>
          <cell r="M165">
            <v>12.099419528874749</v>
          </cell>
          <cell r="N165">
            <v>12.303279677749499</v>
          </cell>
          <cell r="O165">
            <v>12.807139826624249</v>
          </cell>
          <cell r="P165">
            <v>12.807139826624249</v>
          </cell>
          <cell r="Q165">
            <v>12.807139826624249</v>
          </cell>
          <cell r="R165">
            <v>12.807139826624249</v>
          </cell>
          <cell r="S165">
            <v>12.807139826624249</v>
          </cell>
          <cell r="T165">
            <v>12.807139826624249</v>
          </cell>
          <cell r="U165">
            <v>12.807139826624249</v>
          </cell>
          <cell r="V165">
            <v>12.807139826624249</v>
          </cell>
          <cell r="W165">
            <v>12.807139826624249</v>
          </cell>
          <cell r="X165">
            <v>12.807139826624249</v>
          </cell>
          <cell r="Y165">
            <v>12.807139826624249</v>
          </cell>
          <cell r="Z165">
            <v>12.807139826624249</v>
          </cell>
          <cell r="AA165">
            <v>12.807139826624249</v>
          </cell>
          <cell r="AB165">
            <v>12.807139826624249</v>
          </cell>
          <cell r="AC165">
            <v>12.807139826624249</v>
          </cell>
          <cell r="AD165">
            <v>12.807139826624249</v>
          </cell>
          <cell r="AE165">
            <v>12.807139826624249</v>
          </cell>
          <cell r="AF165">
            <v>12.807139826624249</v>
          </cell>
          <cell r="AG165">
            <v>12.807139826624249</v>
          </cell>
          <cell r="AH165">
            <v>12.807139826624249</v>
          </cell>
          <cell r="AI165">
            <v>10.2457118612994</v>
          </cell>
          <cell r="AJ165">
            <v>7.6842838959745503</v>
          </cell>
          <cell r="AK165">
            <v>5.1228559306497008</v>
          </cell>
          <cell r="AL165">
            <v>2.5614279653248508</v>
          </cell>
          <cell r="AM165">
            <v>0</v>
          </cell>
          <cell r="AN165">
            <v>0</v>
          </cell>
          <cell r="AO165">
            <v>0</v>
          </cell>
          <cell r="AP165">
            <v>0</v>
          </cell>
          <cell r="AQ165">
            <v>0</v>
          </cell>
          <cell r="AR165">
            <v>0</v>
          </cell>
          <cell r="AS165">
            <v>0</v>
          </cell>
        </row>
        <row r="166">
          <cell r="G166">
            <v>24.128072366656276</v>
          </cell>
          <cell r="H166">
            <v>24.8340125832617</v>
          </cell>
          <cell r="I166">
            <v>25.479510899650471</v>
          </cell>
          <cell r="J166">
            <v>26.125807521955885</v>
          </cell>
          <cell r="K166">
            <v>26.734091644261298</v>
          </cell>
          <cell r="L166">
            <v>26.734091644261298</v>
          </cell>
          <cell r="M166">
            <v>27.804091644261298</v>
          </cell>
          <cell r="N166">
            <v>27.804091644261298</v>
          </cell>
          <cell r="O166">
            <v>27.804091644261298</v>
          </cell>
          <cell r="P166">
            <v>27.804091644261298</v>
          </cell>
          <cell r="Q166">
            <v>27.804091644261298</v>
          </cell>
          <cell r="R166">
            <v>27.804091644261298</v>
          </cell>
          <cell r="S166">
            <v>27.804091644261298</v>
          </cell>
          <cell r="T166">
            <v>27.804091644261298</v>
          </cell>
          <cell r="U166">
            <v>27.804091644261298</v>
          </cell>
          <cell r="V166">
            <v>27.804091644261298</v>
          </cell>
          <cell r="W166">
            <v>27.804091644261298</v>
          </cell>
          <cell r="X166">
            <v>27.804091644261298</v>
          </cell>
          <cell r="Y166">
            <v>27.804091644261298</v>
          </cell>
          <cell r="Z166">
            <v>27.804091644261298</v>
          </cell>
          <cell r="AA166">
            <v>27.804091644261298</v>
          </cell>
          <cell r="AB166">
            <v>27.804091644261298</v>
          </cell>
          <cell r="AC166">
            <v>27.804091644261298</v>
          </cell>
          <cell r="AD166">
            <v>27.804091644261298</v>
          </cell>
          <cell r="AE166">
            <v>27.804091644261298</v>
          </cell>
          <cell r="AF166">
            <v>27.804091644261298</v>
          </cell>
          <cell r="AG166">
            <v>27.804091644261298</v>
          </cell>
          <cell r="AH166">
            <v>22.243273315409038</v>
          </cell>
          <cell r="AI166">
            <v>16.682454986556777</v>
          </cell>
          <cell r="AJ166">
            <v>11.121636657704517</v>
          </cell>
          <cell r="AK166">
            <v>5.5608183288522577</v>
          </cell>
          <cell r="AL166">
            <v>0</v>
          </cell>
          <cell r="AM166">
            <v>0</v>
          </cell>
          <cell r="AN166">
            <v>0</v>
          </cell>
          <cell r="AO166">
            <v>0</v>
          </cell>
          <cell r="AP166">
            <v>0</v>
          </cell>
          <cell r="AQ166">
            <v>0</v>
          </cell>
          <cell r="AR166">
            <v>0</v>
          </cell>
          <cell r="AS166">
            <v>0</v>
          </cell>
        </row>
        <row r="167"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I167">
            <v>0</v>
          </cell>
          <cell r="AJ167">
            <v>0</v>
          </cell>
          <cell r="AK167">
            <v>0</v>
          </cell>
          <cell r="AL167">
            <v>0</v>
          </cell>
          <cell r="AM167">
            <v>0</v>
          </cell>
          <cell r="AN167">
            <v>0</v>
          </cell>
          <cell r="AO167">
            <v>0</v>
          </cell>
          <cell r="AP167">
            <v>0</v>
          </cell>
          <cell r="AQ167">
            <v>0</v>
          </cell>
          <cell r="AR167">
            <v>0</v>
          </cell>
          <cell r="AS167">
            <v>0</v>
          </cell>
        </row>
        <row r="168">
          <cell r="G168">
            <v>156.30188970653094</v>
          </cell>
          <cell r="H168">
            <v>159.2249247113736</v>
          </cell>
          <cell r="I168">
            <v>161.87979587662315</v>
          </cell>
          <cell r="J168">
            <v>164.55064475221093</v>
          </cell>
          <cell r="K168">
            <v>167.05280383613206</v>
          </cell>
          <cell r="L168">
            <v>167.05280383613206</v>
          </cell>
          <cell r="M168">
            <v>169.38627312838651</v>
          </cell>
          <cell r="N168">
            <v>171.5510526289743</v>
          </cell>
          <cell r="O168">
            <v>173.53957358789543</v>
          </cell>
          <cell r="P168">
            <v>175.35183600514989</v>
          </cell>
          <cell r="Q168">
            <v>175.35183600514989</v>
          </cell>
          <cell r="R168">
            <v>179.27</v>
          </cell>
          <cell r="S168">
            <v>179.27</v>
          </cell>
          <cell r="T168">
            <v>179.27</v>
          </cell>
          <cell r="U168">
            <v>179.27</v>
          </cell>
          <cell r="V168">
            <v>179.27</v>
          </cell>
          <cell r="W168">
            <v>179.27</v>
          </cell>
          <cell r="X168">
            <v>179.27</v>
          </cell>
          <cell r="Y168">
            <v>179.27</v>
          </cell>
          <cell r="Z168">
            <v>179.27</v>
          </cell>
          <cell r="AA168">
            <v>179.27</v>
          </cell>
          <cell r="AB168">
            <v>179.27</v>
          </cell>
          <cell r="AC168">
            <v>179.27</v>
          </cell>
          <cell r="AD168">
            <v>179.27</v>
          </cell>
          <cell r="AE168">
            <v>179.27</v>
          </cell>
          <cell r="AF168">
            <v>179.27</v>
          </cell>
          <cell r="AG168">
            <v>156.86125000000001</v>
          </cell>
          <cell r="AH168">
            <v>134.45250000000001</v>
          </cell>
          <cell r="AI168">
            <v>112.04375000000002</v>
          </cell>
          <cell r="AJ168">
            <v>89.635000000000019</v>
          </cell>
          <cell r="AK168">
            <v>67.226250000000022</v>
          </cell>
          <cell r="AL168">
            <v>44.817500000000024</v>
          </cell>
          <cell r="AM168">
            <v>22.408750000000023</v>
          </cell>
          <cell r="AN168">
            <v>0</v>
          </cell>
          <cell r="AO168">
            <v>0</v>
          </cell>
          <cell r="AP168">
            <v>0</v>
          </cell>
          <cell r="AQ168">
            <v>0</v>
          </cell>
          <cell r="AR168">
            <v>0</v>
          </cell>
          <cell r="AS168">
            <v>0</v>
          </cell>
        </row>
        <row r="169">
          <cell r="G169">
            <v>42.03331932799999</v>
          </cell>
          <cell r="H169">
            <v>42.807380121563988</v>
          </cell>
          <cell r="I169">
            <v>43.672554011501489</v>
          </cell>
          <cell r="J169">
            <v>44.617676326364048</v>
          </cell>
          <cell r="K169">
            <v>45.370071368401547</v>
          </cell>
          <cell r="L169">
            <v>45.370071368401547</v>
          </cell>
          <cell r="M169">
            <v>46.228513683264104</v>
          </cell>
          <cell r="N169">
            <v>46.831290445301605</v>
          </cell>
          <cell r="O169">
            <v>47.413904920164164</v>
          </cell>
          <cell r="P169">
            <v>47.944576202201667</v>
          </cell>
          <cell r="Q169">
            <v>47.944576202201667</v>
          </cell>
          <cell r="R169">
            <v>48.23305959018596</v>
          </cell>
          <cell r="S169">
            <v>48.435625423090663</v>
          </cell>
          <cell r="T169">
            <v>48.631415629010263</v>
          </cell>
          <cell r="U169">
            <v>54.338000000000001</v>
          </cell>
          <cell r="V169">
            <v>54.338000000000001</v>
          </cell>
          <cell r="W169">
            <v>54.338000000000001</v>
          </cell>
          <cell r="X169">
            <v>54.338000000000001</v>
          </cell>
          <cell r="Y169">
            <v>54.338000000000001</v>
          </cell>
          <cell r="Z169">
            <v>54.338000000000001</v>
          </cell>
          <cell r="AA169">
            <v>54.338000000000001</v>
          </cell>
          <cell r="AB169">
            <v>54.338000000000001</v>
          </cell>
          <cell r="AC169">
            <v>54.338000000000001</v>
          </cell>
          <cell r="AD169">
            <v>54.338000000000001</v>
          </cell>
          <cell r="AE169">
            <v>54.338000000000001</v>
          </cell>
          <cell r="AF169">
            <v>54.338000000000001</v>
          </cell>
          <cell r="AG169">
            <v>54.338000000000001</v>
          </cell>
          <cell r="AH169">
            <v>54.338000000000001</v>
          </cell>
          <cell r="AI169">
            <v>48.618210526315792</v>
          </cell>
          <cell r="AJ169">
            <v>42.898421052631583</v>
          </cell>
          <cell r="AK169">
            <v>37.178631578947375</v>
          </cell>
          <cell r="AL169">
            <v>31.458842105263166</v>
          </cell>
          <cell r="AM169">
            <v>25.739052631578957</v>
          </cell>
          <cell r="AN169">
            <v>20.019263157894748</v>
          </cell>
          <cell r="AO169">
            <v>14.299473684210538</v>
          </cell>
          <cell r="AP169">
            <v>8.5796842105263273</v>
          </cell>
          <cell r="AQ169">
            <v>2.8598947368421168</v>
          </cell>
          <cell r="AR169">
            <v>1.1546319456101628E-14</v>
          </cell>
          <cell r="AS169">
            <v>1.1546319456101628E-14</v>
          </cell>
        </row>
        <row r="170">
          <cell r="G170">
            <v>440.33625389031249</v>
          </cell>
          <cell r="H170">
            <v>444.47637347589938</v>
          </cell>
          <cell r="I170">
            <v>447.87359578513104</v>
          </cell>
          <cell r="J170">
            <v>450.83350040391309</v>
          </cell>
          <cell r="K170">
            <v>453.15625072582014</v>
          </cell>
          <cell r="L170">
            <v>453.15625072582014</v>
          </cell>
          <cell r="M170">
            <v>394.3</v>
          </cell>
          <cell r="N170">
            <v>394.3</v>
          </cell>
          <cell r="O170">
            <v>394.3</v>
          </cell>
          <cell r="P170">
            <v>394.3</v>
          </cell>
          <cell r="Q170">
            <v>394.3</v>
          </cell>
          <cell r="R170">
            <v>394.3</v>
          </cell>
          <cell r="S170">
            <v>394.3</v>
          </cell>
          <cell r="T170">
            <v>394.3</v>
          </cell>
          <cell r="U170">
            <v>394.3</v>
          </cell>
          <cell r="V170">
            <v>394.3</v>
          </cell>
          <cell r="W170">
            <v>374.58500000000004</v>
          </cell>
          <cell r="X170">
            <v>354.87000000000006</v>
          </cell>
          <cell r="Y170">
            <v>335.15500000000009</v>
          </cell>
          <cell r="Z170">
            <v>315.44000000000011</v>
          </cell>
          <cell r="AA170">
            <v>315.44000000000011</v>
          </cell>
          <cell r="AB170">
            <v>295.72500000000014</v>
          </cell>
          <cell r="AC170">
            <v>276.01000000000016</v>
          </cell>
          <cell r="AD170">
            <v>256.29500000000019</v>
          </cell>
          <cell r="AE170">
            <v>236.58000000000018</v>
          </cell>
          <cell r="AF170">
            <v>236.58000000000018</v>
          </cell>
          <cell r="AG170">
            <v>157.7200000000002</v>
          </cell>
          <cell r="AH170">
            <v>78.860000000000198</v>
          </cell>
          <cell r="AI170">
            <v>1.9895196601282805E-13</v>
          </cell>
          <cell r="AJ170">
            <v>1.9895196601282805E-13</v>
          </cell>
          <cell r="AK170">
            <v>1.9895196601282805E-13</v>
          </cell>
          <cell r="AL170">
            <v>1.9895196601282805E-13</v>
          </cell>
          <cell r="AM170">
            <v>1.9895196601282805E-13</v>
          </cell>
          <cell r="AN170">
            <v>1.9895196601282805E-13</v>
          </cell>
          <cell r="AO170">
            <v>1.9895196601282805E-13</v>
          </cell>
          <cell r="AP170">
            <v>1.9895196601282805E-13</v>
          </cell>
          <cell r="AQ170">
            <v>1.9895196601282805E-13</v>
          </cell>
          <cell r="AR170">
            <v>1.9895196601282805E-13</v>
          </cell>
          <cell r="AS170">
            <v>1.9895196601282805E-13</v>
          </cell>
        </row>
        <row r="171">
          <cell r="G171">
            <v>1</v>
          </cell>
          <cell r="H171">
            <v>1</v>
          </cell>
          <cell r="I171">
            <v>1</v>
          </cell>
          <cell r="J171">
            <v>1</v>
          </cell>
          <cell r="K171">
            <v>1</v>
          </cell>
          <cell r="L171">
            <v>1</v>
          </cell>
          <cell r="M171">
            <v>1</v>
          </cell>
          <cell r="N171">
            <v>1</v>
          </cell>
          <cell r="O171">
            <v>1</v>
          </cell>
          <cell r="P171">
            <v>1</v>
          </cell>
          <cell r="Q171">
            <v>1</v>
          </cell>
          <cell r="R171">
            <v>0.91500000000000004</v>
          </cell>
          <cell r="S171">
            <v>0.91500000000000004</v>
          </cell>
          <cell r="T171">
            <v>0.91500000000000004</v>
          </cell>
          <cell r="U171">
            <v>0.91500000000000004</v>
          </cell>
          <cell r="V171">
            <v>0.91500000000000004</v>
          </cell>
          <cell r="W171">
            <v>0.91500000000000004</v>
          </cell>
          <cell r="X171">
            <v>0.91500000000000004</v>
          </cell>
          <cell r="Y171">
            <v>0.91500000000000004</v>
          </cell>
          <cell r="Z171">
            <v>0.91500000000000004</v>
          </cell>
          <cell r="AA171">
            <v>0.91500000000000004</v>
          </cell>
          <cell r="AB171">
            <v>0.91500000000000004</v>
          </cell>
          <cell r="AC171">
            <v>0.91500000000000004</v>
          </cell>
          <cell r="AD171">
            <v>0.91500000000000004</v>
          </cell>
          <cell r="AE171">
            <v>0.91500000000000004</v>
          </cell>
          <cell r="AF171">
            <v>0.91500000000000004</v>
          </cell>
          <cell r="AG171">
            <v>0.73199999999999998</v>
          </cell>
          <cell r="AH171">
            <v>0.54899999999999993</v>
          </cell>
          <cell r="AI171">
            <v>0.36599999999999994</v>
          </cell>
          <cell r="AJ171">
            <v>0.18299999999999994</v>
          </cell>
          <cell r="AK171">
            <v>0</v>
          </cell>
          <cell r="AL171">
            <v>0</v>
          </cell>
          <cell r="AM171">
            <v>0</v>
          </cell>
          <cell r="AN171">
            <v>0</v>
          </cell>
          <cell r="AO171">
            <v>0</v>
          </cell>
          <cell r="AP171">
            <v>0</v>
          </cell>
          <cell r="AQ171">
            <v>0</v>
          </cell>
          <cell r="AR171">
            <v>0</v>
          </cell>
          <cell r="AS171">
            <v>0</v>
          </cell>
        </row>
        <row r="172">
          <cell r="G172">
            <v>1</v>
          </cell>
          <cell r="H172">
            <v>1</v>
          </cell>
          <cell r="I172">
            <v>1</v>
          </cell>
          <cell r="J172">
            <v>1</v>
          </cell>
          <cell r="K172">
            <v>1</v>
          </cell>
          <cell r="L172">
            <v>1</v>
          </cell>
          <cell r="M172">
            <v>1</v>
          </cell>
          <cell r="N172">
            <v>1</v>
          </cell>
          <cell r="O172">
            <v>1</v>
          </cell>
          <cell r="P172">
            <v>1</v>
          </cell>
          <cell r="Q172">
            <v>1</v>
          </cell>
          <cell r="R172">
            <v>1</v>
          </cell>
          <cell r="S172">
            <v>1</v>
          </cell>
          <cell r="T172">
            <v>1</v>
          </cell>
          <cell r="U172">
            <v>1</v>
          </cell>
          <cell r="V172">
            <v>1</v>
          </cell>
          <cell r="W172">
            <v>1</v>
          </cell>
          <cell r="X172">
            <v>1</v>
          </cell>
          <cell r="Y172">
            <v>1</v>
          </cell>
          <cell r="Z172">
            <v>1</v>
          </cell>
          <cell r="AA172">
            <v>1</v>
          </cell>
          <cell r="AB172">
            <v>1</v>
          </cell>
          <cell r="AC172">
            <v>1</v>
          </cell>
          <cell r="AD172">
            <v>1</v>
          </cell>
          <cell r="AE172">
            <v>1</v>
          </cell>
          <cell r="AF172">
            <v>1</v>
          </cell>
          <cell r="AG172">
            <v>1</v>
          </cell>
          <cell r="AH172">
            <v>0.8</v>
          </cell>
          <cell r="AI172">
            <v>0.60000000000000009</v>
          </cell>
          <cell r="AJ172">
            <v>0.40000000000000008</v>
          </cell>
          <cell r="AK172">
            <v>0.20000000000000007</v>
          </cell>
          <cell r="AL172">
            <v>0</v>
          </cell>
          <cell r="AM172">
            <v>0</v>
          </cell>
          <cell r="AN172">
            <v>0</v>
          </cell>
          <cell r="AO172">
            <v>0</v>
          </cell>
          <cell r="AP172">
            <v>0</v>
          </cell>
          <cell r="AQ172">
            <v>0</v>
          </cell>
          <cell r="AR172">
            <v>0</v>
          </cell>
          <cell r="AS172">
            <v>0</v>
          </cell>
        </row>
        <row r="175">
          <cell r="G175">
            <v>1080.2450000000001</v>
          </cell>
          <cell r="H175">
            <v>1080.2450000000001</v>
          </cell>
          <cell r="I175">
            <v>1080.2450000000001</v>
          </cell>
          <cell r="J175">
            <v>1080.2450000000001</v>
          </cell>
          <cell r="K175">
            <v>1080.2450000000001</v>
          </cell>
          <cell r="L175">
            <v>1080.2450000000001</v>
          </cell>
          <cell r="M175">
            <v>1080.2450000000001</v>
          </cell>
          <cell r="N175">
            <v>1080.2450000000001</v>
          </cell>
          <cell r="O175">
            <v>1080.2450000000001</v>
          </cell>
          <cell r="P175">
            <v>1080.2450000000001</v>
          </cell>
          <cell r="Q175">
            <v>1080.2450000000001</v>
          </cell>
          <cell r="R175">
            <v>1080.2450000000001</v>
          </cell>
          <cell r="S175">
            <v>1080.2450000000001</v>
          </cell>
          <cell r="T175">
            <v>1080.2450000000001</v>
          </cell>
          <cell r="U175">
            <v>1080.2450000000001</v>
          </cell>
          <cell r="V175">
            <v>1080.2450000000001</v>
          </cell>
          <cell r="W175">
            <v>1080.2450000000001</v>
          </cell>
          <cell r="X175">
            <v>1080.2450000000001</v>
          </cell>
          <cell r="Y175">
            <v>1080.2450000000001</v>
          </cell>
          <cell r="Z175">
            <v>1080.2450000000001</v>
          </cell>
          <cell r="AA175">
            <v>1080.2450000000001</v>
          </cell>
          <cell r="AB175">
            <v>1080.2450000000001</v>
          </cell>
          <cell r="AC175">
            <v>1080.2450000000001</v>
          </cell>
          <cell r="AD175">
            <v>1080.2450000000001</v>
          </cell>
          <cell r="AE175">
            <v>1080.2450000000001</v>
          </cell>
          <cell r="AF175">
            <v>1080.2450000000001</v>
          </cell>
          <cell r="AG175">
            <v>1080.2450000000001</v>
          </cell>
          <cell r="AH175">
            <v>1029.7170000000001</v>
          </cell>
          <cell r="AI175">
            <v>928.3850000000001</v>
          </cell>
          <cell r="AJ175">
            <v>826.68400000000008</v>
          </cell>
          <cell r="AK175">
            <v>724.61900000000014</v>
          </cell>
          <cell r="AL175">
            <v>622.19200000000012</v>
          </cell>
          <cell r="AM175">
            <v>519.40100000000018</v>
          </cell>
          <cell r="AN175">
            <v>416.2440000000002</v>
          </cell>
          <cell r="AO175">
            <v>312.72300000000018</v>
          </cell>
          <cell r="AP175">
            <v>208.83800000000019</v>
          </cell>
          <cell r="AQ175">
            <v>104.59000000000019</v>
          </cell>
          <cell r="AR175">
            <v>9.0000000001886349E-3</v>
          </cell>
          <cell r="AS175">
            <v>9.0000000001886349E-3</v>
          </cell>
        </row>
        <row r="176"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0</v>
          </cell>
          <cell r="AH176">
            <v>0.02</v>
          </cell>
          <cell r="AI176">
            <v>4.8500000000000001E-2</v>
          </cell>
          <cell r="AJ176">
            <v>5.9499999999999997E-2</v>
          </cell>
          <cell r="AK176">
            <v>7.0500000000000007E-2</v>
          </cell>
          <cell r="AL176">
            <v>3.9399999999999998E-2</v>
          </cell>
          <cell r="AM176">
            <v>8.6999999999999994E-2</v>
          </cell>
          <cell r="AN176">
            <v>0.15110000000000001</v>
          </cell>
          <cell r="AO176">
            <v>0.11449999999999999</v>
          </cell>
          <cell r="AP176">
            <v>0.1255</v>
          </cell>
          <cell r="AQ176">
            <v>0.13650000000000001</v>
          </cell>
          <cell r="AR176">
            <v>7.2400000000000006E-2</v>
          </cell>
          <cell r="AS176">
            <v>7.51E-2</v>
          </cell>
        </row>
        <row r="177"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49.866</v>
          </cell>
          <cell r="AI177">
            <v>99.731999999999999</v>
          </cell>
          <cell r="AJ177">
            <v>99.731999999999999</v>
          </cell>
          <cell r="AK177">
            <v>99.731999999999999</v>
          </cell>
          <cell r="AL177">
            <v>99.731999999999999</v>
          </cell>
          <cell r="AM177">
            <v>99.731999999999999</v>
          </cell>
          <cell r="AN177">
            <v>99.731999999999999</v>
          </cell>
          <cell r="AO177">
            <v>99.731999999999999</v>
          </cell>
          <cell r="AP177">
            <v>99.731999999999999</v>
          </cell>
          <cell r="AQ177">
            <v>99.731999999999999</v>
          </cell>
          <cell r="AR177">
            <v>99.731999999999999</v>
          </cell>
          <cell r="AS177">
            <v>0</v>
          </cell>
        </row>
        <row r="178"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0.66200000000000003</v>
          </cell>
          <cell r="AI178">
            <v>1.6</v>
          </cell>
          <cell r="AJ178">
            <v>1.9690000000000001</v>
          </cell>
          <cell r="AK178">
            <v>2.3330000000000002</v>
          </cell>
          <cell r="AL178">
            <v>2.6949999999999998</v>
          </cell>
          <cell r="AM178">
            <v>3.0590000000000002</v>
          </cell>
          <cell r="AN178">
            <v>3.4249999999999998</v>
          </cell>
          <cell r="AO178">
            <v>3.7890000000000001</v>
          </cell>
          <cell r="AP178">
            <v>4.1529999999999996</v>
          </cell>
          <cell r="AQ178">
            <v>4.516</v>
          </cell>
          <cell r="AR178">
            <v>4.8490000000000002</v>
          </cell>
          <cell r="AS178">
            <v>0</v>
          </cell>
        </row>
        <row r="179">
          <cell r="G179">
            <v>11.095000000000001</v>
          </cell>
          <cell r="H179">
            <v>9.734</v>
          </cell>
          <cell r="I179">
            <v>9.7360000000000007</v>
          </cell>
          <cell r="J179">
            <v>9.9760000000000009</v>
          </cell>
          <cell r="K179">
            <v>10.087999999999999</v>
          </cell>
          <cell r="L179">
            <v>10.087999999999999</v>
          </cell>
          <cell r="M179">
            <v>10.382</v>
          </cell>
          <cell r="N179">
            <v>10.704000000000001</v>
          </cell>
          <cell r="O179">
            <v>10.747</v>
          </cell>
          <cell r="P179">
            <v>10.954000000000001</v>
          </cell>
          <cell r="Q179">
            <v>10.954000000000001</v>
          </cell>
          <cell r="R179">
            <v>11.819000000000001</v>
          </cell>
          <cell r="S179">
            <v>12</v>
          </cell>
          <cell r="T179">
            <v>12</v>
          </cell>
          <cell r="U179">
            <v>12</v>
          </cell>
          <cell r="V179">
            <v>12</v>
          </cell>
          <cell r="W179">
            <v>12</v>
          </cell>
          <cell r="X179">
            <v>12</v>
          </cell>
          <cell r="Y179">
            <v>12</v>
          </cell>
          <cell r="Z179">
            <v>12</v>
          </cell>
          <cell r="AA179">
            <v>12</v>
          </cell>
          <cell r="AB179">
            <v>12</v>
          </cell>
          <cell r="AC179">
            <v>12</v>
          </cell>
          <cell r="AD179">
            <v>12</v>
          </cell>
          <cell r="AE179">
            <v>12</v>
          </cell>
          <cell r="AF179">
            <v>12</v>
          </cell>
          <cell r="AG179">
            <v>12</v>
          </cell>
          <cell r="AH179">
            <v>12</v>
          </cell>
          <cell r="AI179">
            <v>12</v>
          </cell>
          <cell r="AJ179">
            <v>12</v>
          </cell>
          <cell r="AK179">
            <v>12</v>
          </cell>
          <cell r="AL179">
            <v>12</v>
          </cell>
          <cell r="AM179">
            <v>12</v>
          </cell>
          <cell r="AN179">
            <v>12</v>
          </cell>
          <cell r="AO179">
            <v>12</v>
          </cell>
          <cell r="AP179">
            <v>12</v>
          </cell>
          <cell r="AQ179">
            <v>12</v>
          </cell>
          <cell r="AR179">
            <v>12</v>
          </cell>
          <cell r="AS179">
            <v>12</v>
          </cell>
        </row>
        <row r="181">
          <cell r="S181">
            <v>126</v>
          </cell>
          <cell r="T181">
            <v>126</v>
          </cell>
          <cell r="U181">
            <v>129.46</v>
          </cell>
          <cell r="V181">
            <v>129.46</v>
          </cell>
          <cell r="W181">
            <v>129.46</v>
          </cell>
          <cell r="X181">
            <v>131.14400000000001</v>
          </cell>
          <cell r="Y181">
            <v>110</v>
          </cell>
          <cell r="Z181">
            <v>110</v>
          </cell>
          <cell r="AA181">
            <v>110</v>
          </cell>
          <cell r="AB181">
            <v>110</v>
          </cell>
          <cell r="AC181">
            <v>110</v>
          </cell>
          <cell r="AD181">
            <v>100</v>
          </cell>
          <cell r="AE181">
            <v>100</v>
          </cell>
          <cell r="AF181">
            <v>100</v>
          </cell>
          <cell r="AG181">
            <v>100</v>
          </cell>
          <cell r="AH181">
            <v>89</v>
          </cell>
          <cell r="AI181">
            <v>78</v>
          </cell>
          <cell r="AJ181">
            <v>67</v>
          </cell>
          <cell r="AK181">
            <v>56</v>
          </cell>
          <cell r="AL181">
            <v>56</v>
          </cell>
          <cell r="AM181">
            <v>56</v>
          </cell>
          <cell r="AN181">
            <v>56</v>
          </cell>
          <cell r="AO181">
            <v>44.8</v>
          </cell>
          <cell r="AP181">
            <v>33.599999999999994</v>
          </cell>
          <cell r="AQ181">
            <v>22.399999999999991</v>
          </cell>
          <cell r="AR181">
            <v>11.19999999999999</v>
          </cell>
          <cell r="AS181">
            <v>-1.0658141036401503E-14</v>
          </cell>
        </row>
        <row r="182"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11.144000000000005</v>
          </cell>
          <cell r="Z182">
            <v>0</v>
          </cell>
          <cell r="AA182">
            <v>11.144000000000005</v>
          </cell>
          <cell r="AC182">
            <v>0</v>
          </cell>
          <cell r="AD182">
            <v>1</v>
          </cell>
          <cell r="AE182">
            <v>0</v>
          </cell>
          <cell r="AF182">
            <v>1</v>
          </cell>
          <cell r="AG182">
            <v>0</v>
          </cell>
          <cell r="AH182">
            <v>2</v>
          </cell>
          <cell r="AI182">
            <v>2</v>
          </cell>
          <cell r="AJ182">
            <v>2</v>
          </cell>
          <cell r="AK182">
            <v>2</v>
          </cell>
          <cell r="AL182">
            <v>0</v>
          </cell>
          <cell r="AM182">
            <v>0</v>
          </cell>
          <cell r="AN182">
            <v>0</v>
          </cell>
          <cell r="AO182">
            <v>11.200000000000001</v>
          </cell>
          <cell r="AP182">
            <v>11.200000000000001</v>
          </cell>
          <cell r="AQ182">
            <v>11.200000000000001</v>
          </cell>
          <cell r="AR182">
            <v>11.200000000000001</v>
          </cell>
          <cell r="AS182">
            <v>11.200000000000001</v>
          </cell>
        </row>
        <row r="183"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10</v>
          </cell>
          <cell r="Z183">
            <v>0</v>
          </cell>
          <cell r="AA183">
            <v>10</v>
          </cell>
          <cell r="AB183">
            <v>0</v>
          </cell>
          <cell r="AC183">
            <v>0</v>
          </cell>
          <cell r="AD183">
            <v>9</v>
          </cell>
          <cell r="AE183">
            <v>0</v>
          </cell>
          <cell r="AF183">
            <v>9</v>
          </cell>
          <cell r="AG183">
            <v>0</v>
          </cell>
          <cell r="AH183">
            <v>9</v>
          </cell>
          <cell r="AI183">
            <v>9</v>
          </cell>
          <cell r="AJ183">
            <v>9</v>
          </cell>
          <cell r="AK183">
            <v>9</v>
          </cell>
          <cell r="AL183">
            <v>0</v>
          </cell>
          <cell r="AM183">
            <v>0</v>
          </cell>
          <cell r="AN183">
            <v>0</v>
          </cell>
          <cell r="AO183">
            <v>0</v>
          </cell>
          <cell r="AP183">
            <v>0</v>
          </cell>
          <cell r="AQ183">
            <v>0</v>
          </cell>
          <cell r="AR183">
            <v>0</v>
          </cell>
          <cell r="AS183">
            <v>0</v>
          </cell>
        </row>
        <row r="185">
          <cell r="V185">
            <v>5418617.96</v>
          </cell>
          <cell r="W185">
            <v>4776268</v>
          </cell>
          <cell r="X185">
            <v>4776268</v>
          </cell>
          <cell r="Y185">
            <v>4776268</v>
          </cell>
          <cell r="Z185">
            <v>4776268</v>
          </cell>
          <cell r="AA185">
            <v>4776268</v>
          </cell>
          <cell r="AB185">
            <v>4776268</v>
          </cell>
          <cell r="AC185">
            <v>4776268</v>
          </cell>
          <cell r="AD185">
            <v>4776268</v>
          </cell>
          <cell r="AE185">
            <v>4776268</v>
          </cell>
          <cell r="AF185">
            <v>4776268</v>
          </cell>
          <cell r="AG185">
            <v>3821014.4</v>
          </cell>
          <cell r="AH185">
            <v>2865760.8</v>
          </cell>
          <cell r="AI185">
            <v>1910507.1999999997</v>
          </cell>
          <cell r="AJ185">
            <v>955253.59999999974</v>
          </cell>
          <cell r="AK185">
            <v>0</v>
          </cell>
          <cell r="AL185">
            <v>0</v>
          </cell>
          <cell r="AM185">
            <v>0</v>
          </cell>
          <cell r="AN185">
            <v>0</v>
          </cell>
          <cell r="AO185">
            <v>0</v>
          </cell>
          <cell r="AP185">
            <v>0</v>
          </cell>
          <cell r="AQ185">
            <v>0</v>
          </cell>
          <cell r="AR185">
            <v>0</v>
          </cell>
          <cell r="AS185">
            <v>0</v>
          </cell>
        </row>
        <row r="186">
          <cell r="V186">
            <v>0</v>
          </cell>
          <cell r="W186">
            <v>642349.96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955253.6</v>
          </cell>
          <cell r="AH186">
            <v>955253.6</v>
          </cell>
          <cell r="AI186">
            <v>955253.6</v>
          </cell>
          <cell r="AJ186">
            <v>955253.6</v>
          </cell>
          <cell r="AK186">
            <v>955253.6</v>
          </cell>
          <cell r="AL186">
            <v>0</v>
          </cell>
          <cell r="AM186">
            <v>0</v>
          </cell>
          <cell r="AN186">
            <v>0</v>
          </cell>
          <cell r="AO186">
            <v>0</v>
          </cell>
          <cell r="AP186">
            <v>0</v>
          </cell>
          <cell r="AQ186">
            <v>0</v>
          </cell>
          <cell r="AR186">
            <v>0</v>
          </cell>
          <cell r="AS186">
            <v>0</v>
          </cell>
        </row>
        <row r="187">
          <cell r="W187">
            <v>47762.68</v>
          </cell>
          <cell r="X187">
            <v>47762.68</v>
          </cell>
          <cell r="Y187">
            <v>47762.68</v>
          </cell>
          <cell r="Z187">
            <v>47762.68</v>
          </cell>
          <cell r="AA187">
            <v>191050.72</v>
          </cell>
          <cell r="AB187">
            <v>47762.68</v>
          </cell>
          <cell r="AC187">
            <v>47762.68</v>
          </cell>
          <cell r="AD187">
            <v>47762.68</v>
          </cell>
          <cell r="AE187">
            <v>47762.68</v>
          </cell>
          <cell r="AF187">
            <v>191050.72</v>
          </cell>
          <cell r="AG187">
            <v>171945.64800000002</v>
          </cell>
          <cell r="AH187">
            <v>133735.50399999999</v>
          </cell>
          <cell r="AI187">
            <v>95525.36</v>
          </cell>
          <cell r="AJ187">
            <v>57315.215999999986</v>
          </cell>
          <cell r="AK187">
            <v>19105.071999999996</v>
          </cell>
          <cell r="AL187">
            <v>0</v>
          </cell>
          <cell r="AM187">
            <v>0</v>
          </cell>
          <cell r="AN187">
            <v>0</v>
          </cell>
          <cell r="AO187">
            <v>0</v>
          </cell>
          <cell r="AP187">
            <v>0</v>
          </cell>
          <cell r="AQ187">
            <v>0</v>
          </cell>
          <cell r="AR187">
            <v>0</v>
          </cell>
          <cell r="AS187">
            <v>0</v>
          </cell>
        </row>
        <row r="188">
          <cell r="V188">
            <v>1.4510000000000001</v>
          </cell>
          <cell r="W188">
            <v>1.476</v>
          </cell>
          <cell r="X188">
            <v>1.4930000000000001</v>
          </cell>
          <cell r="Y188">
            <v>1.47</v>
          </cell>
          <cell r="Z188">
            <v>1.36</v>
          </cell>
          <cell r="AA188">
            <v>1.45</v>
          </cell>
          <cell r="AB188">
            <v>1.3779999999999999</v>
          </cell>
          <cell r="AC188">
            <v>1.38</v>
          </cell>
          <cell r="AD188">
            <v>1.381</v>
          </cell>
          <cell r="AE188">
            <v>1.3819999999999999</v>
          </cell>
          <cell r="AF188">
            <v>1.502</v>
          </cell>
          <cell r="AG188">
            <v>1.6279999999999999</v>
          </cell>
          <cell r="AH188">
            <v>1.6240000000000001</v>
          </cell>
          <cell r="AI188">
            <v>1.6140000000000001</v>
          </cell>
          <cell r="AJ188">
            <v>1.6040000000000001</v>
          </cell>
          <cell r="AK188">
            <v>1.593</v>
          </cell>
          <cell r="AL188">
            <v>1.583</v>
          </cell>
          <cell r="AM188">
            <v>1.583</v>
          </cell>
          <cell r="AN188">
            <v>1.583</v>
          </cell>
          <cell r="AO188">
            <v>1.583</v>
          </cell>
          <cell r="AP188">
            <v>1.583</v>
          </cell>
          <cell r="AQ188">
            <v>1.583</v>
          </cell>
          <cell r="AR188">
            <v>1.583</v>
          </cell>
          <cell r="AS188">
            <v>1.583</v>
          </cell>
        </row>
      </sheetData>
      <sheetData sheetId="12" refreshError="1">
        <row r="249">
          <cell r="G249" t="str">
            <v>Table 9. Georgia:  External Debt Service Payments Capacity, 1998-2007</v>
          </cell>
        </row>
        <row r="250">
          <cell r="G250" t="str">
            <v>(In millions of US dollars)</v>
          </cell>
        </row>
        <row r="253">
          <cell r="G253">
            <v>36793.955718171295</v>
          </cell>
          <cell r="H253" t="str">
            <v/>
          </cell>
          <cell r="I253" t="str">
            <v/>
          </cell>
          <cell r="J253" t="str">
            <v/>
          </cell>
          <cell r="K253" t="str">
            <v/>
          </cell>
          <cell r="L253" t="str">
            <v>Q1</v>
          </cell>
          <cell r="M253" t="str">
            <v>Q2</v>
          </cell>
          <cell r="N253" t="str">
            <v>Q3</v>
          </cell>
          <cell r="O253" t="str">
            <v>Q4</v>
          </cell>
          <cell r="P253" t="str">
            <v/>
          </cell>
          <cell r="Q253" t="str">
            <v>Q1</v>
          </cell>
          <cell r="R253" t="str">
            <v>Q2</v>
          </cell>
          <cell r="S253" t="str">
            <v>Q3</v>
          </cell>
          <cell r="T253" t="str">
            <v>Q4</v>
          </cell>
          <cell r="U253" t="str">
            <v/>
          </cell>
          <cell r="V253" t="str">
            <v>Q1</v>
          </cell>
          <cell r="W253" t="str">
            <v>Q2</v>
          </cell>
          <cell r="X253" t="str">
            <v>Q3</v>
          </cell>
          <cell r="Y253" t="str">
            <v>Q4</v>
          </cell>
          <cell r="Z253" t="str">
            <v>Est.</v>
          </cell>
          <cell r="AA253" t="str">
            <v>Q1</v>
          </cell>
          <cell r="AB253" t="str">
            <v>Q2</v>
          </cell>
          <cell r="AC253" t="str">
            <v>Q3</v>
          </cell>
          <cell r="AD253" t="str">
            <v>Q4</v>
          </cell>
          <cell r="AE253" t="str">
            <v>Prel Est.</v>
          </cell>
          <cell r="AF253" t="str">
            <v>Q1</v>
          </cell>
          <cell r="AG253" t="str">
            <v>Q2</v>
          </cell>
          <cell r="AH253" t="str">
            <v>Q3</v>
          </cell>
          <cell r="AI253" t="str">
            <v>Q4</v>
          </cell>
          <cell r="AJ253" t="str">
            <v>Proj</v>
          </cell>
          <cell r="AK253" t="str">
            <v>Proj</v>
          </cell>
          <cell r="AL253" t="str">
            <v>Proj</v>
          </cell>
          <cell r="AM253" t="str">
            <v>Proj</v>
          </cell>
          <cell r="AN253" t="str">
            <v>Proj</v>
          </cell>
          <cell r="AO253" t="str">
            <v>Proj</v>
          </cell>
          <cell r="AP253" t="str">
            <v>Proj</v>
          </cell>
          <cell r="AQ253" t="str">
            <v>Proj</v>
          </cell>
        </row>
        <row r="254">
          <cell r="G254">
            <v>36793.955718171295</v>
          </cell>
          <cell r="H254" t="str">
            <v>Interest</v>
          </cell>
          <cell r="I254" t="str">
            <v>Grace</v>
          </cell>
          <cell r="J254" t="str">
            <v>Maturity</v>
          </cell>
          <cell r="K254">
            <v>1994</v>
          </cell>
          <cell r="L254">
            <v>1995</v>
          </cell>
          <cell r="M254">
            <v>1995</v>
          </cell>
          <cell r="N254">
            <v>1995</v>
          </cell>
          <cell r="O254">
            <v>1995</v>
          </cell>
          <cell r="P254">
            <v>1995</v>
          </cell>
          <cell r="Q254">
            <v>1996</v>
          </cell>
          <cell r="R254">
            <v>1996</v>
          </cell>
          <cell r="S254">
            <v>1996</v>
          </cell>
          <cell r="T254">
            <v>1996</v>
          </cell>
          <cell r="U254">
            <v>1996</v>
          </cell>
          <cell r="V254">
            <v>1997</v>
          </cell>
          <cell r="W254">
            <v>1997</v>
          </cell>
          <cell r="X254">
            <v>1997</v>
          </cell>
          <cell r="Y254">
            <v>1997</v>
          </cell>
          <cell r="Z254">
            <v>1997</v>
          </cell>
          <cell r="AA254">
            <v>1998</v>
          </cell>
          <cell r="AB254">
            <v>1998</v>
          </cell>
          <cell r="AC254">
            <v>1998</v>
          </cell>
          <cell r="AD254">
            <v>1998</v>
          </cell>
          <cell r="AE254">
            <v>1998</v>
          </cell>
          <cell r="AF254">
            <v>1999</v>
          </cell>
          <cell r="AG254">
            <v>1999</v>
          </cell>
          <cell r="AH254">
            <v>1999</v>
          </cell>
          <cell r="AI254">
            <v>1999</v>
          </cell>
          <cell r="AJ254">
            <v>1999</v>
          </cell>
          <cell r="AK254">
            <v>2000</v>
          </cell>
          <cell r="AL254">
            <v>2001</v>
          </cell>
          <cell r="AM254">
            <v>2002</v>
          </cell>
          <cell r="AN254">
            <v>2003</v>
          </cell>
          <cell r="AO254">
            <v>2004</v>
          </cell>
          <cell r="AP254">
            <v>2005</v>
          </cell>
          <cell r="AQ254">
            <v>2006</v>
          </cell>
        </row>
        <row r="257">
          <cell r="G257" t="str">
            <v>I.   Non Interest Current Account</v>
          </cell>
          <cell r="K257" t="str">
            <v>...</v>
          </cell>
          <cell r="L257" t="str">
            <v>...</v>
          </cell>
          <cell r="M257" t="str">
            <v>...</v>
          </cell>
          <cell r="N257" t="str">
            <v>...</v>
          </cell>
          <cell r="O257" t="str">
            <v>...</v>
          </cell>
          <cell r="P257">
            <v>-323.71100000000001</v>
          </cell>
          <cell r="Q257">
            <v>-84.564750000000004</v>
          </cell>
          <cell r="R257">
            <v>-95.139875000000032</v>
          </cell>
          <cell r="S257">
            <v>-68.158249999999995</v>
          </cell>
          <cell r="T257">
            <v>-105.23575000000002</v>
          </cell>
          <cell r="U257">
            <v>-353.09862500000008</v>
          </cell>
          <cell r="V257">
            <v>-95.51400000000001</v>
          </cell>
          <cell r="W257">
            <v>-136.76000000000002</v>
          </cell>
          <cell r="X257">
            <v>-169.85600000000002</v>
          </cell>
          <cell r="Y257">
            <v>-126.744</v>
          </cell>
          <cell r="Z257">
            <v>-528.87400000000002</v>
          </cell>
          <cell r="AE257">
            <v>-557.00302256198347</v>
          </cell>
          <cell r="AJ257">
            <v>-352.05113668267842</v>
          </cell>
          <cell r="AK257">
            <v>-331.76988531289498</v>
          </cell>
          <cell r="AL257">
            <v>-302.36248209386827</v>
          </cell>
          <cell r="AM257">
            <v>-288.7795944958566</v>
          </cell>
          <cell r="AN257">
            <v>-271.69297103889107</v>
          </cell>
          <cell r="AO257">
            <v>-200.28660558656713</v>
          </cell>
          <cell r="AP257">
            <v>-164.8322221859072</v>
          </cell>
          <cell r="AQ257">
            <v>-135.7818430895021</v>
          </cell>
        </row>
        <row r="258">
          <cell r="G258" t="str">
            <v xml:space="preserve">            a.  Exports</v>
          </cell>
          <cell r="K258" t="str">
            <v>...</v>
          </cell>
          <cell r="L258" t="str">
            <v>...</v>
          </cell>
          <cell r="M258" t="str">
            <v>...</v>
          </cell>
          <cell r="N258" t="str">
            <v>...</v>
          </cell>
          <cell r="O258" t="str">
            <v>...</v>
          </cell>
          <cell r="P258">
            <v>362.63</v>
          </cell>
          <cell r="Q258">
            <v>108.259</v>
          </cell>
          <cell r="R258">
            <v>67.8</v>
          </cell>
          <cell r="S258">
            <v>99.293000000000006</v>
          </cell>
          <cell r="T258">
            <v>141.601</v>
          </cell>
          <cell r="U258">
            <v>416.95299999999997</v>
          </cell>
          <cell r="V258">
            <v>107.136</v>
          </cell>
          <cell r="W258">
            <v>124.14</v>
          </cell>
          <cell r="X258">
            <v>113.84400000000001</v>
          </cell>
          <cell r="Y258">
            <v>148.35599999999999</v>
          </cell>
          <cell r="Z258">
            <v>493.476</v>
          </cell>
          <cell r="AE258">
            <v>478.25150743801657</v>
          </cell>
          <cell r="AJ258">
            <v>477.00609390129046</v>
          </cell>
          <cell r="AK258">
            <v>517.95496823590304</v>
          </cell>
          <cell r="AL258">
            <v>582.84177688165585</v>
          </cell>
          <cell r="AM258">
            <v>648.98441024751685</v>
          </cell>
          <cell r="AN258">
            <v>724.38731293653484</v>
          </cell>
          <cell r="AO258">
            <v>809.06818981881577</v>
          </cell>
          <cell r="AP258">
            <v>903.97836103008137</v>
          </cell>
          <cell r="AQ258">
            <v>1005.1353475860697</v>
          </cell>
        </row>
        <row r="259">
          <cell r="G259" t="str">
            <v xml:space="preserve">            b.  Imports</v>
          </cell>
          <cell r="K259" t="str">
            <v>...</v>
          </cell>
          <cell r="L259" t="str">
            <v>...</v>
          </cell>
          <cell r="M259" t="str">
            <v>...</v>
          </cell>
          <cell r="N259" t="str">
            <v>...</v>
          </cell>
          <cell r="O259" t="str">
            <v>...</v>
          </cell>
          <cell r="P259">
            <v>-700.05799999999999</v>
          </cell>
          <cell r="Q259">
            <v>-184.464</v>
          </cell>
          <cell r="R259">
            <v>-162.73600000000002</v>
          </cell>
          <cell r="S259">
            <v>-176.512</v>
          </cell>
          <cell r="T259">
            <v>-244.16000000000003</v>
          </cell>
          <cell r="U259">
            <v>-767.87200000000007</v>
          </cell>
          <cell r="V259">
            <v>-210.3</v>
          </cell>
          <cell r="W259">
            <v>-266</v>
          </cell>
          <cell r="X259">
            <v>-292.10000000000002</v>
          </cell>
          <cell r="Y259">
            <v>-284</v>
          </cell>
          <cell r="Z259">
            <v>-1052.4000000000001</v>
          </cell>
          <cell r="AE259">
            <v>-1163.7</v>
          </cell>
          <cell r="AJ259">
            <v>-1013</v>
          </cell>
          <cell r="AK259">
            <v>-1055.8045707234405</v>
          </cell>
          <cell r="AL259">
            <v>-1105.7840696874728</v>
          </cell>
          <cell r="AM259">
            <v>-1163.717656923704</v>
          </cell>
          <cell r="AN259">
            <v>-1223.5131931765311</v>
          </cell>
          <cell r="AO259">
            <v>-1278.5518377924141</v>
          </cell>
          <cell r="AP259">
            <v>-1357.1070178255586</v>
          </cell>
          <cell r="AQ259">
            <v>-1449.6756631870128</v>
          </cell>
        </row>
        <row r="260">
          <cell r="G260" t="str">
            <v xml:space="preserve">            c.   Services credit (incl. interest earnings)</v>
          </cell>
          <cell r="K260" t="str">
            <v>...</v>
          </cell>
          <cell r="L260" t="str">
            <v>...</v>
          </cell>
          <cell r="M260" t="str">
            <v>...</v>
          </cell>
          <cell r="N260" t="str">
            <v>...</v>
          </cell>
          <cell r="O260" t="str">
            <v>...</v>
          </cell>
          <cell r="P260">
            <v>122.80000000000001</v>
          </cell>
          <cell r="Q260">
            <v>22.143750000000001</v>
          </cell>
          <cell r="R260">
            <v>21.806124999999998</v>
          </cell>
          <cell r="S260">
            <v>28.233250000000002</v>
          </cell>
          <cell r="T260">
            <v>26.700749999999999</v>
          </cell>
          <cell r="U260">
            <v>98.883875000000003</v>
          </cell>
          <cell r="V260">
            <v>79.3</v>
          </cell>
          <cell r="W260">
            <v>85.3</v>
          </cell>
          <cell r="X260">
            <v>94</v>
          </cell>
          <cell r="Y260">
            <v>95.9</v>
          </cell>
          <cell r="Z260">
            <v>354.5</v>
          </cell>
          <cell r="AE260">
            <v>435.40000000000003</v>
          </cell>
          <cell r="AJ260">
            <v>467.98200013938322</v>
          </cell>
          <cell r="AK260">
            <v>511.34843349831368</v>
          </cell>
          <cell r="AL260">
            <v>547.99251552227634</v>
          </cell>
          <cell r="AM260">
            <v>578.47977077309815</v>
          </cell>
          <cell r="AN260">
            <v>607.6319190343213</v>
          </cell>
          <cell r="AO260">
            <v>678.1902954262215</v>
          </cell>
          <cell r="AP260">
            <v>732.34091686913621</v>
          </cell>
          <cell r="AQ260">
            <v>791.90007456219746</v>
          </cell>
        </row>
        <row r="261">
          <cell r="G261" t="str">
            <v xml:space="preserve">            d.   Services debit (excl. interest payments)</v>
          </cell>
          <cell r="K261" t="str">
            <v>...</v>
          </cell>
          <cell r="L261" t="str">
            <v>...</v>
          </cell>
          <cell r="M261" t="str">
            <v>...</v>
          </cell>
          <cell r="N261" t="str">
            <v>...</v>
          </cell>
          <cell r="O261" t="str">
            <v>...</v>
          </cell>
          <cell r="P261">
            <v>-109.08300000000001</v>
          </cell>
          <cell r="Q261">
            <v>-30.503499999999999</v>
          </cell>
          <cell r="R261">
            <v>-22.01</v>
          </cell>
          <cell r="S261">
            <v>-19.172499999999999</v>
          </cell>
          <cell r="T261">
            <v>-29.377499999999998</v>
          </cell>
          <cell r="U261">
            <v>-101.06349999999999</v>
          </cell>
          <cell r="V261">
            <v>-71.649999999999991</v>
          </cell>
          <cell r="W261">
            <v>-80.2</v>
          </cell>
          <cell r="X261">
            <v>-85.6</v>
          </cell>
          <cell r="Y261">
            <v>-87</v>
          </cell>
          <cell r="Z261">
            <v>-324.45</v>
          </cell>
          <cell r="AE261">
            <v>-306.95452999999998</v>
          </cell>
          <cell r="AJ261">
            <v>-284.03923072335209</v>
          </cell>
          <cell r="AK261">
            <v>-305.26871632367119</v>
          </cell>
          <cell r="AL261">
            <v>-327.41270481032768</v>
          </cell>
          <cell r="AM261">
            <v>-352.5261185927676</v>
          </cell>
          <cell r="AN261">
            <v>-380.19900983321611</v>
          </cell>
          <cell r="AO261">
            <v>-408.99325303919034</v>
          </cell>
          <cell r="AP261">
            <v>-444.04448225956617</v>
          </cell>
          <cell r="AQ261">
            <v>-483.14160205075643</v>
          </cell>
        </row>
        <row r="262">
          <cell r="K262" t="str">
            <v>...</v>
          </cell>
          <cell r="L262" t="str">
            <v>...</v>
          </cell>
          <cell r="M262" t="str">
            <v>...</v>
          </cell>
          <cell r="N262" t="str">
            <v>...</v>
          </cell>
          <cell r="O262" t="str">
            <v>...</v>
          </cell>
        </row>
        <row r="263">
          <cell r="G263" t="str">
            <v>II.   Transfers and Capital Account</v>
          </cell>
          <cell r="K263" t="str">
            <v>...</v>
          </cell>
          <cell r="L263" t="str">
            <v>...</v>
          </cell>
          <cell r="M263" t="str">
            <v>...</v>
          </cell>
          <cell r="N263" t="str">
            <v>...</v>
          </cell>
          <cell r="O263" t="str">
            <v>...</v>
          </cell>
          <cell r="P263">
            <v>436.21474467076922</v>
          </cell>
          <cell r="Q263">
            <v>83.766789914421537</v>
          </cell>
          <cell r="R263">
            <v>97.82619150533813</v>
          </cell>
          <cell r="S263">
            <v>64.00874351948346</v>
          </cell>
          <cell r="T263">
            <v>149.50473910236221</v>
          </cell>
          <cell r="U263">
            <v>395.10646404160536</v>
          </cell>
          <cell r="V263">
            <v>81.324944000000002</v>
          </cell>
          <cell r="W263">
            <v>136.03267199999999</v>
          </cell>
          <cell r="X263">
            <v>147.75595099999998</v>
          </cell>
          <cell r="Y263">
            <v>225.81160000000003</v>
          </cell>
          <cell r="Z263">
            <v>590.92516699999999</v>
          </cell>
          <cell r="AE263">
            <v>586.64153453999995</v>
          </cell>
          <cell r="AJ263">
            <v>407.76557199999996</v>
          </cell>
          <cell r="AK263">
            <v>424.25770687146496</v>
          </cell>
          <cell r="AL263">
            <v>523.30924669221395</v>
          </cell>
          <cell r="AM263">
            <v>514.66716343142991</v>
          </cell>
          <cell r="AN263">
            <v>474.25295868027803</v>
          </cell>
          <cell r="AO263">
            <v>449.89725498528645</v>
          </cell>
          <cell r="AP263">
            <v>455.71352911098705</v>
          </cell>
          <cell r="AQ263">
            <v>414.08037271298946</v>
          </cell>
        </row>
        <row r="264">
          <cell r="G264" t="str">
            <v xml:space="preserve">             a.  Private transfers</v>
          </cell>
          <cell r="K264" t="str">
            <v>...</v>
          </cell>
          <cell r="L264" t="str">
            <v>...</v>
          </cell>
          <cell r="M264" t="str">
            <v>...</v>
          </cell>
          <cell r="N264" t="str">
            <v>...</v>
          </cell>
          <cell r="O264" t="str">
            <v>...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25.4</v>
          </cell>
          <cell r="W264">
            <v>23.4</v>
          </cell>
          <cell r="X264">
            <v>27.6</v>
          </cell>
          <cell r="Y264">
            <v>26.8</v>
          </cell>
          <cell r="Z264">
            <v>103.2</v>
          </cell>
          <cell r="AE264">
            <v>137.30000000000001</v>
          </cell>
          <cell r="AJ264">
            <v>113.82169999999999</v>
          </cell>
          <cell r="AK264">
            <v>120.76482369999998</v>
          </cell>
          <cell r="AL264">
            <v>127.88994829829997</v>
          </cell>
          <cell r="AM264">
            <v>136.84224467918096</v>
          </cell>
          <cell r="AN264">
            <v>145.73699058332772</v>
          </cell>
          <cell r="AO264">
            <v>155.0641579806607</v>
          </cell>
          <cell r="AP264">
            <v>159.13319993344231</v>
          </cell>
          <cell r="AQ264">
            <v>169.15859152924918</v>
          </cell>
        </row>
        <row r="265">
          <cell r="G265" t="str">
            <v xml:space="preserve">             b.  Official transfers</v>
          </cell>
          <cell r="K265" t="str">
            <v>...</v>
          </cell>
          <cell r="L265" t="str">
            <v>...</v>
          </cell>
          <cell r="M265" t="str">
            <v>...</v>
          </cell>
          <cell r="N265" t="str">
            <v>...</v>
          </cell>
          <cell r="O265" t="str">
            <v>...</v>
          </cell>
          <cell r="P265">
            <v>189.2</v>
          </cell>
          <cell r="Q265">
            <v>34.116</v>
          </cell>
          <cell r="R265">
            <v>41.26</v>
          </cell>
          <cell r="S265">
            <v>19.5</v>
          </cell>
          <cell r="T265">
            <v>45.6</v>
          </cell>
          <cell r="U265">
            <v>140.476</v>
          </cell>
          <cell r="V265">
            <v>19</v>
          </cell>
          <cell r="W265">
            <v>26.4</v>
          </cell>
          <cell r="X265">
            <v>18.199999999999996</v>
          </cell>
          <cell r="Y265">
            <v>29.599999999999998</v>
          </cell>
          <cell r="Z265">
            <v>93.2</v>
          </cell>
          <cell r="AE265">
            <v>73.400000000000006</v>
          </cell>
          <cell r="AJ265">
            <v>68.36</v>
          </cell>
          <cell r="AK265">
            <v>13.69</v>
          </cell>
          <cell r="AL265">
            <v>35.155000000000001</v>
          </cell>
          <cell r="AM265">
            <v>9.0809999999999995</v>
          </cell>
          <cell r="AN265">
            <v>9.1709999999999994</v>
          </cell>
          <cell r="AO265">
            <v>9.2609999999999992</v>
          </cell>
          <cell r="AP265">
            <v>0</v>
          </cell>
          <cell r="AQ265">
            <v>0</v>
          </cell>
        </row>
        <row r="266">
          <cell r="G266" t="str">
            <v xml:space="preserve">             c.  Official disbursements</v>
          </cell>
          <cell r="K266" t="str">
            <v>...</v>
          </cell>
          <cell r="L266" t="str">
            <v>...</v>
          </cell>
          <cell r="M266" t="str">
            <v>...</v>
          </cell>
          <cell r="N266" t="str">
            <v>...</v>
          </cell>
          <cell r="O266" t="str">
            <v>...</v>
          </cell>
          <cell r="P266">
            <v>162.28397544000001</v>
          </cell>
          <cell r="Q266">
            <v>53.125155999999997</v>
          </cell>
          <cell r="R266">
            <v>38.414099871871997</v>
          </cell>
          <cell r="S266">
            <v>17.685101787200001</v>
          </cell>
          <cell r="T266">
            <v>83.578558000000001</v>
          </cell>
          <cell r="U266">
            <v>192.802915659072</v>
          </cell>
          <cell r="V266">
            <v>6.4169440000000009</v>
          </cell>
          <cell r="W266">
            <v>43.872672000000001</v>
          </cell>
          <cell r="X266">
            <v>21.235951000000004</v>
          </cell>
          <cell r="Y266">
            <v>108.2996</v>
          </cell>
          <cell r="Z266">
            <v>179.82516700000002</v>
          </cell>
          <cell r="AE266">
            <v>158.04153453999999</v>
          </cell>
          <cell r="AJ266">
            <v>131.252072</v>
          </cell>
          <cell r="AK266">
            <v>198.558479675</v>
          </cell>
          <cell r="AL266">
            <v>249.69479030000002</v>
          </cell>
          <cell r="AM266">
            <v>235.02196550000002</v>
          </cell>
          <cell r="AN266">
            <v>177.825623525</v>
          </cell>
          <cell r="AO266">
            <v>134.49207200000001</v>
          </cell>
          <cell r="AP266">
            <v>134.67307199999999</v>
          </cell>
          <cell r="AQ266">
            <v>118.573072</v>
          </cell>
        </row>
        <row r="267">
          <cell r="G267" t="str">
            <v xml:space="preserve">                      Multilateral</v>
          </cell>
          <cell r="K267" t="str">
            <v>...</v>
          </cell>
          <cell r="L267" t="str">
            <v>...</v>
          </cell>
          <cell r="M267" t="str">
            <v>...</v>
          </cell>
          <cell r="N267" t="str">
            <v>...</v>
          </cell>
          <cell r="O267" t="str">
            <v>...</v>
          </cell>
          <cell r="P267">
            <v>159.44576094000001</v>
          </cell>
          <cell r="Q267">
            <v>48.772835999999998</v>
          </cell>
          <cell r="R267">
            <v>33.760185</v>
          </cell>
          <cell r="S267">
            <v>11.001915</v>
          </cell>
          <cell r="T267">
            <v>74.975081000000003</v>
          </cell>
          <cell r="U267">
            <v>168.510017</v>
          </cell>
          <cell r="V267">
            <v>4.8051240000000002</v>
          </cell>
          <cell r="W267">
            <v>42.761071999999999</v>
          </cell>
          <cell r="X267">
            <v>17.178611000000004</v>
          </cell>
          <cell r="Y267">
            <v>86.076400000000007</v>
          </cell>
          <cell r="Z267">
            <v>150.82120700000002</v>
          </cell>
          <cell r="AE267">
            <v>128.604691</v>
          </cell>
          <cell r="AJ267">
            <v>124.50399999999999</v>
          </cell>
          <cell r="AK267">
            <v>137.14040767500001</v>
          </cell>
          <cell r="AL267">
            <v>196.27671830000003</v>
          </cell>
          <cell r="AM267">
            <v>155.52989350000001</v>
          </cell>
          <cell r="AN267">
            <v>98.423551524999993</v>
          </cell>
          <cell r="AO267">
            <v>55.18</v>
          </cell>
          <cell r="AP267">
            <v>46.1</v>
          </cell>
          <cell r="AQ267">
            <v>30</v>
          </cell>
        </row>
        <row r="268">
          <cell r="G268" t="str">
            <v xml:space="preserve">                           IMF</v>
          </cell>
          <cell r="K268" t="str">
            <v>...</v>
          </cell>
          <cell r="L268" t="str">
            <v>...</v>
          </cell>
          <cell r="M268" t="str">
            <v>...</v>
          </cell>
          <cell r="N268" t="str">
            <v>...</v>
          </cell>
          <cell r="O268" t="str">
            <v>...</v>
          </cell>
          <cell r="P268">
            <v>72.877049999999997</v>
          </cell>
          <cell r="Q268">
            <v>40.986750000000001</v>
          </cell>
          <cell r="R268">
            <v>0</v>
          </cell>
          <cell r="S268">
            <v>0</v>
          </cell>
          <cell r="T268">
            <v>39.488250000000001</v>
          </cell>
          <cell r="U268">
            <v>80.474999999999994</v>
          </cell>
          <cell r="V268">
            <v>0</v>
          </cell>
          <cell r="W268">
            <v>38.350499999999997</v>
          </cell>
          <cell r="X268">
            <v>0</v>
          </cell>
          <cell r="Y268">
            <v>37.906500000000001</v>
          </cell>
          <cell r="Z268">
            <v>76.257000000000005</v>
          </cell>
          <cell r="AE268">
            <v>37.21275</v>
          </cell>
          <cell r="AJ268">
            <v>45.287999999999997</v>
          </cell>
          <cell r="AK268">
            <v>12.184407675000001</v>
          </cell>
          <cell r="AL268">
            <v>48.881718300000003</v>
          </cell>
          <cell r="AM268">
            <v>49.169893500000001</v>
          </cell>
          <cell r="AN268">
            <v>37.093551525000002</v>
          </cell>
          <cell r="AO268">
            <v>0</v>
          </cell>
          <cell r="AP268">
            <v>0</v>
          </cell>
          <cell r="AQ268">
            <v>0</v>
          </cell>
        </row>
        <row r="269">
          <cell r="G269" t="str">
            <v xml:space="preserve">                          World Bank</v>
          </cell>
          <cell r="K269" t="str">
            <v>...</v>
          </cell>
          <cell r="L269" t="str">
            <v>...</v>
          </cell>
          <cell r="M269" t="str">
            <v>...</v>
          </cell>
          <cell r="N269" t="str">
            <v>...</v>
          </cell>
          <cell r="O269" t="str">
            <v>...</v>
          </cell>
          <cell r="P269">
            <v>84.99</v>
          </cell>
          <cell r="Q269">
            <v>4.01</v>
          </cell>
          <cell r="R269">
            <v>33.65</v>
          </cell>
          <cell r="S269">
            <v>4.25</v>
          </cell>
          <cell r="T269">
            <v>34.870000000000005</v>
          </cell>
          <cell r="U269">
            <v>76.78</v>
          </cell>
          <cell r="V269">
            <v>4.33</v>
          </cell>
          <cell r="W269">
            <v>2.61</v>
          </cell>
          <cell r="X269">
            <v>12.760000000000002</v>
          </cell>
          <cell r="Y269">
            <v>44.510000000000005</v>
          </cell>
          <cell r="Z269">
            <v>64.210000000000008</v>
          </cell>
          <cell r="AE269">
            <v>73.55</v>
          </cell>
          <cell r="AJ269">
            <v>58.316000000000003</v>
          </cell>
          <cell r="AK269">
            <v>74.066000000000003</v>
          </cell>
          <cell r="AL269">
            <v>98.094999999999999</v>
          </cell>
          <cell r="AM269">
            <v>84.61</v>
          </cell>
          <cell r="AN269">
            <v>61.33</v>
          </cell>
          <cell r="AO269">
            <v>55.18</v>
          </cell>
          <cell r="AP269">
            <v>46.1</v>
          </cell>
          <cell r="AQ269">
            <v>30</v>
          </cell>
        </row>
        <row r="270">
          <cell r="G270" t="str">
            <v xml:space="preserve">                           EBRD</v>
          </cell>
          <cell r="K270" t="str">
            <v>...</v>
          </cell>
          <cell r="L270" t="str">
            <v>...</v>
          </cell>
          <cell r="M270" t="str">
            <v>...</v>
          </cell>
          <cell r="N270" t="str">
            <v>...</v>
          </cell>
          <cell r="O270" t="str">
            <v>...</v>
          </cell>
          <cell r="P270">
            <v>1.5787109399999999</v>
          </cell>
          <cell r="Q270">
            <v>3.7760860000000003</v>
          </cell>
          <cell r="R270">
            <v>0.11018500000000001</v>
          </cell>
          <cell r="S270">
            <v>6.7519150000000003</v>
          </cell>
          <cell r="T270">
            <v>0.61683100000000002</v>
          </cell>
          <cell r="U270">
            <v>11.255017000000002</v>
          </cell>
          <cell r="V270">
            <v>0.47512399999999999</v>
          </cell>
          <cell r="W270">
            <v>1.8005720000000001</v>
          </cell>
          <cell r="X270">
            <v>4.4186110000000003</v>
          </cell>
          <cell r="Y270">
            <v>3.6598999999999999</v>
          </cell>
          <cell r="Z270">
            <v>10.354207000000001</v>
          </cell>
          <cell r="AE270">
            <v>16.731765000000003</v>
          </cell>
          <cell r="AJ270">
            <v>19.8</v>
          </cell>
          <cell r="AK270">
            <v>49.89</v>
          </cell>
          <cell r="AL270">
            <v>49.300000000000004</v>
          </cell>
          <cell r="AM270">
            <v>21.75</v>
          </cell>
          <cell r="AN270">
            <v>0</v>
          </cell>
          <cell r="AO270">
            <v>0</v>
          </cell>
          <cell r="AP270">
            <v>0</v>
          </cell>
          <cell r="AQ270">
            <v>0</v>
          </cell>
        </row>
        <row r="271">
          <cell r="G271" t="str">
            <v xml:space="preserve">                           EU</v>
          </cell>
          <cell r="K271" t="str">
            <v>...</v>
          </cell>
          <cell r="L271" t="str">
            <v>...</v>
          </cell>
          <cell r="M271" t="str">
            <v>...</v>
          </cell>
          <cell r="N271" t="str">
            <v>...</v>
          </cell>
          <cell r="O271" t="str">
            <v>...</v>
          </cell>
          <cell r="P271" t="str">
            <v>--</v>
          </cell>
          <cell r="Q271" t="str">
            <v>--</v>
          </cell>
          <cell r="R271" t="str">
            <v>--</v>
          </cell>
          <cell r="S271" t="str">
            <v>--</v>
          </cell>
          <cell r="T271" t="str">
            <v>--</v>
          </cell>
          <cell r="U271" t="str">
            <v>--</v>
          </cell>
          <cell r="V271" t="str">
            <v>--</v>
          </cell>
          <cell r="W271" t="str">
            <v>--</v>
          </cell>
          <cell r="X271" t="str">
            <v>--</v>
          </cell>
          <cell r="Y271" t="str">
            <v>--</v>
          </cell>
          <cell r="Z271" t="str">
            <v>--</v>
          </cell>
          <cell r="AE271" t="str">
            <v>--</v>
          </cell>
          <cell r="AJ271" t="str">
            <v>--</v>
          </cell>
          <cell r="AK271">
            <v>0</v>
          </cell>
          <cell r="AL271" t="str">
            <v>--</v>
          </cell>
          <cell r="AM271" t="str">
            <v>--</v>
          </cell>
          <cell r="AN271" t="str">
            <v>--</v>
          </cell>
          <cell r="AO271" t="str">
            <v>--</v>
          </cell>
          <cell r="AP271" t="str">
            <v>--</v>
          </cell>
          <cell r="AQ271" t="str">
            <v>--</v>
          </cell>
        </row>
        <row r="272">
          <cell r="G272" t="str">
            <v xml:space="preserve">                           Other</v>
          </cell>
          <cell r="K272" t="str">
            <v>...</v>
          </cell>
          <cell r="L272" t="str">
            <v>...</v>
          </cell>
          <cell r="M272" t="str">
            <v>...</v>
          </cell>
          <cell r="N272" t="str">
            <v>...</v>
          </cell>
          <cell r="O272" t="str">
            <v>...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  <cell r="AE272">
            <v>1.1101760000000001</v>
          </cell>
          <cell r="AJ272">
            <v>1.1000000000000001</v>
          </cell>
          <cell r="AK272">
            <v>1</v>
          </cell>
          <cell r="AL272">
            <v>0</v>
          </cell>
          <cell r="AM272">
            <v>0</v>
          </cell>
          <cell r="AN272">
            <v>0</v>
          </cell>
          <cell r="AO272">
            <v>0</v>
          </cell>
          <cell r="AP272">
            <v>0</v>
          </cell>
          <cell r="AQ272">
            <v>0</v>
          </cell>
        </row>
        <row r="273">
          <cell r="G273" t="str">
            <v xml:space="preserve">                      Bilateral</v>
          </cell>
          <cell r="K273" t="str">
            <v>...</v>
          </cell>
          <cell r="L273" t="str">
            <v>...</v>
          </cell>
          <cell r="M273" t="str">
            <v>...</v>
          </cell>
          <cell r="N273" t="str">
            <v>...</v>
          </cell>
          <cell r="O273" t="str">
            <v>...</v>
          </cell>
          <cell r="P273">
            <v>2.8382145000000003</v>
          </cell>
          <cell r="Q273">
            <v>4.3523199999999997</v>
          </cell>
          <cell r="R273">
            <v>4.6539148718719998</v>
          </cell>
          <cell r="S273">
            <v>6.6831867872000004</v>
          </cell>
          <cell r="T273">
            <v>8.603476999999998</v>
          </cell>
          <cell r="U273">
            <v>24.292898659071998</v>
          </cell>
          <cell r="V273">
            <v>1.6118200000000003</v>
          </cell>
          <cell r="W273">
            <v>1.1115999999999999</v>
          </cell>
          <cell r="X273">
            <v>4.0573399999999991</v>
          </cell>
          <cell r="Y273">
            <v>22.223199999999999</v>
          </cell>
          <cell r="Z273">
            <v>29.003959999999999</v>
          </cell>
          <cell r="AE273">
            <v>29.436843539999998</v>
          </cell>
          <cell r="AJ273">
            <v>6.7480720000000005</v>
          </cell>
          <cell r="AK273">
            <v>61.418071999999995</v>
          </cell>
          <cell r="AL273">
            <v>53.418071999999995</v>
          </cell>
          <cell r="AM273">
            <v>79.492071999999993</v>
          </cell>
          <cell r="AN273">
            <v>79.402072000000004</v>
          </cell>
          <cell r="AO273">
            <v>79.312072000000001</v>
          </cell>
          <cell r="AP273">
            <v>88.573071999999996</v>
          </cell>
          <cell r="AQ273">
            <v>88.573071999999996</v>
          </cell>
        </row>
        <row r="274">
          <cell r="G274" t="str">
            <v xml:space="preserve">                           Identified</v>
          </cell>
          <cell r="K274" t="str">
            <v>...</v>
          </cell>
          <cell r="L274" t="str">
            <v>...</v>
          </cell>
          <cell r="M274" t="str">
            <v>...</v>
          </cell>
          <cell r="N274" t="str">
            <v>...</v>
          </cell>
          <cell r="O274" t="str">
            <v>...</v>
          </cell>
          <cell r="P274">
            <v>2.8382145000000003</v>
          </cell>
          <cell r="Q274">
            <v>4.3523199999999997</v>
          </cell>
          <cell r="R274">
            <v>4.6539148718719998</v>
          </cell>
          <cell r="S274">
            <v>6.6831867872000004</v>
          </cell>
          <cell r="T274">
            <v>8.603476999999998</v>
          </cell>
          <cell r="U274">
            <v>24.292898659071998</v>
          </cell>
          <cell r="V274">
            <v>1.6118200000000003</v>
          </cell>
          <cell r="W274">
            <v>1.1115999999999999</v>
          </cell>
          <cell r="X274">
            <v>4.0573399999999991</v>
          </cell>
          <cell r="Y274">
            <v>22.223199999999999</v>
          </cell>
          <cell r="Z274">
            <v>29.003959999999999</v>
          </cell>
          <cell r="AE274">
            <v>29.436843539999998</v>
          </cell>
          <cell r="AJ274">
            <v>6.7480720000000005</v>
          </cell>
          <cell r="AK274">
            <v>61.418071999999995</v>
          </cell>
          <cell r="AL274">
            <v>53.418071999999995</v>
          </cell>
          <cell r="AM274">
            <v>79.492071999999993</v>
          </cell>
          <cell r="AN274">
            <v>79.402072000000004</v>
          </cell>
          <cell r="AO274">
            <v>79.312072000000001</v>
          </cell>
          <cell r="AP274">
            <v>88.573071999999996</v>
          </cell>
          <cell r="AQ274">
            <v>88.573071999999996</v>
          </cell>
        </row>
        <row r="275">
          <cell r="G275" t="str">
            <v xml:space="preserve">               d.  Commercial credit</v>
          </cell>
          <cell r="K275" t="str">
            <v>...</v>
          </cell>
          <cell r="L275" t="str">
            <v>...</v>
          </cell>
          <cell r="M275" t="str">
            <v>...</v>
          </cell>
          <cell r="N275" t="str">
            <v>...</v>
          </cell>
          <cell r="O275" t="str">
            <v>...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E275">
            <v>0</v>
          </cell>
          <cell r="AJ275">
            <v>16.8</v>
          </cell>
          <cell r="AK275">
            <v>0</v>
          </cell>
          <cell r="AL275">
            <v>0</v>
          </cell>
          <cell r="AM275">
            <v>0</v>
          </cell>
          <cell r="AN275">
            <v>0</v>
          </cell>
          <cell r="AO275">
            <v>0</v>
          </cell>
          <cell r="AP275">
            <v>0</v>
          </cell>
          <cell r="AQ275">
            <v>0</v>
          </cell>
        </row>
        <row r="276">
          <cell r="G276" t="str">
            <v xml:space="preserve">               e.  FDI</v>
          </cell>
          <cell r="K276" t="str">
            <v>...</v>
          </cell>
          <cell r="L276" t="str">
            <v>...</v>
          </cell>
          <cell r="M276" t="str">
            <v>...</v>
          </cell>
          <cell r="N276" t="str">
            <v>...</v>
          </cell>
          <cell r="O276" t="str">
            <v>...</v>
          </cell>
          <cell r="P276">
            <v>6.3</v>
          </cell>
          <cell r="Q276">
            <v>4.9249999999999998</v>
          </cell>
          <cell r="R276">
            <v>4.9249999999999998</v>
          </cell>
          <cell r="S276">
            <v>14.774999999999999</v>
          </cell>
          <cell r="T276">
            <v>29.774999999999999</v>
          </cell>
          <cell r="U276">
            <v>54.4</v>
          </cell>
          <cell r="V276">
            <v>37.808</v>
          </cell>
          <cell r="W276">
            <v>47.26</v>
          </cell>
          <cell r="X276">
            <v>94.52</v>
          </cell>
          <cell r="Y276">
            <v>56.712000000000003</v>
          </cell>
          <cell r="Z276">
            <v>236.3</v>
          </cell>
          <cell r="AE276">
            <v>220.99999999999997</v>
          </cell>
          <cell r="AJ276">
            <v>61.531799999999997</v>
          </cell>
          <cell r="AK276">
            <v>78.645041321763998</v>
          </cell>
          <cell r="AL276">
            <v>99.150537697360093</v>
          </cell>
          <cell r="AM276">
            <v>123.56394400475587</v>
          </cell>
          <cell r="AN276">
            <v>132.70371110264509</v>
          </cell>
          <cell r="AO276">
            <v>143.73206145163863</v>
          </cell>
          <cell r="AP276">
            <v>156.0487337229512</v>
          </cell>
          <cell r="AQ276">
            <v>169.09440786218991</v>
          </cell>
        </row>
        <row r="277">
          <cell r="G277" t="str">
            <v xml:space="preserve">                            Pipeline</v>
          </cell>
          <cell r="K277" t="str">
            <v>...</v>
          </cell>
          <cell r="L277" t="str">
            <v>...</v>
          </cell>
          <cell r="M277" t="str">
            <v>...</v>
          </cell>
          <cell r="N277" t="str">
            <v>...</v>
          </cell>
          <cell r="O277" t="str">
            <v>...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15</v>
          </cell>
          <cell r="U277">
            <v>15</v>
          </cell>
          <cell r="V277">
            <v>4.5</v>
          </cell>
          <cell r="W277">
            <v>4.5</v>
          </cell>
          <cell r="X277">
            <v>28</v>
          </cell>
          <cell r="Y277">
            <v>28</v>
          </cell>
          <cell r="Z277">
            <v>65</v>
          </cell>
          <cell r="AE277">
            <v>174</v>
          </cell>
          <cell r="AJ277">
            <v>0</v>
          </cell>
          <cell r="AK277">
            <v>0</v>
          </cell>
          <cell r="AL277">
            <v>0</v>
          </cell>
          <cell r="AM277">
            <v>0</v>
          </cell>
          <cell r="AN277">
            <v>0</v>
          </cell>
          <cell r="AO277">
            <v>0</v>
          </cell>
          <cell r="AP277">
            <v>0</v>
          </cell>
          <cell r="AQ277">
            <v>0</v>
          </cell>
        </row>
        <row r="278">
          <cell r="G278" t="str">
            <v xml:space="preserve">                            Other</v>
          </cell>
          <cell r="K278" t="str">
            <v>...</v>
          </cell>
          <cell r="L278" t="str">
            <v>...</v>
          </cell>
          <cell r="M278" t="str">
            <v>...</v>
          </cell>
          <cell r="N278" t="str">
            <v>...</v>
          </cell>
          <cell r="O278" t="str">
            <v>...</v>
          </cell>
          <cell r="P278">
            <v>6.3</v>
          </cell>
          <cell r="Q278">
            <v>4.9249999999999998</v>
          </cell>
          <cell r="R278">
            <v>4.9249999999999998</v>
          </cell>
          <cell r="S278">
            <v>14.774999999999999</v>
          </cell>
          <cell r="T278">
            <v>14.774999999999999</v>
          </cell>
          <cell r="U278">
            <v>39.4</v>
          </cell>
          <cell r="V278">
            <v>33.308</v>
          </cell>
          <cell r="W278">
            <v>42.76</v>
          </cell>
          <cell r="X278">
            <v>66.52</v>
          </cell>
          <cell r="Y278">
            <v>28.712000000000003</v>
          </cell>
          <cell r="Z278">
            <v>171.3</v>
          </cell>
          <cell r="AE278">
            <v>46.999999999999979</v>
          </cell>
          <cell r="AJ278">
            <v>61.531799999999997</v>
          </cell>
          <cell r="AK278">
            <v>78.645041321763998</v>
          </cell>
          <cell r="AL278">
            <v>99.150537697360093</v>
          </cell>
          <cell r="AM278">
            <v>123.56394400475587</v>
          </cell>
          <cell r="AN278">
            <v>132.70371110264509</v>
          </cell>
          <cell r="AO278">
            <v>143.73206145163863</v>
          </cell>
          <cell r="AP278">
            <v>156.0487337229512</v>
          </cell>
          <cell r="AQ278">
            <v>169.09440786218991</v>
          </cell>
        </row>
        <row r="279">
          <cell r="G279" t="str">
            <v xml:space="preserve">               f.  Other net capital (excluding amortization)</v>
          </cell>
          <cell r="K279" t="str">
            <v>...</v>
          </cell>
          <cell r="L279" t="str">
            <v>...</v>
          </cell>
          <cell r="M279" t="str">
            <v>...</v>
          </cell>
          <cell r="N279" t="str">
            <v>...</v>
          </cell>
          <cell r="O279" t="str">
            <v>...</v>
          </cell>
          <cell r="P279">
            <v>78.430769230769229</v>
          </cell>
          <cell r="Q279">
            <v>-8.3993660855784444</v>
          </cell>
          <cell r="R279">
            <v>13.227091633466138</v>
          </cell>
          <cell r="S279">
            <v>12.048641732283464</v>
          </cell>
          <cell r="T279">
            <v>-9.4488188976377963</v>
          </cell>
          <cell r="U279">
            <v>7.427548382533363</v>
          </cell>
          <cell r="V279">
            <v>-7.3000000000000007</v>
          </cell>
          <cell r="W279">
            <v>-4.8999999999999995</v>
          </cell>
          <cell r="X279">
            <v>-13.8</v>
          </cell>
          <cell r="Y279">
            <v>4.4000000000000004</v>
          </cell>
          <cell r="Z279">
            <v>-21.6</v>
          </cell>
          <cell r="AE279">
            <v>-3.0999999999999979</v>
          </cell>
          <cell r="AJ279">
            <v>16</v>
          </cell>
          <cell r="AK279">
            <v>12.599362174701024</v>
          </cell>
          <cell r="AL279">
            <v>11.418970396553835</v>
          </cell>
          <cell r="AM279">
            <v>10.158009247493023</v>
          </cell>
          <cell r="AN279">
            <v>8.8156334693051814</v>
          </cell>
          <cell r="AO279">
            <v>7.3479635529870961</v>
          </cell>
          <cell r="AP279">
            <v>5.8585234545935769</v>
          </cell>
          <cell r="AQ279">
            <v>-42.745698678449628</v>
          </cell>
        </row>
        <row r="280">
          <cell r="G280" t="str">
            <v xml:space="preserve">               g.  Gap financing</v>
          </cell>
          <cell r="K280" t="str">
            <v>...</v>
          </cell>
          <cell r="L280" t="str">
            <v>...</v>
          </cell>
          <cell r="M280" t="str">
            <v>...</v>
          </cell>
          <cell r="N280" t="str">
            <v>...</v>
          </cell>
          <cell r="O280" t="str">
            <v>...</v>
          </cell>
          <cell r="AE280">
            <v>0</v>
          </cell>
          <cell r="AJ280">
            <v>0</v>
          </cell>
          <cell r="AK280">
            <v>0</v>
          </cell>
          <cell r="AL280">
            <v>0</v>
          </cell>
          <cell r="AM280">
            <v>0</v>
          </cell>
          <cell r="AN280">
            <v>0</v>
          </cell>
          <cell r="AO280">
            <v>0</v>
          </cell>
          <cell r="AP280">
            <v>0</v>
          </cell>
          <cell r="AQ280">
            <v>0</v>
          </cell>
        </row>
        <row r="282">
          <cell r="G282" t="str">
            <v>III.    Change in arrears</v>
          </cell>
          <cell r="K282" t="str">
            <v>...</v>
          </cell>
          <cell r="L282" t="str">
            <v>...</v>
          </cell>
          <cell r="M282" t="str">
            <v>...</v>
          </cell>
          <cell r="N282" t="str">
            <v>...</v>
          </cell>
          <cell r="O282" t="str">
            <v>...</v>
          </cell>
          <cell r="P282">
            <v>28.4</v>
          </cell>
          <cell r="Q282">
            <v>0</v>
          </cell>
          <cell r="R282">
            <v>0</v>
          </cell>
          <cell r="S282">
            <v>-15</v>
          </cell>
          <cell r="T282">
            <v>-1</v>
          </cell>
          <cell r="U282">
            <v>-10</v>
          </cell>
          <cell r="V282">
            <v>-2</v>
          </cell>
          <cell r="W282" t="str">
            <v>--</v>
          </cell>
          <cell r="X282" t="str">
            <v>--</v>
          </cell>
          <cell r="Y282">
            <v>-4</v>
          </cell>
          <cell r="Z282">
            <v>-6</v>
          </cell>
          <cell r="AE282">
            <v>2.4201666279999996</v>
          </cell>
          <cell r="AJ282">
            <v>-0.20000000000000284</v>
          </cell>
          <cell r="AK282">
            <v>0</v>
          </cell>
          <cell r="AL282">
            <v>0</v>
          </cell>
          <cell r="AM282">
            <v>0</v>
          </cell>
          <cell r="AN282">
            <v>0</v>
          </cell>
          <cell r="AO282">
            <v>0</v>
          </cell>
          <cell r="AP282">
            <v>0</v>
          </cell>
          <cell r="AQ282">
            <v>0</v>
          </cell>
        </row>
        <row r="283">
          <cell r="K283" t="str">
            <v>...</v>
          </cell>
          <cell r="L283" t="str">
            <v>...</v>
          </cell>
          <cell r="M283" t="str">
            <v>...</v>
          </cell>
          <cell r="N283" t="str">
            <v>...</v>
          </cell>
          <cell r="O283" t="str">
            <v>...</v>
          </cell>
        </row>
        <row r="284">
          <cell r="G284" t="str">
            <v>IV.    Increase in Gross International Reserves (-)</v>
          </cell>
          <cell r="K284" t="str">
            <v>...</v>
          </cell>
          <cell r="L284" t="str">
            <v>...</v>
          </cell>
          <cell r="M284" t="str">
            <v>...</v>
          </cell>
          <cell r="N284" t="str">
            <v>...</v>
          </cell>
          <cell r="O284" t="str">
            <v>...</v>
          </cell>
          <cell r="P284">
            <v>-115.29999999999998</v>
          </cell>
          <cell r="Q284">
            <v>-0.40000000000000568</v>
          </cell>
          <cell r="R284">
            <v>-7.7000000000000171</v>
          </cell>
          <cell r="S284">
            <v>37.800000000000011</v>
          </cell>
          <cell r="T284">
            <v>-31</v>
          </cell>
          <cell r="U284">
            <v>-1.3000000000000114</v>
          </cell>
          <cell r="V284">
            <v>50.599999999999994</v>
          </cell>
          <cell r="W284">
            <v>7.3000000000000114</v>
          </cell>
          <cell r="X284">
            <v>-1.1000000000000085</v>
          </cell>
          <cell r="Y284">
            <v>-72.100000000000009</v>
          </cell>
          <cell r="Z284">
            <v>-15.300000000000011</v>
          </cell>
          <cell r="AE284">
            <v>54.900000000000006</v>
          </cell>
          <cell r="AJ284">
            <v>-14</v>
          </cell>
          <cell r="AK284">
            <v>27.839215982961392</v>
          </cell>
          <cell r="AL284">
            <v>-97.098353258987331</v>
          </cell>
          <cell r="AM284">
            <v>-79.418501364737324</v>
          </cell>
          <cell r="AN284">
            <v>-30.75617755730633</v>
          </cell>
          <cell r="AO284">
            <v>4.0852529118658936</v>
          </cell>
          <cell r="AP284">
            <v>-52.83597707197822</v>
          </cell>
          <cell r="AQ284">
            <v>-60.837462894840314</v>
          </cell>
        </row>
        <row r="286">
          <cell r="G286" t="str">
            <v>V.   Errors and omissions</v>
          </cell>
          <cell r="P286">
            <v>6.33570158658857</v>
          </cell>
          <cell r="Q286">
            <v>8.9404481329672549</v>
          </cell>
          <cell r="R286">
            <v>12.856367918847674</v>
          </cell>
          <cell r="S286">
            <v>-1.9957165882887651</v>
          </cell>
          <cell r="T286">
            <v>-4.2919330071884119</v>
          </cell>
          <cell r="U286">
            <v>15.560296624247599</v>
          </cell>
          <cell r="V286">
            <v>-15.839271003318327</v>
          </cell>
          <cell r="W286">
            <v>3.4777072846666712</v>
          </cell>
          <cell r="X286">
            <v>33.06157406102669</v>
          </cell>
          <cell r="Y286">
            <v>-12.622569488393367</v>
          </cell>
          <cell r="Z286">
            <v>8.0774408539817273</v>
          </cell>
          <cell r="AE286">
            <v>4.4607765270542927</v>
          </cell>
          <cell r="AJ286">
            <v>69.214332127077256</v>
          </cell>
          <cell r="AK286" t="str">
            <v>--</v>
          </cell>
          <cell r="AL286" t="str">
            <v>--</v>
          </cell>
          <cell r="AM286" t="str">
            <v>--</v>
          </cell>
          <cell r="AN286" t="str">
            <v>--</v>
          </cell>
          <cell r="AO286" t="str">
            <v>--</v>
          </cell>
          <cell r="AP286" t="str">
            <v>--</v>
          </cell>
          <cell r="AQ286" t="str">
            <v>--</v>
          </cell>
        </row>
        <row r="287">
          <cell r="K287" t="str">
            <v>...</v>
          </cell>
          <cell r="L287" t="str">
            <v>...</v>
          </cell>
          <cell r="M287" t="str">
            <v>...</v>
          </cell>
          <cell r="N287" t="str">
            <v>...</v>
          </cell>
          <cell r="O287" t="str">
            <v>...</v>
          </cell>
        </row>
        <row r="288">
          <cell r="G288" t="str">
            <v>VI.  Payments Capacity = I + II + III + IV +V</v>
          </cell>
          <cell r="K288" t="str">
            <v>...</v>
          </cell>
          <cell r="L288" t="str">
            <v>...</v>
          </cell>
          <cell r="M288" t="str">
            <v>...</v>
          </cell>
          <cell r="N288" t="str">
            <v>...</v>
          </cell>
          <cell r="O288" t="str">
            <v>...</v>
          </cell>
          <cell r="P288">
            <v>31.939446257357801</v>
          </cell>
          <cell r="Q288">
            <v>7.7424880473887825</v>
          </cell>
          <cell r="R288">
            <v>7.8426844241857552</v>
          </cell>
          <cell r="S288">
            <v>16.654776931194711</v>
          </cell>
          <cell r="T288">
            <v>7.9770560951737721</v>
          </cell>
          <cell r="U288">
            <v>46.268135665852867</v>
          </cell>
          <cell r="V288">
            <v>18.571672996681659</v>
          </cell>
          <cell r="W288">
            <v>10.050379284666654</v>
          </cell>
          <cell r="X288">
            <v>9.8615250610266401</v>
          </cell>
          <cell r="Y288">
            <v>10.345030511606652</v>
          </cell>
          <cell r="Z288">
            <v>48.82860785398168</v>
          </cell>
          <cell r="AE288">
            <v>91.419455133070784</v>
          </cell>
          <cell r="AJ288">
            <v>110.7287674443988</v>
          </cell>
          <cell r="AK288">
            <v>120.32703754153137</v>
          </cell>
          <cell r="AL288">
            <v>123.84841133935835</v>
          </cell>
          <cell r="AM288">
            <v>146.46906757083599</v>
          </cell>
          <cell r="AN288">
            <v>171.80381008408062</v>
          </cell>
          <cell r="AO288">
            <v>253.69590231058521</v>
          </cell>
          <cell r="AP288">
            <v>238.04532985310163</v>
          </cell>
          <cell r="AQ288">
            <v>217.46106672864704</v>
          </cell>
        </row>
        <row r="289">
          <cell r="K289" t="str">
            <v>...</v>
          </cell>
          <cell r="L289" t="str">
            <v>...</v>
          </cell>
          <cell r="M289" t="str">
            <v>...</v>
          </cell>
          <cell r="N289" t="str">
            <v>...</v>
          </cell>
          <cell r="O289" t="str">
            <v>...</v>
          </cell>
        </row>
        <row r="290">
          <cell r="G290" t="str">
            <v>VII.  Debt Service Payments after Restructuring</v>
          </cell>
          <cell r="K290" t="str">
            <v>...</v>
          </cell>
          <cell r="L290" t="str">
            <v>...</v>
          </cell>
          <cell r="M290" t="str">
            <v>...</v>
          </cell>
          <cell r="N290" t="str">
            <v>...</v>
          </cell>
          <cell r="O290" t="str">
            <v>...</v>
          </cell>
          <cell r="P290">
            <v>2.8701013478425002</v>
          </cell>
          <cell r="Q290">
            <v>1.5258796892499999</v>
          </cell>
          <cell r="R290">
            <v>1.59757452521492</v>
          </cell>
          <cell r="S290">
            <v>10.381165491391839</v>
          </cell>
          <cell r="T290">
            <v>1.67494311453884</v>
          </cell>
          <cell r="U290">
            <v>15.179562820395599</v>
          </cell>
          <cell r="V290" t="e">
            <v>#REF!</v>
          </cell>
          <cell r="W290" t="e">
            <v>#REF!</v>
          </cell>
          <cell r="X290" t="e">
            <v>#REF!</v>
          </cell>
          <cell r="Y290" t="e">
            <v>#REF!</v>
          </cell>
          <cell r="Z290">
            <v>16.828607853981591</v>
          </cell>
          <cell r="AE290">
            <v>91.704455133070837</v>
          </cell>
          <cell r="AJ290">
            <v>110.8687674443988</v>
          </cell>
          <cell r="AK290">
            <v>114.81296679208812</v>
          </cell>
          <cell r="AL290">
            <v>121.72488716119018</v>
          </cell>
          <cell r="AM290">
            <v>144.30445158281566</v>
          </cell>
          <cell r="AN290">
            <v>210.69332890884201</v>
          </cell>
          <cell r="AO290">
            <v>253.60526600696647</v>
          </cell>
          <cell r="AP290">
            <v>237.81893889753761</v>
          </cell>
          <cell r="AQ290">
            <v>217.4610667286471</v>
          </cell>
        </row>
        <row r="291">
          <cell r="G291" t="str">
            <v xml:space="preserve">                a.     Multilateral</v>
          </cell>
          <cell r="K291" t="str">
            <v>...</v>
          </cell>
          <cell r="L291" t="str">
            <v>...</v>
          </cell>
          <cell r="M291" t="str">
            <v>...</v>
          </cell>
          <cell r="N291" t="str">
            <v>...</v>
          </cell>
          <cell r="O291" t="str">
            <v>...</v>
          </cell>
          <cell r="P291">
            <v>2.8245375447175003</v>
          </cell>
          <cell r="Q291">
            <v>1.5101918492499999</v>
          </cell>
          <cell r="R291">
            <v>1.5694775884200001</v>
          </cell>
          <cell r="S291">
            <v>10.341922866059999</v>
          </cell>
          <cell r="T291">
            <v>1.60889132434</v>
          </cell>
          <cell r="U291">
            <v>15.03048362807</v>
          </cell>
          <cell r="V291">
            <v>10.509550741855</v>
          </cell>
          <cell r="W291">
            <v>1.98655489234</v>
          </cell>
          <cell r="X291">
            <v>1.7944700811999998</v>
          </cell>
          <cell r="Y291">
            <v>2.2365501942799999</v>
          </cell>
          <cell r="Z291">
            <v>16.527125909675</v>
          </cell>
          <cell r="AE291">
            <v>33.818638056330414</v>
          </cell>
          <cell r="AJ291">
            <v>51.301046006499519</v>
          </cell>
          <cell r="AK291">
            <v>51.40282176896222</v>
          </cell>
          <cell r="AL291">
            <v>68.486857623246721</v>
          </cell>
          <cell r="AM291">
            <v>89.362652489018217</v>
          </cell>
          <cell r="AN291">
            <v>101.99595305502359</v>
          </cell>
          <cell r="AO291">
            <v>111.12285338832299</v>
          </cell>
          <cell r="AP291">
            <v>98.016931138442956</v>
          </cell>
          <cell r="AQ291">
            <v>85.112592284120666</v>
          </cell>
        </row>
        <row r="292">
          <cell r="G292" t="str">
            <v xml:space="preserve">                           IMF</v>
          </cell>
          <cell r="K292" t="str">
            <v>...</v>
          </cell>
          <cell r="L292" t="str">
            <v>...</v>
          </cell>
          <cell r="M292" t="str">
            <v>...</v>
          </cell>
          <cell r="N292" t="str">
            <v>...</v>
          </cell>
          <cell r="O292" t="str">
            <v>...</v>
          </cell>
          <cell r="P292">
            <v>2.4554811125000002</v>
          </cell>
          <cell r="Q292">
            <v>1.233701175</v>
          </cell>
          <cell r="R292">
            <v>1.2727551375000001</v>
          </cell>
          <cell r="S292">
            <v>1.2570958125</v>
          </cell>
          <cell r="T292">
            <v>1.2379566375</v>
          </cell>
          <cell r="U292">
            <v>5.0015087625000003</v>
          </cell>
          <cell r="V292">
            <v>1.2537</v>
          </cell>
          <cell r="W292">
            <v>1.46492</v>
          </cell>
          <cell r="X292">
            <v>1.2267000000000001</v>
          </cell>
          <cell r="Y292">
            <v>1.59822</v>
          </cell>
          <cell r="Z292">
            <v>5.5435400000000001</v>
          </cell>
          <cell r="AE292">
            <v>6.8724809999999996</v>
          </cell>
          <cell r="AJ292">
            <v>26.541201000000001</v>
          </cell>
          <cell r="AK292">
            <v>31.036147269187499</v>
          </cell>
          <cell r="AL292">
            <v>31.099158943625</v>
          </cell>
          <cell r="AM292">
            <v>46.156712818124994</v>
          </cell>
          <cell r="AN292">
            <v>53.405804026687505</v>
          </cell>
          <cell r="AO292">
            <v>62.277058829999994</v>
          </cell>
          <cell r="AP292">
            <v>57.929228072587513</v>
          </cell>
          <cell r="AQ292">
            <v>45.9709825357196</v>
          </cell>
        </row>
        <row r="293">
          <cell r="G293" t="str">
            <v xml:space="preserve">                          World Bank</v>
          </cell>
          <cell r="K293" t="str">
            <v>...</v>
          </cell>
          <cell r="L293" t="str">
            <v>...</v>
          </cell>
          <cell r="M293" t="str">
            <v>...</v>
          </cell>
          <cell r="N293" t="str">
            <v>...</v>
          </cell>
          <cell r="O293" t="str">
            <v>...</v>
          </cell>
          <cell r="P293">
            <v>0.32598750000000004</v>
          </cell>
          <cell r="Q293">
            <v>0.23315625000000001</v>
          </cell>
          <cell r="R293">
            <v>0.23315625000000001</v>
          </cell>
          <cell r="S293">
            <v>0.23315625000000001</v>
          </cell>
          <cell r="T293">
            <v>0.23315625000000001</v>
          </cell>
          <cell r="U293">
            <v>0.93262500000000004</v>
          </cell>
          <cell r="V293">
            <v>0.36533437499999988</v>
          </cell>
          <cell r="W293">
            <v>0.36533437499999988</v>
          </cell>
          <cell r="X293">
            <v>0.36533437499999988</v>
          </cell>
          <cell r="Y293">
            <v>0.36533437499999988</v>
          </cell>
          <cell r="Z293">
            <v>1.4613374999999995</v>
          </cell>
          <cell r="AE293">
            <v>1.5249999999999999</v>
          </cell>
          <cell r="AJ293">
            <v>2.4724349999999999</v>
          </cell>
          <cell r="AK293">
            <v>2.9661674999999996</v>
          </cell>
          <cell r="AL293">
            <v>3.5697712500000001</v>
          </cell>
          <cell r="AM293">
            <v>4.1814150000000012</v>
          </cell>
          <cell r="AN293">
            <v>4.6470149999999997</v>
          </cell>
          <cell r="AO293">
            <v>6.1418375000000012</v>
          </cell>
          <cell r="AP293">
            <v>9.5955375000000025</v>
          </cell>
          <cell r="AQ293">
            <v>13.493772500000002</v>
          </cell>
        </row>
        <row r="294">
          <cell r="G294" t="str">
            <v xml:space="preserve">                           EBRD</v>
          </cell>
          <cell r="K294" t="str">
            <v>...</v>
          </cell>
          <cell r="L294" t="str">
            <v>...</v>
          </cell>
          <cell r="M294" t="str">
            <v>...</v>
          </cell>
          <cell r="N294" t="str">
            <v>...</v>
          </cell>
          <cell r="O294" t="str">
            <v>...</v>
          </cell>
          <cell r="P294">
            <v>4.3068932217499994E-2</v>
          </cell>
          <cell r="Q294">
            <v>4.3334424250000003E-2</v>
          </cell>
          <cell r="R294">
            <v>6.3566200919999996E-2</v>
          </cell>
          <cell r="S294">
            <v>0.10167080355999999</v>
          </cell>
          <cell r="T294">
            <v>0.13777843684000002</v>
          </cell>
          <cell r="U294">
            <v>0.34634986557000003</v>
          </cell>
          <cell r="V294">
            <v>0.14051636685499999</v>
          </cell>
          <cell r="W294">
            <v>0.15630051734</v>
          </cell>
          <cell r="X294">
            <v>0.20243570620000001</v>
          </cell>
          <cell r="Y294">
            <v>0.27299581928</v>
          </cell>
          <cell r="Z294">
            <v>0.77224840967499997</v>
          </cell>
          <cell r="AE294">
            <v>4.4444769138304325</v>
          </cell>
          <cell r="AJ294">
            <v>5.1818047264995188</v>
          </cell>
          <cell r="AK294">
            <v>12.921430679774724</v>
          </cell>
          <cell r="AL294">
            <v>18.172523609621702</v>
          </cell>
          <cell r="AM294">
            <v>23.055358350893222</v>
          </cell>
          <cell r="AN294">
            <v>28.50840770833608</v>
          </cell>
          <cell r="AO294">
            <v>27.625661988322985</v>
          </cell>
          <cell r="AP294">
            <v>26.686129245855444</v>
          </cell>
          <cell r="AQ294">
            <v>21.80504718690446</v>
          </cell>
        </row>
        <row r="295">
          <cell r="G295" t="str">
            <v xml:space="preserve">                           EU</v>
          </cell>
          <cell r="K295" t="str">
            <v>...</v>
          </cell>
          <cell r="L295" t="str">
            <v>...</v>
          </cell>
          <cell r="M295" t="str">
            <v>...</v>
          </cell>
          <cell r="N295" t="str">
            <v>...</v>
          </cell>
          <cell r="O295" t="str">
            <v>...</v>
          </cell>
          <cell r="P295">
            <v>0</v>
          </cell>
          <cell r="Q295">
            <v>0</v>
          </cell>
          <cell r="R295">
            <v>0</v>
          </cell>
          <cell r="S295">
            <v>8.75</v>
          </cell>
          <cell r="T295">
            <v>0</v>
          </cell>
          <cell r="U295">
            <v>8.75</v>
          </cell>
          <cell r="V295">
            <v>8.75</v>
          </cell>
          <cell r="W295">
            <v>0</v>
          </cell>
          <cell r="X295">
            <v>0</v>
          </cell>
          <cell r="Y295">
            <v>0</v>
          </cell>
          <cell r="Z295">
            <v>8.75</v>
          </cell>
          <cell r="AE295">
            <v>20.952679999999987</v>
          </cell>
          <cell r="AJ295">
            <v>17.052799999999998</v>
          </cell>
          <cell r="AK295">
            <v>4.4550000000000001</v>
          </cell>
          <cell r="AL295">
            <v>15.6213275</v>
          </cell>
          <cell r="AM295">
            <v>15.94509</v>
          </cell>
          <cell r="AN295">
            <v>15.410649999999999</v>
          </cell>
          <cell r="AO295">
            <v>15.054218749999999</v>
          </cell>
          <cell r="AP295">
            <v>3.7819599999999998</v>
          </cell>
          <cell r="AQ295">
            <v>3.818713741496599</v>
          </cell>
        </row>
        <row r="296">
          <cell r="G296" t="str">
            <v xml:space="preserve">                           Other</v>
          </cell>
          <cell r="K296" t="str">
            <v>...</v>
          </cell>
          <cell r="L296" t="str">
            <v>...</v>
          </cell>
          <cell r="M296" t="str">
            <v>...</v>
          </cell>
          <cell r="N296" t="str">
            <v>...</v>
          </cell>
          <cell r="O296" t="str">
            <v>...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E296">
            <v>2.4000142500000002E-2</v>
          </cell>
          <cell r="AJ296">
            <v>5.280528000000001E-2</v>
          </cell>
          <cell r="AK296">
            <v>2.4076320000000002E-2</v>
          </cell>
          <cell r="AL296">
            <v>2.4076320000000002E-2</v>
          </cell>
          <cell r="AM296">
            <v>2.4076320000000002E-2</v>
          </cell>
          <cell r="AN296">
            <v>2.4076320000000002E-2</v>
          </cell>
          <cell r="AO296">
            <v>2.4076320000000002E-2</v>
          </cell>
          <cell r="AP296">
            <v>2.4076320000000002E-2</v>
          </cell>
          <cell r="AQ296">
            <v>2.4076320000000002E-2</v>
          </cell>
        </row>
        <row r="297">
          <cell r="G297" t="str">
            <v xml:space="preserve">                 b.    Bilateral</v>
          </cell>
          <cell r="K297" t="str">
            <v>...</v>
          </cell>
          <cell r="L297" t="str">
            <v>...</v>
          </cell>
          <cell r="M297" t="str">
            <v>...</v>
          </cell>
          <cell r="N297" t="str">
            <v>...</v>
          </cell>
          <cell r="O297" t="str">
            <v>...</v>
          </cell>
          <cell r="P297">
            <v>4.5563803125000003E-2</v>
          </cell>
          <cell r="Q297">
            <v>1.5687839999999998E-2</v>
          </cell>
          <cell r="R297">
            <v>2.8096936794919994E-2</v>
          </cell>
          <cell r="S297">
            <v>3.9242625331839996E-2</v>
          </cell>
          <cell r="T297">
            <v>6.6051790198839999E-2</v>
          </cell>
          <cell r="U297">
            <v>0.14907919232559999</v>
          </cell>
          <cell r="V297">
            <v>6.2122254826647572E-2</v>
          </cell>
          <cell r="W297">
            <v>6.3824392326647578E-2</v>
          </cell>
          <cell r="X297">
            <v>6.7054979826647584E-2</v>
          </cell>
          <cell r="Y297">
            <v>0.10848031732664756</v>
          </cell>
          <cell r="Z297">
            <v>0.30148194430659025</v>
          </cell>
          <cell r="AE297">
            <v>7.4686123863134437</v>
          </cell>
          <cell r="AJ297">
            <v>7.7012978782912853</v>
          </cell>
          <cell r="AK297">
            <v>1.6966299125607982</v>
          </cell>
          <cell r="AL297">
            <v>3.1080295379434508</v>
          </cell>
          <cell r="AM297">
            <v>5.7167990937974507</v>
          </cell>
          <cell r="AN297">
            <v>8.4943621142197685</v>
          </cell>
          <cell r="AO297">
            <v>10.549953184743263</v>
          </cell>
          <cell r="AP297">
            <v>12.927038657899981</v>
          </cell>
          <cell r="AQ297">
            <v>19.327590338850694</v>
          </cell>
        </row>
        <row r="298">
          <cell r="G298" t="str">
            <v xml:space="preserve">                           Post-1994</v>
          </cell>
          <cell r="K298" t="str">
            <v>...</v>
          </cell>
          <cell r="L298" t="str">
            <v>...</v>
          </cell>
          <cell r="M298" t="str">
            <v>...</v>
          </cell>
          <cell r="N298" t="str">
            <v>...</v>
          </cell>
          <cell r="O298" t="str">
            <v>...</v>
          </cell>
          <cell r="P298">
            <v>4.5563803125000003E-2</v>
          </cell>
          <cell r="Q298">
            <v>1.5687839999999998E-2</v>
          </cell>
          <cell r="R298">
            <v>2.8096936794919994E-2</v>
          </cell>
          <cell r="S298">
            <v>3.9242625331839996E-2</v>
          </cell>
          <cell r="T298">
            <v>6.6051790198839999E-2</v>
          </cell>
          <cell r="U298">
            <v>0.14907919232559999</v>
          </cell>
          <cell r="V298">
            <v>6.2122254826647572E-2</v>
          </cell>
          <cell r="W298">
            <v>6.3824392326647578E-2</v>
          </cell>
          <cell r="X298">
            <v>6.7054979826647584E-2</v>
          </cell>
          <cell r="Y298">
            <v>0.10848031732664756</v>
          </cell>
          <cell r="Z298">
            <v>0.30148194430659025</v>
          </cell>
          <cell r="AE298">
            <v>0.6305082583134447</v>
          </cell>
          <cell r="AJ298">
            <v>0.90129787829128516</v>
          </cell>
          <cell r="AK298">
            <v>1.6966299125607982</v>
          </cell>
          <cell r="AL298">
            <v>3.1080295379434508</v>
          </cell>
          <cell r="AM298">
            <v>5.7167990937974507</v>
          </cell>
          <cell r="AN298">
            <v>8.4943621142197685</v>
          </cell>
          <cell r="AO298">
            <v>10.549953184743263</v>
          </cell>
          <cell r="AP298">
            <v>12.927038657899981</v>
          </cell>
          <cell r="AQ298">
            <v>19.327590338850694</v>
          </cell>
        </row>
        <row r="299">
          <cell r="G299" t="str">
            <v xml:space="preserve">                           Unrescheduled pre-1995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  <cell r="AE299">
            <v>4.6201666279999998</v>
          </cell>
          <cell r="AJ299">
            <v>0</v>
          </cell>
          <cell r="AK299">
            <v>0</v>
          </cell>
          <cell r="AL299">
            <v>0</v>
          </cell>
          <cell r="AM299">
            <v>0</v>
          </cell>
          <cell r="AN299">
            <v>0</v>
          </cell>
          <cell r="AO299">
            <v>0</v>
          </cell>
          <cell r="AP299">
            <v>0</v>
          </cell>
          <cell r="AQ299">
            <v>0</v>
          </cell>
        </row>
        <row r="300">
          <cell r="G300" t="str">
            <v xml:space="preserve">                           Gap financing </v>
          </cell>
          <cell r="K300" t="str">
            <v>...</v>
          </cell>
          <cell r="L300" t="str">
            <v>...</v>
          </cell>
          <cell r="M300" t="str">
            <v>...</v>
          </cell>
          <cell r="N300" t="str">
            <v>...</v>
          </cell>
          <cell r="O300" t="str">
            <v>...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>
            <v>0</v>
          </cell>
          <cell r="AE300">
            <v>2.2179375000000001</v>
          </cell>
          <cell r="AJ300">
            <v>6.8</v>
          </cell>
          <cell r="AK300">
            <v>0</v>
          </cell>
          <cell r="AL300">
            <v>0</v>
          </cell>
          <cell r="AM300">
            <v>0</v>
          </cell>
          <cell r="AN300">
            <v>0</v>
          </cell>
          <cell r="AO300">
            <v>0</v>
          </cell>
          <cell r="AP300">
            <v>0</v>
          </cell>
          <cell r="AQ300">
            <v>0</v>
          </cell>
        </row>
        <row r="301">
          <cell r="G301" t="str">
            <v xml:space="preserve">                 c.    Rescheduled pre-1995 debt after debt relief 1/</v>
          </cell>
          <cell r="AE301">
            <v>50.417204690426971</v>
          </cell>
          <cell r="AJ301">
            <v>51.866423559607988</v>
          </cell>
          <cell r="AK301">
            <v>58.878515110565111</v>
          </cell>
          <cell r="AL301">
            <v>47.400000000000006</v>
          </cell>
          <cell r="AM301">
            <v>46.6</v>
          </cell>
          <cell r="AN301">
            <v>97.68301373959865</v>
          </cell>
          <cell r="AO301">
            <v>129.51745943390023</v>
          </cell>
          <cell r="AP301">
            <v>124.56496910119466</v>
          </cell>
          <cell r="AQ301">
            <v>110.81588410567572</v>
          </cell>
        </row>
        <row r="302">
          <cell r="G302" t="str">
            <v xml:space="preserve">                             Principal payments per 1996 rescheduling</v>
          </cell>
          <cell r="AE302">
            <v>20</v>
          </cell>
          <cell r="AJ302">
            <v>25</v>
          </cell>
          <cell r="AK302">
            <v>23.178515110565112</v>
          </cell>
          <cell r="AL302">
            <v>0</v>
          </cell>
          <cell r="AM302">
            <v>0</v>
          </cell>
          <cell r="AN302">
            <v>52.883013739598645</v>
          </cell>
          <cell r="AO302">
            <v>52.917459433900241</v>
          </cell>
          <cell r="AP302">
            <v>52.164969101194657</v>
          </cell>
          <cell r="AQ302">
            <v>42.515884105675724</v>
          </cell>
        </row>
        <row r="303">
          <cell r="G303" t="str">
            <v xml:space="preserve">                             Rescheduled payments of arrears to Turkmenistan &amp; Russia</v>
          </cell>
          <cell r="AE303">
            <v>0</v>
          </cell>
          <cell r="AJ303">
            <v>0</v>
          </cell>
          <cell r="AK303">
            <v>6</v>
          </cell>
          <cell r="AL303">
            <v>18.600000000000001</v>
          </cell>
          <cell r="AM303">
            <v>18.600000000000001</v>
          </cell>
          <cell r="AN303">
            <v>18.600000000000001</v>
          </cell>
          <cell r="AO303">
            <v>18.600000000000001</v>
          </cell>
          <cell r="AP303">
            <v>18.600000000000001</v>
          </cell>
          <cell r="AQ303">
            <v>18.600000000000001</v>
          </cell>
        </row>
        <row r="304">
          <cell r="G304" t="str">
            <v xml:space="preserve">                             Principal payments per 2000 rescheduling</v>
          </cell>
          <cell r="AE304">
            <v>0</v>
          </cell>
          <cell r="AJ304">
            <v>0</v>
          </cell>
          <cell r="AK304">
            <v>0</v>
          </cell>
          <cell r="AL304">
            <v>0</v>
          </cell>
          <cell r="AM304">
            <v>0</v>
          </cell>
          <cell r="AN304">
            <v>0</v>
          </cell>
          <cell r="AO304">
            <v>35.4</v>
          </cell>
          <cell r="AP304">
            <v>35.4</v>
          </cell>
          <cell r="AQ304">
            <v>35.4</v>
          </cell>
        </row>
        <row r="305">
          <cell r="G305" t="str">
            <v xml:space="preserve">                             Interest payments</v>
          </cell>
          <cell r="AE305">
            <v>30.417204690426974</v>
          </cell>
          <cell r="AJ305">
            <v>26.866423559607988</v>
          </cell>
          <cell r="AK305">
            <v>29.7</v>
          </cell>
          <cell r="AL305">
            <v>28.8</v>
          </cell>
          <cell r="AM305">
            <v>28</v>
          </cell>
          <cell r="AN305">
            <v>26.2</v>
          </cell>
          <cell r="AO305">
            <v>22.6</v>
          </cell>
          <cell r="AP305">
            <v>18.399999999999999</v>
          </cell>
          <cell r="AQ305">
            <v>14.3</v>
          </cell>
        </row>
        <row r="306">
          <cell r="G306" t="str">
            <v xml:space="preserve">                 d.    Commercial</v>
          </cell>
          <cell r="K306" t="str">
            <v>...</v>
          </cell>
          <cell r="L306" t="str">
            <v>...</v>
          </cell>
          <cell r="M306" t="str">
            <v>...</v>
          </cell>
          <cell r="N306" t="str">
            <v>...</v>
          </cell>
          <cell r="O306" t="str">
            <v>...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  <cell r="AE306">
            <v>0</v>
          </cell>
          <cell r="AJ306">
            <v>0</v>
          </cell>
          <cell r="AK306">
            <v>2.835</v>
          </cell>
          <cell r="AL306">
            <v>2.7300000000000004</v>
          </cell>
          <cell r="AM306">
            <v>2.625</v>
          </cell>
          <cell r="AN306">
            <v>2.5200000000000005</v>
          </cell>
          <cell r="AO306">
            <v>2.415</v>
          </cell>
          <cell r="AP306">
            <v>2.31</v>
          </cell>
          <cell r="AQ306">
            <v>2.2050000000000001</v>
          </cell>
        </row>
        <row r="307">
          <cell r="G307" t="str">
            <v xml:space="preserve">                           Guaranteed</v>
          </cell>
          <cell r="K307" t="str">
            <v>...</v>
          </cell>
          <cell r="L307" t="str">
            <v>...</v>
          </cell>
          <cell r="M307" t="str">
            <v>...</v>
          </cell>
          <cell r="N307" t="str">
            <v>...</v>
          </cell>
          <cell r="O307" t="str">
            <v>...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E307">
            <v>0</v>
          </cell>
          <cell r="AJ307">
            <v>0</v>
          </cell>
          <cell r="AK307">
            <v>0.421875</v>
          </cell>
          <cell r="AL307">
            <v>0.40625</v>
          </cell>
          <cell r="AM307">
            <v>0.390625</v>
          </cell>
          <cell r="AN307">
            <v>0.375</v>
          </cell>
          <cell r="AO307">
            <v>0.359375</v>
          </cell>
          <cell r="AP307">
            <v>0.34375</v>
          </cell>
          <cell r="AQ307">
            <v>0.328125</v>
          </cell>
        </row>
        <row r="308">
          <cell r="G308" t="str">
            <v xml:space="preserve">                           Non-guaranteed</v>
          </cell>
          <cell r="K308" t="str">
            <v>...</v>
          </cell>
          <cell r="L308" t="str">
            <v>...</v>
          </cell>
          <cell r="M308" t="str">
            <v>...</v>
          </cell>
          <cell r="N308" t="str">
            <v>...</v>
          </cell>
          <cell r="O308" t="str">
            <v>...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E308">
            <v>0</v>
          </cell>
          <cell r="AJ308">
            <v>0</v>
          </cell>
          <cell r="AK308">
            <v>2.413125</v>
          </cell>
          <cell r="AL308">
            <v>2.3237500000000004</v>
          </cell>
          <cell r="AM308">
            <v>2.234375</v>
          </cell>
          <cell r="AN308">
            <v>2.1450000000000005</v>
          </cell>
          <cell r="AO308">
            <v>2.055625</v>
          </cell>
          <cell r="AP308">
            <v>1.9662500000000001</v>
          </cell>
          <cell r="AQ308">
            <v>1.8768750000000001</v>
          </cell>
        </row>
      </sheetData>
      <sheetData sheetId="13" refreshError="1">
        <row r="13">
          <cell r="G13" t="e">
            <v>#REF!</v>
          </cell>
          <cell r="H13">
            <v>0.7</v>
          </cell>
          <cell r="I13">
            <v>2.44</v>
          </cell>
          <cell r="J13">
            <v>4.1099999999999994</v>
          </cell>
          <cell r="K13">
            <v>2.4</v>
          </cell>
          <cell r="L13" t="e">
            <v>#REF!</v>
          </cell>
          <cell r="M13" t="e">
            <v>#REF!</v>
          </cell>
          <cell r="N13" t="e">
            <v>#REF!</v>
          </cell>
          <cell r="O13" t="e">
            <v>#REF!</v>
          </cell>
          <cell r="P13" t="e">
            <v>#REF!</v>
          </cell>
          <cell r="Q13" t="e">
            <v>#REF!</v>
          </cell>
          <cell r="R13" t="e">
            <v>#REF!</v>
          </cell>
          <cell r="S13" t="e">
            <v>#REF!</v>
          </cell>
          <cell r="T13" t="e">
            <v>#REF!</v>
          </cell>
          <cell r="U13" t="e">
            <v>#REF!</v>
          </cell>
          <cell r="V13">
            <v>13.499999999999998</v>
          </cell>
          <cell r="W13">
            <v>4.6522500000000004</v>
          </cell>
          <cell r="X13">
            <v>6.8022499999999999</v>
          </cell>
          <cell r="Y13">
            <v>6.3322500000000002</v>
          </cell>
          <cell r="Z13">
            <v>4.1022500000000015</v>
          </cell>
          <cell r="AA13">
            <v>21.889000000000003</v>
          </cell>
          <cell r="AB13">
            <v>4.0100000000000007</v>
          </cell>
          <cell r="AC13">
            <v>3.9060000000000001</v>
          </cell>
          <cell r="AD13">
            <v>6.14</v>
          </cell>
          <cell r="AE13">
            <v>4.38</v>
          </cell>
          <cell r="AF13">
            <v>18.436</v>
          </cell>
        </row>
        <row r="14">
          <cell r="G14">
            <v>0.97</v>
          </cell>
          <cell r="H14">
            <v>0.7</v>
          </cell>
          <cell r="I14">
            <v>2.44</v>
          </cell>
          <cell r="J14">
            <v>4.1099999999999994</v>
          </cell>
          <cell r="K14">
            <v>2.4</v>
          </cell>
          <cell r="L14">
            <v>9.6499999999999986</v>
          </cell>
          <cell r="M14">
            <v>1.95</v>
          </cell>
          <cell r="N14">
            <v>3.6500000000000004</v>
          </cell>
          <cell r="O14">
            <v>4.25</v>
          </cell>
          <cell r="P14">
            <v>4.87</v>
          </cell>
          <cell r="Q14">
            <v>14.719999999999999</v>
          </cell>
          <cell r="R14">
            <v>4.33</v>
          </cell>
          <cell r="S14">
            <v>2.61</v>
          </cell>
          <cell r="T14">
            <v>2.7600000000000002</v>
          </cell>
          <cell r="U14">
            <v>3.8000000000000003</v>
          </cell>
          <cell r="V14">
            <v>13.499999999999998</v>
          </cell>
          <cell r="W14">
            <v>4.6522500000000004</v>
          </cell>
          <cell r="X14">
            <v>6.8022499999999999</v>
          </cell>
          <cell r="Y14">
            <v>6.3322500000000002</v>
          </cell>
          <cell r="Z14">
            <v>4.1022500000000015</v>
          </cell>
          <cell r="AA14">
            <v>21.889000000000003</v>
          </cell>
          <cell r="AB14">
            <v>4.0100000000000007</v>
          </cell>
          <cell r="AC14">
            <v>3.9060000000000001</v>
          </cell>
          <cell r="AD14">
            <v>6.14</v>
          </cell>
          <cell r="AE14">
            <v>4.38</v>
          </cell>
          <cell r="AF14">
            <v>18.236000000000001</v>
          </cell>
        </row>
        <row r="15">
          <cell r="G15">
            <v>0.97</v>
          </cell>
          <cell r="H15">
            <v>0.2</v>
          </cell>
          <cell r="I15">
            <v>1.44</v>
          </cell>
          <cell r="J15">
            <v>1.5</v>
          </cell>
          <cell r="K15">
            <v>1.2</v>
          </cell>
          <cell r="L15">
            <v>4.34</v>
          </cell>
          <cell r="M15">
            <v>0.75</v>
          </cell>
          <cell r="N15">
            <v>0.8</v>
          </cell>
          <cell r="O15">
            <v>1</v>
          </cell>
          <cell r="P15">
            <v>1.0100000000000002</v>
          </cell>
          <cell r="Q15">
            <v>3.56</v>
          </cell>
          <cell r="R15">
            <v>0.57999999999999996</v>
          </cell>
          <cell r="S15">
            <v>0.64</v>
          </cell>
          <cell r="T15">
            <v>0.31</v>
          </cell>
          <cell r="U15">
            <v>0.22</v>
          </cell>
          <cell r="V15">
            <v>1.75</v>
          </cell>
          <cell r="W15">
            <v>0.08</v>
          </cell>
          <cell r="X15">
            <v>0</v>
          </cell>
          <cell r="Y15">
            <v>0</v>
          </cell>
          <cell r="Z15">
            <v>0</v>
          </cell>
          <cell r="AA15">
            <v>0.08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</row>
        <row r="16">
          <cell r="G16">
            <v>0</v>
          </cell>
          <cell r="H16">
            <v>0.5</v>
          </cell>
          <cell r="I16">
            <v>1</v>
          </cell>
          <cell r="J16">
            <v>2.61</v>
          </cell>
          <cell r="K16">
            <v>1.2</v>
          </cell>
          <cell r="L16">
            <v>5.31</v>
          </cell>
          <cell r="M16">
            <v>1.2</v>
          </cell>
          <cell r="N16">
            <v>1.6</v>
          </cell>
          <cell r="O16">
            <v>2</v>
          </cell>
          <cell r="P16">
            <v>2</v>
          </cell>
          <cell r="Q16">
            <v>6.8</v>
          </cell>
          <cell r="R16">
            <v>2.63</v>
          </cell>
          <cell r="S16">
            <v>0.47</v>
          </cell>
          <cell r="T16">
            <v>0.46</v>
          </cell>
          <cell r="U16">
            <v>0.09</v>
          </cell>
          <cell r="V16">
            <v>3.6499999999999995</v>
          </cell>
          <cell r="W16">
            <v>0.09</v>
          </cell>
          <cell r="X16">
            <v>0.54</v>
          </cell>
          <cell r="Y16">
            <v>0</v>
          </cell>
          <cell r="Z16">
            <v>0</v>
          </cell>
          <cell r="AA16">
            <v>0.63</v>
          </cell>
          <cell r="AB16">
            <v>0.56000000000000005</v>
          </cell>
          <cell r="AC16">
            <v>0.33</v>
          </cell>
          <cell r="AD16">
            <v>0.51</v>
          </cell>
          <cell r="AE16">
            <v>0.05</v>
          </cell>
          <cell r="AF16">
            <v>1.4500000000000002</v>
          </cell>
        </row>
        <row r="17"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1.25</v>
          </cell>
          <cell r="O17">
            <v>1.25</v>
          </cell>
          <cell r="P17">
            <v>0.7</v>
          </cell>
          <cell r="Q17">
            <v>3.2</v>
          </cell>
          <cell r="R17">
            <v>1</v>
          </cell>
          <cell r="S17">
            <v>0.69</v>
          </cell>
          <cell r="T17">
            <v>0.62</v>
          </cell>
          <cell r="U17">
            <v>0.89</v>
          </cell>
          <cell r="V17">
            <v>3.2</v>
          </cell>
          <cell r="W17">
            <v>1.1599999999999999</v>
          </cell>
          <cell r="X17">
            <v>2.11</v>
          </cell>
          <cell r="Y17">
            <v>1.31</v>
          </cell>
          <cell r="Z17">
            <v>0.13</v>
          </cell>
          <cell r="AA17">
            <v>4.71</v>
          </cell>
          <cell r="AB17">
            <v>0</v>
          </cell>
          <cell r="AC17">
            <v>0</v>
          </cell>
          <cell r="AD17">
            <v>0.05</v>
          </cell>
          <cell r="AE17">
            <v>0.04</v>
          </cell>
          <cell r="AF17">
            <v>0.09</v>
          </cell>
        </row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0.56999999999999995</v>
          </cell>
          <cell r="Q18">
            <v>0.56999999999999995</v>
          </cell>
          <cell r="R18">
            <v>0</v>
          </cell>
          <cell r="S18">
            <v>0.43</v>
          </cell>
          <cell r="T18">
            <v>0.34</v>
          </cell>
          <cell r="U18">
            <v>0.59</v>
          </cell>
          <cell r="V18">
            <v>1.3599999999999999</v>
          </cell>
          <cell r="W18">
            <v>0.28000000000000003</v>
          </cell>
          <cell r="X18">
            <v>0.26</v>
          </cell>
          <cell r="Y18">
            <v>0.28999999999999998</v>
          </cell>
          <cell r="Z18">
            <v>0.38</v>
          </cell>
          <cell r="AA18">
            <v>1.21</v>
          </cell>
          <cell r="AB18">
            <v>0.6</v>
          </cell>
          <cell r="AC18">
            <v>1</v>
          </cell>
          <cell r="AD18">
            <v>0.25</v>
          </cell>
          <cell r="AE18">
            <v>0.76</v>
          </cell>
          <cell r="AF18">
            <v>2.6100000000000003</v>
          </cell>
        </row>
        <row r="19"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0.09</v>
          </cell>
          <cell r="U19">
            <v>7.0000000000000007E-2</v>
          </cell>
          <cell r="V19">
            <v>0.16</v>
          </cell>
          <cell r="W19">
            <v>0</v>
          </cell>
          <cell r="X19">
            <v>0.64</v>
          </cell>
          <cell r="Y19">
            <v>0.35</v>
          </cell>
          <cell r="Z19">
            <v>1.1000000000000001</v>
          </cell>
          <cell r="AA19">
            <v>2.09</v>
          </cell>
          <cell r="AB19">
            <v>0.43</v>
          </cell>
          <cell r="AC19">
            <v>0.36</v>
          </cell>
          <cell r="AD19">
            <v>1.79</v>
          </cell>
          <cell r="AE19">
            <v>0.83</v>
          </cell>
          <cell r="AF19">
            <v>3.41</v>
          </cell>
        </row>
        <row r="20"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0.46</v>
          </cell>
          <cell r="U20">
            <v>0.49</v>
          </cell>
          <cell r="V20">
            <v>0.95</v>
          </cell>
          <cell r="W20">
            <v>0.95</v>
          </cell>
          <cell r="X20">
            <v>1.38</v>
          </cell>
          <cell r="Y20">
            <v>1.47</v>
          </cell>
          <cell r="Z20">
            <v>1.18</v>
          </cell>
          <cell r="AA20">
            <v>4.9799999999999995</v>
          </cell>
          <cell r="AB20">
            <v>1.05</v>
          </cell>
          <cell r="AC20">
            <v>0.55000000000000004</v>
          </cell>
          <cell r="AD20">
            <v>0.48</v>
          </cell>
          <cell r="AE20">
            <v>0.79</v>
          </cell>
          <cell r="AF20">
            <v>2.87</v>
          </cell>
        </row>
        <row r="21"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1.01</v>
          </cell>
          <cell r="X21">
            <v>0.25</v>
          </cell>
          <cell r="Y21">
            <v>0.37</v>
          </cell>
          <cell r="Z21">
            <v>0.1</v>
          </cell>
          <cell r="AA21">
            <v>1.73</v>
          </cell>
          <cell r="AB21">
            <v>0.17</v>
          </cell>
          <cell r="AC21">
            <v>0.25</v>
          </cell>
          <cell r="AD21">
            <v>0.66</v>
          </cell>
          <cell r="AE21">
            <v>0.26</v>
          </cell>
          <cell r="AF21">
            <v>1.34</v>
          </cell>
        </row>
        <row r="22"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0.59</v>
          </cell>
          <cell r="Q22">
            <v>0.59</v>
          </cell>
          <cell r="R22">
            <v>0.12</v>
          </cell>
          <cell r="S22">
            <v>0.38</v>
          </cell>
          <cell r="T22">
            <v>0.48</v>
          </cell>
          <cell r="U22">
            <v>0.45</v>
          </cell>
          <cell r="V22">
            <v>1.43</v>
          </cell>
          <cell r="W22">
            <v>0.52</v>
          </cell>
          <cell r="X22">
            <v>0.66</v>
          </cell>
          <cell r="Y22">
            <v>1.04</v>
          </cell>
          <cell r="Z22">
            <v>0.22</v>
          </cell>
          <cell r="AA22">
            <v>2.4400000000000004</v>
          </cell>
          <cell r="AB22">
            <v>0.04</v>
          </cell>
          <cell r="AC22">
            <v>4.5999999999999999E-2</v>
          </cell>
          <cell r="AD22">
            <v>0</v>
          </cell>
          <cell r="AE22">
            <v>0</v>
          </cell>
          <cell r="AF22">
            <v>8.5999999999999993E-2</v>
          </cell>
        </row>
        <row r="23"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1</v>
          </cell>
          <cell r="V23">
            <v>1</v>
          </cell>
          <cell r="W23">
            <v>0</v>
          </cell>
          <cell r="X23">
            <v>0.3</v>
          </cell>
          <cell r="Y23">
            <v>0.94</v>
          </cell>
          <cell r="Z23">
            <v>0.43</v>
          </cell>
          <cell r="AA23">
            <v>1.67</v>
          </cell>
          <cell r="AB23">
            <v>0.45</v>
          </cell>
          <cell r="AC23">
            <v>1.1000000000000001</v>
          </cell>
          <cell r="AD23">
            <v>0.5</v>
          </cell>
          <cell r="AE23">
            <v>0.2</v>
          </cell>
          <cell r="AF23">
            <v>2.25</v>
          </cell>
        </row>
        <row r="24"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</row>
        <row r="25"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0.1</v>
          </cell>
          <cell r="AE25">
            <v>0</v>
          </cell>
          <cell r="AF25">
            <v>0.1</v>
          </cell>
        </row>
        <row r="26">
          <cell r="G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0.1</v>
          </cell>
          <cell r="Y26">
            <v>0</v>
          </cell>
          <cell r="Z26">
            <v>0</v>
          </cell>
          <cell r="AA26">
            <v>0.1</v>
          </cell>
          <cell r="AB26">
            <v>0.21</v>
          </cell>
          <cell r="AC26">
            <v>7.0000000000000007E-2</v>
          </cell>
          <cell r="AD26">
            <v>0.3</v>
          </cell>
          <cell r="AE26">
            <v>0.5</v>
          </cell>
          <cell r="AF26">
            <v>1.08</v>
          </cell>
        </row>
        <row r="27">
          <cell r="G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</row>
        <row r="28">
          <cell r="G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1.5</v>
          </cell>
          <cell r="AE28">
            <v>0.4</v>
          </cell>
          <cell r="AF28">
            <v>1.9</v>
          </cell>
        </row>
        <row r="29">
          <cell r="G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0.55000000000000004</v>
          </cell>
          <cell r="AF29">
            <v>0.55000000000000004</v>
          </cell>
        </row>
        <row r="30">
          <cell r="G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0.2</v>
          </cell>
          <cell r="AD30">
            <v>0</v>
          </cell>
          <cell r="AE30">
            <v>0</v>
          </cell>
          <cell r="AF30">
            <v>0.2</v>
          </cell>
        </row>
        <row r="31">
          <cell r="G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</row>
        <row r="32">
          <cell r="G32" t="e">
            <v>#REF!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 t="e">
            <v>#REF!</v>
          </cell>
          <cell r="M32" t="e">
            <v>#REF!</v>
          </cell>
          <cell r="N32" t="e">
            <v>#REF!</v>
          </cell>
          <cell r="O32" t="e">
            <v>#REF!</v>
          </cell>
          <cell r="P32" t="e">
            <v>#REF!</v>
          </cell>
          <cell r="Q32" t="e">
            <v>#REF!</v>
          </cell>
          <cell r="R32" t="e">
            <v>#REF!</v>
          </cell>
          <cell r="S32" t="e">
            <v>#REF!</v>
          </cell>
          <cell r="T32" t="e">
            <v>#REF!</v>
          </cell>
          <cell r="U32" t="e">
            <v>#REF!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</row>
        <row r="33"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</row>
        <row r="34">
          <cell r="AB34">
            <v>0.2</v>
          </cell>
        </row>
        <row r="35"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0.56225000000000058</v>
          </cell>
          <cell r="X35">
            <v>0.56225000000000058</v>
          </cell>
          <cell r="Y35">
            <v>0.56225000000000058</v>
          </cell>
          <cell r="Z35">
            <v>0.56225000000000058</v>
          </cell>
          <cell r="AA35">
            <v>2.2490000000000023</v>
          </cell>
          <cell r="AB35">
            <v>0.3</v>
          </cell>
          <cell r="AC35">
            <v>0</v>
          </cell>
          <cell r="AD35">
            <v>0</v>
          </cell>
          <cell r="AE35">
            <v>0</v>
          </cell>
          <cell r="AF35">
            <v>0.3</v>
          </cell>
        </row>
        <row r="37">
          <cell r="G37">
            <v>0</v>
          </cell>
          <cell r="H37">
            <v>0.05</v>
          </cell>
          <cell r="I37">
            <v>0.1</v>
          </cell>
          <cell r="J37">
            <v>1.9609999999999999</v>
          </cell>
          <cell r="K37">
            <v>0.12</v>
          </cell>
          <cell r="L37">
            <v>2.2309999999999999</v>
          </cell>
          <cell r="M37">
            <v>1.1200000000000001</v>
          </cell>
          <cell r="N37">
            <v>1.4100000000000001</v>
          </cell>
          <cell r="O37">
            <v>0.45</v>
          </cell>
          <cell r="P37">
            <v>0.45399999999999996</v>
          </cell>
          <cell r="Q37">
            <v>3.4340000000000002</v>
          </cell>
          <cell r="R37">
            <v>0.73</v>
          </cell>
          <cell r="S37">
            <v>0.46799999999999997</v>
          </cell>
          <cell r="T37">
            <v>0.38400000000000001</v>
          </cell>
          <cell r="U37">
            <v>0.67999999999999994</v>
          </cell>
          <cell r="V37">
            <v>2.2620000000000005</v>
          </cell>
          <cell r="W37">
            <v>8.3499999999999908E-2</v>
          </cell>
          <cell r="X37">
            <v>0.21449999999999991</v>
          </cell>
          <cell r="Y37">
            <v>0.44749999999999979</v>
          </cell>
          <cell r="Z37">
            <v>-6.8500000000000227E-2</v>
          </cell>
          <cell r="AA37">
            <v>0.6769999999999996</v>
          </cell>
          <cell r="AB37">
            <v>2.3294193458721457</v>
          </cell>
          <cell r="AC37">
            <v>2.1605010059309766</v>
          </cell>
          <cell r="AD37">
            <v>2.2319475582342898</v>
          </cell>
          <cell r="AE37">
            <v>1.8081320899625877</v>
          </cell>
          <cell r="AF37">
            <v>8.5299999999999994</v>
          </cell>
        </row>
        <row r="38">
          <cell r="G38">
            <v>0</v>
          </cell>
          <cell r="L38">
            <v>2.2309999999999999</v>
          </cell>
          <cell r="M38">
            <v>1.1200000000000001</v>
          </cell>
          <cell r="N38">
            <v>1.4100000000000001</v>
          </cell>
          <cell r="O38">
            <v>0.45</v>
          </cell>
          <cell r="P38">
            <v>0.45399999999999996</v>
          </cell>
          <cell r="Q38">
            <v>3.4340000000000002</v>
          </cell>
          <cell r="R38">
            <v>0.73</v>
          </cell>
          <cell r="S38">
            <v>0.46799999999999997</v>
          </cell>
          <cell r="T38">
            <v>0.38400000000000001</v>
          </cell>
          <cell r="U38">
            <v>0.67999999999999994</v>
          </cell>
          <cell r="V38">
            <v>2.2620000000000005</v>
          </cell>
          <cell r="W38">
            <v>1.202</v>
          </cell>
          <cell r="X38">
            <v>1.333</v>
          </cell>
          <cell r="Y38">
            <v>1.5659999999999998</v>
          </cell>
          <cell r="Z38">
            <v>1.0499999999999998</v>
          </cell>
          <cell r="AA38">
            <v>5.1509999999999998</v>
          </cell>
          <cell r="AB38">
            <v>1.9490714285714286</v>
          </cell>
          <cell r="AC38">
            <v>1.7951530886302596</v>
          </cell>
          <cell r="AD38">
            <v>1.8465996409335728</v>
          </cell>
          <cell r="AE38">
            <v>1.3777841726618707</v>
          </cell>
          <cell r="AF38">
            <v>6.9686083307971316</v>
          </cell>
        </row>
        <row r="39">
          <cell r="G39" t="str">
            <v>--</v>
          </cell>
          <cell r="H39" t="str">
            <v>--</v>
          </cell>
          <cell r="I39" t="str">
            <v>--</v>
          </cell>
          <cell r="J39" t="str">
            <v>--</v>
          </cell>
          <cell r="K39" t="str">
            <v>--</v>
          </cell>
          <cell r="L39">
            <v>0</v>
          </cell>
          <cell r="M39" t="str">
            <v>--</v>
          </cell>
          <cell r="N39" t="str">
            <v>--</v>
          </cell>
          <cell r="O39" t="str">
            <v>--</v>
          </cell>
          <cell r="P39" t="str">
            <v>--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0.1</v>
          </cell>
          <cell r="V39">
            <v>0.1</v>
          </cell>
          <cell r="W39" t="str">
            <v>--</v>
          </cell>
          <cell r="X39" t="str">
            <v>--</v>
          </cell>
          <cell r="Y39" t="str">
            <v>--</v>
          </cell>
          <cell r="Z39" t="str">
            <v>--</v>
          </cell>
          <cell r="AA39">
            <v>0</v>
          </cell>
          <cell r="AB39">
            <v>0.05</v>
          </cell>
          <cell r="AC39">
            <v>0.05</v>
          </cell>
          <cell r="AD39">
            <v>0.05</v>
          </cell>
          <cell r="AE39">
            <v>0.05</v>
          </cell>
          <cell r="AF39">
            <v>0.2</v>
          </cell>
        </row>
        <row r="40"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Q40">
            <v>0</v>
          </cell>
          <cell r="V40">
            <v>0</v>
          </cell>
          <cell r="W40">
            <v>0</v>
          </cell>
          <cell r="X40">
            <v>0</v>
          </cell>
          <cell r="Y40">
            <v>0.1</v>
          </cell>
          <cell r="Z40">
            <v>0.1</v>
          </cell>
          <cell r="AA40">
            <v>0.2</v>
          </cell>
          <cell r="AB40">
            <v>0</v>
          </cell>
          <cell r="AC40">
            <v>0</v>
          </cell>
          <cell r="AD40">
            <v>0</v>
          </cell>
          <cell r="AE40">
            <v>0.2</v>
          </cell>
          <cell r="AF40">
            <v>0.2</v>
          </cell>
        </row>
        <row r="41">
          <cell r="G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3.3000000000000002E-2</v>
          </cell>
          <cell r="AC41">
            <v>3.3000000000000002E-2</v>
          </cell>
          <cell r="AD41">
            <v>3.3000000000000002E-2</v>
          </cell>
          <cell r="AE41">
            <v>3.3000000000000002E-2</v>
          </cell>
          <cell r="AF41">
            <v>0.13200000000000001</v>
          </cell>
        </row>
        <row r="42"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0.11399999999999999</v>
          </cell>
          <cell r="Q42">
            <v>0.11399999999999999</v>
          </cell>
          <cell r="R42">
            <v>0.25</v>
          </cell>
          <cell r="S42">
            <v>0.25</v>
          </cell>
          <cell r="T42">
            <v>0.25</v>
          </cell>
          <cell r="U42">
            <v>0.25</v>
          </cell>
          <cell r="V42">
            <v>1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</row>
        <row r="43">
          <cell r="G43">
            <v>0</v>
          </cell>
          <cell r="H43">
            <v>0.05</v>
          </cell>
          <cell r="I43">
            <v>0.1</v>
          </cell>
          <cell r="J43">
            <v>0.26100000000000001</v>
          </cell>
          <cell r="K43">
            <v>0.12</v>
          </cell>
          <cell r="L43">
            <v>0.53100000000000003</v>
          </cell>
          <cell r="M43">
            <v>0.12</v>
          </cell>
          <cell r="N43">
            <v>0.16000000000000003</v>
          </cell>
          <cell r="O43">
            <v>0.2</v>
          </cell>
          <cell r="P43">
            <v>0.2</v>
          </cell>
          <cell r="Q43">
            <v>0.68</v>
          </cell>
          <cell r="R43">
            <v>0.28000000000000003</v>
          </cell>
          <cell r="S43">
            <v>0.08</v>
          </cell>
          <cell r="T43">
            <v>0.01</v>
          </cell>
          <cell r="V43">
            <v>0.37000000000000005</v>
          </cell>
          <cell r="W43">
            <v>0</v>
          </cell>
          <cell r="X43">
            <v>0</v>
          </cell>
          <cell r="Y43" t="str">
            <v>--</v>
          </cell>
          <cell r="Z43">
            <v>0.3</v>
          </cell>
          <cell r="AA43">
            <v>0.3</v>
          </cell>
          <cell r="AB43">
            <v>0.3</v>
          </cell>
          <cell r="AF43">
            <v>0.3</v>
          </cell>
        </row>
        <row r="44"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Q44">
            <v>0</v>
          </cell>
          <cell r="U44">
            <v>0.25</v>
          </cell>
          <cell r="V44">
            <v>0.25</v>
          </cell>
          <cell r="W44">
            <v>0</v>
          </cell>
          <cell r="X44">
            <v>0</v>
          </cell>
          <cell r="Y44">
            <v>0.25</v>
          </cell>
          <cell r="Z44">
            <v>0.25</v>
          </cell>
          <cell r="AA44">
            <v>0.5</v>
          </cell>
          <cell r="AB44">
            <v>0.25</v>
          </cell>
          <cell r="AC44">
            <v>0.5</v>
          </cell>
          <cell r="AD44">
            <v>0.5</v>
          </cell>
          <cell r="AE44">
            <v>0.25</v>
          </cell>
          <cell r="AF44">
            <v>1.5</v>
          </cell>
        </row>
        <row r="45">
          <cell r="W45">
            <v>1.202</v>
          </cell>
          <cell r="X45">
            <v>1.333</v>
          </cell>
          <cell r="Y45">
            <v>0.81599999999999995</v>
          </cell>
          <cell r="Z45">
            <v>0</v>
          </cell>
          <cell r="AA45">
            <v>3.351</v>
          </cell>
          <cell r="AB45">
            <v>0.4</v>
          </cell>
          <cell r="AC45">
            <v>0.3</v>
          </cell>
          <cell r="AD45">
            <v>0.3</v>
          </cell>
          <cell r="AE45">
            <v>0.2</v>
          </cell>
          <cell r="AF45">
            <v>1.2</v>
          </cell>
        </row>
        <row r="46">
          <cell r="G46">
            <v>0</v>
          </cell>
          <cell r="L46">
            <v>0</v>
          </cell>
          <cell r="Q46">
            <v>0</v>
          </cell>
          <cell r="U46">
            <v>0.08</v>
          </cell>
          <cell r="V46">
            <v>0.08</v>
          </cell>
          <cell r="W46">
            <v>0</v>
          </cell>
          <cell r="X46">
            <v>0</v>
          </cell>
          <cell r="Y46">
            <v>0.375</v>
          </cell>
          <cell r="Z46">
            <v>0.375</v>
          </cell>
          <cell r="AA46">
            <v>0.75</v>
          </cell>
          <cell r="AB46">
            <v>0.375</v>
          </cell>
          <cell r="AC46">
            <v>0.375</v>
          </cell>
          <cell r="AD46">
            <v>0.375</v>
          </cell>
          <cell r="AE46">
            <v>0.375</v>
          </cell>
          <cell r="AF46">
            <v>1.5</v>
          </cell>
        </row>
        <row r="47"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0.25</v>
          </cell>
          <cell r="O47">
            <v>0.25</v>
          </cell>
          <cell r="P47">
            <v>0.13999999999999999</v>
          </cell>
          <cell r="Q47">
            <v>0.64</v>
          </cell>
          <cell r="R47">
            <v>0.2</v>
          </cell>
          <cell r="S47">
            <v>0.13799999999999998</v>
          </cell>
          <cell r="T47">
            <v>0.124</v>
          </cell>
          <cell r="V47">
            <v>0.46199999999999997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</row>
        <row r="48"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Q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</row>
        <row r="49"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2.5000000000000001E-2</v>
          </cell>
          <cell r="Z49">
            <v>2.5000000000000001E-2</v>
          </cell>
          <cell r="AA49">
            <v>0.05</v>
          </cell>
          <cell r="AB49">
            <v>0.05</v>
          </cell>
          <cell r="AC49">
            <v>0</v>
          </cell>
          <cell r="AD49">
            <v>0.05</v>
          </cell>
          <cell r="AE49">
            <v>0</v>
          </cell>
          <cell r="AF49">
            <v>0.1</v>
          </cell>
        </row>
        <row r="50">
          <cell r="G50">
            <v>0</v>
          </cell>
          <cell r="H50" t="str">
            <v>--</v>
          </cell>
          <cell r="J50">
            <v>1.7</v>
          </cell>
          <cell r="K50" t="str">
            <v>--</v>
          </cell>
          <cell r="L50">
            <v>1.7</v>
          </cell>
          <cell r="M50">
            <v>1</v>
          </cell>
          <cell r="N50">
            <v>1</v>
          </cell>
          <cell r="Q50">
            <v>2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</row>
        <row r="53">
          <cell r="AB53">
            <v>0.49107142857142855</v>
          </cell>
          <cell r="AC53">
            <v>0.53715308863025957</v>
          </cell>
          <cell r="AD53">
            <v>0.53859964093357271</v>
          </cell>
          <cell r="AE53">
            <v>0.26978417266187049</v>
          </cell>
          <cell r="AF53">
            <v>1.8366083307971315</v>
          </cell>
        </row>
        <row r="55">
          <cell r="G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-1.1185</v>
          </cell>
          <cell r="X55">
            <v>-1.1185</v>
          </cell>
          <cell r="Y55">
            <v>-1.1185</v>
          </cell>
          <cell r="Z55">
            <v>-1.1185</v>
          </cell>
          <cell r="AA55">
            <v>-4.4740000000000002</v>
          </cell>
          <cell r="AB55">
            <v>0.38034791730071693</v>
          </cell>
          <cell r="AC55">
            <v>0.36534791730071697</v>
          </cell>
          <cell r="AD55">
            <v>0.38534791730071694</v>
          </cell>
          <cell r="AE55">
            <v>0.43034791730071698</v>
          </cell>
          <cell r="AF55">
            <v>1.5613916692028678</v>
          </cell>
        </row>
        <row r="56"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</row>
        <row r="57"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6.5000000000000002E-2</v>
          </cell>
          <cell r="AC57">
            <v>0.05</v>
          </cell>
          <cell r="AD57">
            <v>0.05</v>
          </cell>
          <cell r="AE57">
            <v>0.05</v>
          </cell>
          <cell r="AF57">
            <v>0.21500000000000002</v>
          </cell>
        </row>
        <row r="58"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2.5000000000000001E-2</v>
          </cell>
          <cell r="AF58">
            <v>2.5000000000000001E-2</v>
          </cell>
        </row>
        <row r="59"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0.03</v>
          </cell>
          <cell r="AC59">
            <v>0.03</v>
          </cell>
          <cell r="AD59">
            <v>0.03</v>
          </cell>
          <cell r="AE59">
            <v>0.03</v>
          </cell>
          <cell r="AF59">
            <v>0.12</v>
          </cell>
        </row>
        <row r="60"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0.02</v>
          </cell>
          <cell r="AE60">
            <v>0.04</v>
          </cell>
          <cell r="AF60">
            <v>0.06</v>
          </cell>
        </row>
        <row r="61"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</row>
        <row r="62"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-1.1185</v>
          </cell>
          <cell r="X62">
            <v>-1.1185</v>
          </cell>
          <cell r="Y62">
            <v>-1.1185</v>
          </cell>
          <cell r="Z62">
            <v>-1.1185</v>
          </cell>
          <cell r="AA62">
            <v>-4.4740000000000002</v>
          </cell>
          <cell r="AB62">
            <v>0.28534791730071696</v>
          </cell>
          <cell r="AC62">
            <v>0.28534791730071696</v>
          </cell>
          <cell r="AD62">
            <v>0.28534791730071696</v>
          </cell>
          <cell r="AE62">
            <v>0.28534791730071696</v>
          </cell>
          <cell r="AF62">
            <v>1.1413916692028678</v>
          </cell>
        </row>
        <row r="64">
          <cell r="G64" t="e">
            <v>#REF!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 t="e">
            <v>#REF!</v>
          </cell>
          <cell r="M64" t="e">
            <v>#REF!</v>
          </cell>
          <cell r="N64" t="e">
            <v>#REF!</v>
          </cell>
          <cell r="O64" t="e">
            <v>#REF!</v>
          </cell>
          <cell r="P64" t="e">
            <v>#REF!</v>
          </cell>
          <cell r="Q64" t="e">
            <v>#REF!</v>
          </cell>
          <cell r="R64" t="e">
            <v>#REF!</v>
          </cell>
          <cell r="S64" t="e">
            <v>#REF!</v>
          </cell>
          <cell r="T64" t="e">
            <v>#REF!</v>
          </cell>
          <cell r="U64" t="e">
            <v>#REF!</v>
          </cell>
          <cell r="V64">
            <v>10.26</v>
          </cell>
          <cell r="W64">
            <v>1.6794999999999982</v>
          </cell>
          <cell r="X64">
            <v>1.1194999999999986</v>
          </cell>
          <cell r="Y64">
            <v>1.2594999999999987</v>
          </cell>
          <cell r="Z64">
            <v>19.549499999999998</v>
          </cell>
          <cell r="AA64">
            <v>23.608000000000001</v>
          </cell>
          <cell r="AB64">
            <v>4.47</v>
          </cell>
          <cell r="AC64">
            <v>2.21</v>
          </cell>
          <cell r="AD64">
            <v>0.02</v>
          </cell>
          <cell r="AE64">
            <v>0.42</v>
          </cell>
          <cell r="AF64">
            <v>7.12</v>
          </cell>
        </row>
        <row r="65"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10</v>
          </cell>
          <cell r="U65">
            <v>0.26</v>
          </cell>
          <cell r="V65">
            <v>10.26</v>
          </cell>
          <cell r="W65">
            <v>4.0999999999999996</v>
          </cell>
          <cell r="X65">
            <v>3.54</v>
          </cell>
          <cell r="Y65">
            <v>3.68</v>
          </cell>
          <cell r="Z65">
            <v>21.97</v>
          </cell>
          <cell r="AA65">
            <v>33.290000000000006</v>
          </cell>
          <cell r="AB65">
            <v>4.47</v>
          </cell>
          <cell r="AC65">
            <v>2.21</v>
          </cell>
          <cell r="AD65">
            <v>0.02</v>
          </cell>
          <cell r="AE65">
            <v>0.42</v>
          </cell>
          <cell r="AF65">
            <v>7.12</v>
          </cell>
        </row>
        <row r="66"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0.19</v>
          </cell>
          <cell r="V66">
            <v>0.19</v>
          </cell>
          <cell r="W66">
            <v>0</v>
          </cell>
          <cell r="X66">
            <v>0.14000000000000001</v>
          </cell>
          <cell r="Y66">
            <v>0.18</v>
          </cell>
          <cell r="Z66">
            <v>0.27</v>
          </cell>
          <cell r="AA66">
            <v>0.59000000000000008</v>
          </cell>
          <cell r="AB66">
            <v>0</v>
          </cell>
          <cell r="AC66">
            <v>0.02</v>
          </cell>
          <cell r="AD66">
            <v>0.02</v>
          </cell>
          <cell r="AE66">
            <v>0.37</v>
          </cell>
          <cell r="AF66">
            <v>0.41</v>
          </cell>
        </row>
        <row r="67"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10</v>
          </cell>
          <cell r="U67">
            <v>7.0000000000000007E-2</v>
          </cell>
          <cell r="V67">
            <v>10.07</v>
          </cell>
          <cell r="W67">
            <v>4.0999999999999996</v>
          </cell>
          <cell r="X67">
            <v>3.4</v>
          </cell>
          <cell r="Y67">
            <v>3.5</v>
          </cell>
          <cell r="Z67">
            <v>21.7</v>
          </cell>
          <cell r="AA67">
            <v>32.700000000000003</v>
          </cell>
          <cell r="AB67">
            <v>4.47</v>
          </cell>
          <cell r="AC67">
            <v>2.19</v>
          </cell>
          <cell r="AD67">
            <v>0</v>
          </cell>
          <cell r="AE67">
            <v>0.05</v>
          </cell>
          <cell r="AF67">
            <v>6.71</v>
          </cell>
        </row>
        <row r="68"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</row>
        <row r="69">
          <cell r="G69" t="e">
            <v>#REF!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 t="e">
            <v>#REF!</v>
          </cell>
          <cell r="M69" t="e">
            <v>#REF!</v>
          </cell>
          <cell r="N69" t="e">
            <v>#REF!</v>
          </cell>
          <cell r="O69" t="e">
            <v>#REF!</v>
          </cell>
          <cell r="P69" t="e">
            <v>#REF!</v>
          </cell>
          <cell r="Q69" t="e">
            <v>#REF!</v>
          </cell>
          <cell r="R69" t="e">
            <v>#REF!</v>
          </cell>
          <cell r="S69" t="e">
            <v>#REF!</v>
          </cell>
          <cell r="T69" t="e">
            <v>#REF!</v>
          </cell>
          <cell r="U69" t="e">
            <v>#REF!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</row>
        <row r="70"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</row>
        <row r="72">
          <cell r="W72">
            <v>-2.4205000000000014</v>
          </cell>
          <cell r="X72">
            <v>-2.4205000000000014</v>
          </cell>
          <cell r="Y72">
            <v>-2.4205000000000014</v>
          </cell>
          <cell r="Z72">
            <v>-2.4205000000000014</v>
          </cell>
          <cell r="AA72">
            <v>-9.6820000000000057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</row>
        <row r="74"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0.7</v>
          </cell>
          <cell r="X74">
            <v>0.7</v>
          </cell>
          <cell r="Y74">
            <v>0.7</v>
          </cell>
          <cell r="Z74">
            <v>0.5</v>
          </cell>
          <cell r="AA74">
            <v>2.5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1.5</v>
          </cell>
        </row>
        <row r="75"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0.7</v>
          </cell>
          <cell r="X75">
            <v>0.7</v>
          </cell>
          <cell r="Y75">
            <v>0.7</v>
          </cell>
          <cell r="Z75">
            <v>0.5</v>
          </cell>
          <cell r="AA75">
            <v>2.5</v>
          </cell>
          <cell r="AF75">
            <v>1.5</v>
          </cell>
        </row>
        <row r="77">
          <cell r="G77">
            <v>0</v>
          </cell>
          <cell r="H77">
            <v>0</v>
          </cell>
          <cell r="I77">
            <v>28.67</v>
          </cell>
          <cell r="J77">
            <v>7.4</v>
          </cell>
          <cell r="K77">
            <v>39.269999999999996</v>
          </cell>
          <cell r="L77">
            <v>75.34</v>
          </cell>
          <cell r="M77">
            <v>2.06</v>
          </cell>
          <cell r="N77">
            <v>30</v>
          </cell>
          <cell r="O77">
            <v>0</v>
          </cell>
          <cell r="P77">
            <v>30</v>
          </cell>
          <cell r="Q77">
            <v>62.06</v>
          </cell>
          <cell r="R77">
            <v>0</v>
          </cell>
          <cell r="S77">
            <v>0</v>
          </cell>
          <cell r="T77">
            <v>0</v>
          </cell>
          <cell r="U77">
            <v>61.45</v>
          </cell>
          <cell r="V77">
            <v>61.45</v>
          </cell>
          <cell r="W77">
            <v>0</v>
          </cell>
          <cell r="X77">
            <v>0.4</v>
          </cell>
          <cell r="Y77">
            <v>0.94</v>
          </cell>
          <cell r="Z77">
            <v>36.049999999999997</v>
          </cell>
          <cell r="AA77">
            <v>37.39</v>
          </cell>
          <cell r="AB77">
            <v>0</v>
          </cell>
          <cell r="AC77">
            <v>0</v>
          </cell>
          <cell r="AD77">
            <v>32.5</v>
          </cell>
          <cell r="AE77">
            <v>0.04</v>
          </cell>
          <cell r="AF77">
            <v>32.54</v>
          </cell>
        </row>
        <row r="78">
          <cell r="G78">
            <v>0</v>
          </cell>
          <cell r="H78">
            <v>0</v>
          </cell>
          <cell r="I78">
            <v>28.67</v>
          </cell>
          <cell r="J78">
            <v>7.4</v>
          </cell>
          <cell r="K78">
            <v>39.269999999999996</v>
          </cell>
          <cell r="L78">
            <v>75.34</v>
          </cell>
          <cell r="M78">
            <v>2.06</v>
          </cell>
          <cell r="N78">
            <v>0</v>
          </cell>
          <cell r="O78">
            <v>0</v>
          </cell>
          <cell r="P78">
            <v>0</v>
          </cell>
          <cell r="Q78">
            <v>2.06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0.04</v>
          </cell>
          <cell r="AF78">
            <v>0.04</v>
          </cell>
        </row>
        <row r="79"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30</v>
          </cell>
          <cell r="O79">
            <v>0</v>
          </cell>
          <cell r="P79">
            <v>30</v>
          </cell>
          <cell r="Q79">
            <v>60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</row>
        <row r="80"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41.45</v>
          </cell>
          <cell r="V80">
            <v>41.45</v>
          </cell>
          <cell r="W80">
            <v>0</v>
          </cell>
          <cell r="X80">
            <v>0.4</v>
          </cell>
          <cell r="Y80">
            <v>0.94</v>
          </cell>
          <cell r="Z80">
            <v>21.05</v>
          </cell>
          <cell r="AA80">
            <v>22.39</v>
          </cell>
          <cell r="AB80">
            <v>0</v>
          </cell>
          <cell r="AC80">
            <v>0</v>
          </cell>
          <cell r="AD80">
            <v>32.5</v>
          </cell>
          <cell r="AE80">
            <v>0</v>
          </cell>
          <cell r="AF80">
            <v>32.5</v>
          </cell>
        </row>
        <row r="81"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20</v>
          </cell>
          <cell r="V81">
            <v>20</v>
          </cell>
          <cell r="W81">
            <v>0</v>
          </cell>
          <cell r="X81">
            <v>0</v>
          </cell>
          <cell r="Y81">
            <v>0</v>
          </cell>
          <cell r="Z81">
            <v>15</v>
          </cell>
          <cell r="AA81">
            <v>15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</row>
        <row r="83">
          <cell r="G83">
            <v>0</v>
          </cell>
          <cell r="H83">
            <v>0</v>
          </cell>
          <cell r="I83">
            <v>0</v>
          </cell>
          <cell r="J83">
            <v>2.7894000000000001</v>
          </cell>
          <cell r="K83">
            <v>4.8814500000000011E-2</v>
          </cell>
          <cell r="L83">
            <v>2.8382145000000003</v>
          </cell>
          <cell r="M83">
            <v>4.3523199999999997</v>
          </cell>
          <cell r="N83">
            <v>4.6539148718719998</v>
          </cell>
          <cell r="O83">
            <v>6.6831867872000004</v>
          </cell>
          <cell r="P83">
            <v>8.603476999999998</v>
          </cell>
          <cell r="Q83">
            <v>24.292898659071998</v>
          </cell>
          <cell r="R83">
            <v>1.6118200000000003</v>
          </cell>
          <cell r="S83">
            <v>1.1115999999999999</v>
          </cell>
          <cell r="T83">
            <v>4.0573399999999991</v>
          </cell>
          <cell r="U83">
            <v>2.2231999999999998</v>
          </cell>
          <cell r="V83">
            <v>9.0039600000000011</v>
          </cell>
          <cell r="W83">
            <v>2.2802280000000001</v>
          </cell>
          <cell r="X83">
            <v>2.4002400000000002</v>
          </cell>
          <cell r="Y83">
            <v>4.7404739999999999</v>
          </cell>
          <cell r="Z83">
            <v>5.0159015399999998</v>
          </cell>
          <cell r="AA83">
            <v>14.436843539999998</v>
          </cell>
          <cell r="AB83">
            <v>1.1332640000000003</v>
          </cell>
          <cell r="AC83">
            <v>1.081752</v>
          </cell>
          <cell r="AD83">
            <v>2.1119919999999999</v>
          </cell>
          <cell r="AE83">
            <v>2.4210640000000003</v>
          </cell>
          <cell r="AF83">
            <v>6.7480720000000005</v>
          </cell>
        </row>
        <row r="84">
          <cell r="G84">
            <v>0</v>
          </cell>
          <cell r="H84">
            <v>0</v>
          </cell>
          <cell r="I84">
            <v>0</v>
          </cell>
          <cell r="J84">
            <v>2.7894000000000001</v>
          </cell>
          <cell r="K84">
            <v>4.8814500000000011E-2</v>
          </cell>
          <cell r="L84">
            <v>2.8382145000000003</v>
          </cell>
          <cell r="M84">
            <v>4.3523199999999997</v>
          </cell>
          <cell r="N84">
            <v>4.6539148718719998</v>
          </cell>
          <cell r="O84">
            <v>6.6831867872000004</v>
          </cell>
          <cell r="P84">
            <v>8.603476999999998</v>
          </cell>
          <cell r="Q84">
            <v>24.292898659071998</v>
          </cell>
          <cell r="R84">
            <v>1.6118200000000003</v>
          </cell>
          <cell r="S84">
            <v>1.1115999999999999</v>
          </cell>
          <cell r="T84">
            <v>4.0573399999999991</v>
          </cell>
          <cell r="U84">
            <v>2.2231999999999998</v>
          </cell>
          <cell r="V84">
            <v>9.0039600000000011</v>
          </cell>
          <cell r="W84">
            <v>2.2802280000000001</v>
          </cell>
          <cell r="X84">
            <v>2.4002400000000002</v>
          </cell>
          <cell r="Y84">
            <v>4.7404739999999999</v>
          </cell>
          <cell r="Z84">
            <v>5.0159015399999998</v>
          </cell>
          <cell r="AA84">
            <v>14.436843539999998</v>
          </cell>
          <cell r="AB84">
            <v>1.1332640000000003</v>
          </cell>
          <cell r="AC84">
            <v>1.081752</v>
          </cell>
          <cell r="AD84">
            <v>2.1119919999999999</v>
          </cell>
          <cell r="AE84">
            <v>2.4210640000000003</v>
          </cell>
          <cell r="AF84">
            <v>6.7480720000000005</v>
          </cell>
        </row>
      </sheetData>
      <sheetData sheetId="14" refreshError="1"/>
      <sheetData sheetId="15" refreshError="1"/>
      <sheetData sheetId="16" refreshError="1"/>
      <sheetData sheetId="17" refreshError="1">
        <row r="7">
          <cell r="G7" t="str">
            <v>Table 4.  Georgia: Key Indicators of External Indebtedness</v>
          </cell>
        </row>
        <row r="8">
          <cell r="G8" t="str">
            <v>(In million of U.S. dollars)</v>
          </cell>
        </row>
        <row r="11">
          <cell r="H11" t="str">
            <v/>
          </cell>
          <cell r="I11" t="str">
            <v/>
          </cell>
          <cell r="J11" t="str">
            <v/>
          </cell>
          <cell r="K11" t="str">
            <v/>
          </cell>
          <cell r="L11" t="str">
            <v>Q1</v>
          </cell>
          <cell r="M11" t="str">
            <v>Q2</v>
          </cell>
          <cell r="N11" t="str">
            <v>Q3</v>
          </cell>
          <cell r="O11" t="str">
            <v>Q4</v>
          </cell>
          <cell r="P11" t="str">
            <v/>
          </cell>
          <cell r="Q11" t="str">
            <v>Q1</v>
          </cell>
          <cell r="R11" t="str">
            <v>Q2</v>
          </cell>
          <cell r="S11" t="str">
            <v>Q3</v>
          </cell>
          <cell r="T11" t="str">
            <v>Q4</v>
          </cell>
          <cell r="U11" t="str">
            <v/>
          </cell>
          <cell r="V11" t="str">
            <v>Q1</v>
          </cell>
          <cell r="W11" t="str">
            <v>Q2</v>
          </cell>
          <cell r="X11" t="str">
            <v>Q3</v>
          </cell>
          <cell r="Y11" t="str">
            <v>Q4</v>
          </cell>
          <cell r="Z11" t="str">
            <v>Est.</v>
          </cell>
          <cell r="AA11" t="str">
            <v>Q1</v>
          </cell>
          <cell r="AB11" t="str">
            <v>Q2</v>
          </cell>
          <cell r="AC11" t="str">
            <v>Q3</v>
          </cell>
          <cell r="AD11" t="str">
            <v>Q4</v>
          </cell>
          <cell r="AE11" t="str">
            <v>Prel Est.</v>
          </cell>
          <cell r="AF11" t="str">
            <v>Q1</v>
          </cell>
          <cell r="AG11" t="str">
            <v>Q2</v>
          </cell>
          <cell r="AH11" t="str">
            <v>Q3</v>
          </cell>
          <cell r="AI11" t="str">
            <v>Q4</v>
          </cell>
          <cell r="AJ11" t="str">
            <v>Proj</v>
          </cell>
          <cell r="AK11" t="str">
            <v>Proj</v>
          </cell>
          <cell r="AL11" t="str">
            <v>Proj</v>
          </cell>
          <cell r="AM11" t="str">
            <v>Proj</v>
          </cell>
          <cell r="AN11" t="str">
            <v>Proj</v>
          </cell>
          <cell r="AO11" t="str">
            <v>Proj</v>
          </cell>
          <cell r="AP11" t="str">
            <v>Proj</v>
          </cell>
          <cell r="AQ11" t="str">
            <v>Proj</v>
          </cell>
          <cell r="AR11" t="str">
            <v>Proj</v>
          </cell>
          <cell r="AS11" t="str">
            <v>Proj</v>
          </cell>
          <cell r="AT11" t="str">
            <v>Proj</v>
          </cell>
          <cell r="AU11" t="str">
            <v>Proj</v>
          </cell>
        </row>
        <row r="12">
          <cell r="H12">
            <v>1991</v>
          </cell>
          <cell r="I12">
            <v>1992</v>
          </cell>
          <cell r="J12">
            <v>1993</v>
          </cell>
          <cell r="K12">
            <v>1994</v>
          </cell>
          <cell r="L12">
            <v>1995</v>
          </cell>
          <cell r="M12">
            <v>1995</v>
          </cell>
          <cell r="N12">
            <v>1995</v>
          </cell>
          <cell r="O12">
            <v>1995</v>
          </cell>
          <cell r="P12">
            <v>1995</v>
          </cell>
          <cell r="Q12">
            <v>1996</v>
          </cell>
          <cell r="R12">
            <v>1996</v>
          </cell>
          <cell r="S12">
            <v>1996</v>
          </cell>
          <cell r="T12">
            <v>1996</v>
          </cell>
          <cell r="U12">
            <v>1996</v>
          </cell>
          <cell r="V12">
            <v>1997</v>
          </cell>
          <cell r="W12">
            <v>1997</v>
          </cell>
          <cell r="X12">
            <v>1997</v>
          </cell>
          <cell r="Y12">
            <v>1997</v>
          </cell>
          <cell r="Z12">
            <v>1997</v>
          </cell>
          <cell r="AA12">
            <v>1998</v>
          </cell>
          <cell r="AB12">
            <v>1998</v>
          </cell>
          <cell r="AC12">
            <v>1998</v>
          </cell>
          <cell r="AD12">
            <v>1998</v>
          </cell>
          <cell r="AE12">
            <v>1998</v>
          </cell>
          <cell r="AF12">
            <v>1999</v>
          </cell>
          <cell r="AG12">
            <v>1999</v>
          </cell>
          <cell r="AH12">
            <v>1999</v>
          </cell>
          <cell r="AI12">
            <v>1999</v>
          </cell>
          <cell r="AJ12">
            <v>1999</v>
          </cell>
          <cell r="AK12">
            <v>2000</v>
          </cell>
          <cell r="AL12">
            <v>2001</v>
          </cell>
          <cell r="AM12">
            <v>2002</v>
          </cell>
          <cell r="AN12">
            <v>2003</v>
          </cell>
          <cell r="AO12">
            <v>2004</v>
          </cell>
          <cell r="AP12">
            <v>2005</v>
          </cell>
          <cell r="AQ12">
            <v>2006</v>
          </cell>
          <cell r="AR12">
            <v>2007</v>
          </cell>
          <cell r="AS12">
            <v>2008</v>
          </cell>
          <cell r="AT12">
            <v>2009</v>
          </cell>
          <cell r="AU12">
            <v>2010</v>
          </cell>
        </row>
        <row r="14">
          <cell r="G14" t="str">
            <v>0.   Originally scheduled debt service, before restructuring</v>
          </cell>
          <cell r="P14">
            <v>317.52601796938018</v>
          </cell>
          <cell r="U14">
            <v>113.73234174072881</v>
          </cell>
          <cell r="Z14">
            <v>129.27196020288562</v>
          </cell>
          <cell r="AE14">
            <v>40.36980534712329</v>
          </cell>
          <cell r="AJ14">
            <v>52.424547171307623</v>
          </cell>
          <cell r="AK14">
            <v>65.222731062327867</v>
          </cell>
          <cell r="AL14">
            <v>70.269005518177721</v>
          </cell>
          <cell r="AM14">
            <v>93.235432439803233</v>
          </cell>
          <cell r="AN14">
            <v>108.98636102623091</v>
          </cell>
          <cell r="AO14">
            <v>120.33090868005381</v>
          </cell>
          <cell r="AP14">
            <v>120.6799556533305</v>
          </cell>
          <cell r="AQ14">
            <v>113.90334388147475</v>
          </cell>
          <cell r="AR14">
            <v>113.88444550462958</v>
          </cell>
          <cell r="AS14">
            <v>112.83225205786729</v>
          </cell>
          <cell r="AT14">
            <v>115.51071120337542</v>
          </cell>
          <cell r="AU14">
            <v>126.41274258691635</v>
          </cell>
        </row>
        <row r="15">
          <cell r="G15" t="str">
            <v xml:space="preserve">         Principal</v>
          </cell>
          <cell r="P15">
            <v>268.43024618780498</v>
          </cell>
          <cell r="U15">
            <v>83.456584147297505</v>
          </cell>
          <cell r="Z15">
            <v>105.65321548762398</v>
          </cell>
          <cell r="AE15">
            <v>24.353376531623319</v>
          </cell>
          <cell r="AJ15">
            <v>36.768791181217892</v>
          </cell>
          <cell r="AK15">
            <v>45.575036673478209</v>
          </cell>
          <cell r="AL15">
            <v>47.100988012235568</v>
          </cell>
          <cell r="AM15">
            <v>66.147914875874292</v>
          </cell>
          <cell r="AN15">
            <v>81.234661422429511</v>
          </cell>
          <cell r="AO15">
            <v>92.803496698887386</v>
          </cell>
          <cell r="AP15">
            <v>93.30225607988065</v>
          </cell>
          <cell r="AQ15">
            <v>86.312964356382381</v>
          </cell>
          <cell r="AR15">
            <v>79.102758946608546</v>
          </cell>
          <cell r="AS15">
            <v>83.41354634409754</v>
          </cell>
          <cell r="AT15">
            <v>84.790062405970076</v>
          </cell>
          <cell r="AU15">
            <v>94.641794676915922</v>
          </cell>
        </row>
        <row r="16">
          <cell r="G16" t="str">
            <v xml:space="preserve">         Interest</v>
          </cell>
          <cell r="P16">
            <v>49.095771781575188</v>
          </cell>
          <cell r="U16">
            <v>30.275757593431312</v>
          </cell>
          <cell r="Z16">
            <v>23.618744715261656</v>
          </cell>
          <cell r="AE16">
            <v>16.016428815499971</v>
          </cell>
          <cell r="AJ16">
            <v>15.655755990089727</v>
          </cell>
          <cell r="AK16">
            <v>19.647694388849654</v>
          </cell>
          <cell r="AL16">
            <v>23.168017505942153</v>
          </cell>
          <cell r="AM16">
            <v>27.087517563928944</v>
          </cell>
          <cell r="AN16">
            <v>27.751699603801399</v>
          </cell>
          <cell r="AO16">
            <v>27.52741198116642</v>
          </cell>
          <cell r="AP16">
            <v>27.377699573449846</v>
          </cell>
          <cell r="AQ16">
            <v>27.590379525092377</v>
          </cell>
          <cell r="AR16">
            <v>34.781686558021029</v>
          </cell>
          <cell r="AS16">
            <v>29.418705713769757</v>
          </cell>
          <cell r="AT16">
            <v>30.720648797405349</v>
          </cell>
          <cell r="AU16">
            <v>31.77094791000043</v>
          </cell>
        </row>
        <row r="18">
          <cell r="G18" t="str">
            <v>Total debt service after restructuring 1/</v>
          </cell>
          <cell r="P18">
            <v>34.8701013478425</v>
          </cell>
          <cell r="U18">
            <v>47.179562820395603</v>
          </cell>
          <cell r="Z18">
            <v>48.828607853981588</v>
          </cell>
          <cell r="AE18">
            <v>86.799288505070834</v>
          </cell>
          <cell r="AJ18">
            <v>164.72876744439878</v>
          </cell>
          <cell r="AK18">
            <v>190.00778043749193</v>
          </cell>
          <cell r="AL18">
            <v>230.55244754198131</v>
          </cell>
          <cell r="AM18">
            <v>264.78004680865331</v>
          </cell>
          <cell r="AN18">
            <v>197.47943869990996</v>
          </cell>
          <cell r="AO18">
            <v>241.78615582900323</v>
          </cell>
          <cell r="AP18">
            <v>228.00880514887243</v>
          </cell>
          <cell r="AQ18">
            <v>209.65672454926747</v>
          </cell>
          <cell r="AR18">
            <v>204.54571654208817</v>
          </cell>
          <cell r="AS18">
            <v>198.56345090379145</v>
          </cell>
          <cell r="AT18">
            <v>200.062018518049</v>
          </cell>
          <cell r="AU18">
            <v>209.7690442934601</v>
          </cell>
        </row>
        <row r="19">
          <cell r="G19" t="str">
            <v>Principal</v>
          </cell>
          <cell r="P19">
            <v>0</v>
          </cell>
          <cell r="U19">
            <v>0</v>
          </cell>
          <cell r="Z19">
            <v>0</v>
          </cell>
          <cell r="AE19">
            <v>44.39733384153844</v>
          </cell>
          <cell r="AJ19">
            <v>114.77935284153845</v>
          </cell>
          <cell r="AK19">
            <v>146.21835123781784</v>
          </cell>
          <cell r="AL19">
            <v>186.40026346759927</v>
          </cell>
          <cell r="AM19">
            <v>221.01565610176735</v>
          </cell>
          <cell r="AN19">
            <v>156.90343571300522</v>
          </cell>
          <cell r="AO19">
            <v>203.53268140730682</v>
          </cell>
          <cell r="AP19">
            <v>191.64883577899519</v>
          </cell>
          <cell r="AQ19">
            <v>174.47571038674431</v>
          </cell>
          <cell r="AR19">
            <v>169.82771508695942</v>
          </cell>
          <cell r="AS19">
            <v>163.73945884323462</v>
          </cell>
          <cell r="AT19">
            <v>165.26272585773546</v>
          </cell>
          <cell r="AU19">
            <v>175.2622571145389</v>
          </cell>
        </row>
        <row r="20">
          <cell r="G20" t="str">
            <v>Interest</v>
          </cell>
          <cell r="P20">
            <v>34.8701013478425</v>
          </cell>
          <cell r="U20">
            <v>47.179562820395603</v>
          </cell>
          <cell r="Z20">
            <v>48.828607853981588</v>
          </cell>
          <cell r="AE20">
            <v>42.401954663532386</v>
          </cell>
          <cell r="AJ20">
            <v>49.94941460286033</v>
          </cell>
          <cell r="AK20">
            <v>43.789429199674089</v>
          </cell>
          <cell r="AL20">
            <v>44.152184074382035</v>
          </cell>
          <cell r="AM20">
            <v>43.764390706885948</v>
          </cell>
          <cell r="AN20">
            <v>40.576002986904747</v>
          </cell>
          <cell r="AO20">
            <v>38.253474421696403</v>
          </cell>
          <cell r="AP20">
            <v>36.359969369877241</v>
          </cell>
          <cell r="AQ20">
            <v>35.181014162523176</v>
          </cell>
          <cell r="AR20">
            <v>34.71800145512875</v>
          </cell>
          <cell r="AS20">
            <v>34.823992060556833</v>
          </cell>
          <cell r="AT20">
            <v>34.799292660313554</v>
          </cell>
          <cell r="AU20">
            <v>34.506787178921186</v>
          </cell>
        </row>
        <row r="22">
          <cell r="G22" t="str">
            <v>a.   Debt service on existing contracted debt 1/</v>
          </cell>
          <cell r="P22">
            <v>34.8701013478425</v>
          </cell>
          <cell r="U22">
            <v>47.179562820395603</v>
          </cell>
          <cell r="Z22">
            <v>48.828607853981588</v>
          </cell>
          <cell r="AE22">
            <v>84.581351005070829</v>
          </cell>
          <cell r="AJ22">
            <v>157.92876744439877</v>
          </cell>
          <cell r="AK22">
            <v>184.00778043749193</v>
          </cell>
          <cell r="AL22">
            <v>211.95244754198131</v>
          </cell>
          <cell r="AM22">
            <v>246.18004680865329</v>
          </cell>
          <cell r="AN22">
            <v>178.87943869990997</v>
          </cell>
          <cell r="AO22">
            <v>187.78615582900323</v>
          </cell>
          <cell r="AP22">
            <v>174.00880514887243</v>
          </cell>
          <cell r="AQ22">
            <v>155.65672454926747</v>
          </cell>
          <cell r="AR22">
            <v>150.54571654208817</v>
          </cell>
          <cell r="AS22">
            <v>144.56345090379145</v>
          </cell>
          <cell r="AT22">
            <v>146.062018518049</v>
          </cell>
          <cell r="AU22">
            <v>155.7690442934601</v>
          </cell>
        </row>
        <row r="24">
          <cell r="G24" t="str">
            <v>Principal</v>
          </cell>
          <cell r="P24">
            <v>0</v>
          </cell>
          <cell r="U24">
            <v>0</v>
          </cell>
          <cell r="Z24">
            <v>0</v>
          </cell>
          <cell r="AE24">
            <v>44.39733384153844</v>
          </cell>
          <cell r="AJ24">
            <v>114.77935284153845</v>
          </cell>
          <cell r="AK24">
            <v>140.21835123781784</v>
          </cell>
          <cell r="AL24">
            <v>167.80026346759928</v>
          </cell>
          <cell r="AM24">
            <v>202.41565610176735</v>
          </cell>
          <cell r="AN24">
            <v>138.30343571300523</v>
          </cell>
          <cell r="AO24">
            <v>149.53268140730682</v>
          </cell>
          <cell r="AP24">
            <v>137.64883577899519</v>
          </cell>
          <cell r="AQ24">
            <v>120.4757103867443</v>
          </cell>
          <cell r="AR24">
            <v>115.82771508695943</v>
          </cell>
          <cell r="AS24">
            <v>109.73945884323462</v>
          </cell>
          <cell r="AT24">
            <v>111.26272585773546</v>
          </cell>
          <cell r="AU24">
            <v>121.26225711453891</v>
          </cell>
        </row>
        <row r="25">
          <cell r="G25" t="str">
            <v>Medium- and long-term</v>
          </cell>
          <cell r="P25">
            <v>0</v>
          </cell>
          <cell r="U25">
            <v>0</v>
          </cell>
          <cell r="Z25">
            <v>0</v>
          </cell>
          <cell r="AE25">
            <v>44.39733384153844</v>
          </cell>
          <cell r="AJ25">
            <v>114.77935284153845</v>
          </cell>
          <cell r="AK25">
            <v>140.21835123781784</v>
          </cell>
          <cell r="AL25">
            <v>167.80026346759928</v>
          </cell>
          <cell r="AM25">
            <v>202.41565610176735</v>
          </cell>
          <cell r="AN25">
            <v>138.30343571300523</v>
          </cell>
          <cell r="AO25">
            <v>149.53268140730682</v>
          </cell>
          <cell r="AP25">
            <v>137.64883577899519</v>
          </cell>
          <cell r="AQ25">
            <v>120.4757103867443</v>
          </cell>
          <cell r="AR25">
            <v>115.82771508695943</v>
          </cell>
          <cell r="AS25">
            <v>109.73945884323462</v>
          </cell>
          <cell r="AT25">
            <v>111.26272585773546</v>
          </cell>
          <cell r="AU25">
            <v>121.26225711453891</v>
          </cell>
        </row>
        <row r="26">
          <cell r="G26" t="str">
            <v>Multilateral  2/</v>
          </cell>
          <cell r="P26">
            <v>0</v>
          </cell>
          <cell r="U26">
            <v>0</v>
          </cell>
          <cell r="Z26">
            <v>0</v>
          </cell>
          <cell r="AE26">
            <v>3.7296538415384615</v>
          </cell>
          <cell r="AJ26">
            <v>24.239352841538462</v>
          </cell>
          <cell r="AK26">
            <v>34.292336127252746</v>
          </cell>
          <cell r="AL26">
            <v>37.312718127252751</v>
          </cell>
          <cell r="AM26">
            <v>55.160351460586078</v>
          </cell>
          <cell r="AN26">
            <v>69.208768127252753</v>
          </cell>
          <cell r="AO26">
            <v>80.282568127252745</v>
          </cell>
          <cell r="AP26">
            <v>80.250212831646692</v>
          </cell>
          <cell r="AQ26">
            <v>68.915081650179303</v>
          </cell>
          <cell r="AR26">
            <v>65.287697086990775</v>
          </cell>
          <cell r="AS26">
            <v>65.37607857052916</v>
          </cell>
          <cell r="AT26">
            <v>60.747760004555396</v>
          </cell>
          <cell r="AU26">
            <v>62.844805343739338</v>
          </cell>
        </row>
        <row r="27">
          <cell r="G27" t="str">
            <v>Official bilateral and EU</v>
          </cell>
          <cell r="P27">
            <v>0</v>
          </cell>
          <cell r="U27">
            <v>0</v>
          </cell>
          <cell r="Z27">
            <v>0</v>
          </cell>
          <cell r="AE27">
            <v>40.667679999999976</v>
          </cell>
          <cell r="AJ27">
            <v>90.539999999999992</v>
          </cell>
          <cell r="AK27">
            <v>102.03851511056511</v>
          </cell>
          <cell r="AL27">
            <v>126.60004534034653</v>
          </cell>
          <cell r="AM27">
            <v>143.36780464118129</v>
          </cell>
          <cell r="AN27">
            <v>65.207167585752487</v>
          </cell>
          <cell r="AO27">
            <v>65.362613280054077</v>
          </cell>
          <cell r="AP27">
            <v>53.511122947348504</v>
          </cell>
          <cell r="AQ27">
            <v>47.673128736564991</v>
          </cell>
          <cell r="AR27">
            <v>46.652517999968644</v>
          </cell>
          <cell r="AS27">
            <v>44.363380272705456</v>
          </cell>
          <cell r="AT27">
            <v>50.514965853180072</v>
          </cell>
          <cell r="AU27">
            <v>58.417451770799573</v>
          </cell>
        </row>
        <row r="28">
          <cell r="G28" t="str">
            <v>Post-1994</v>
          </cell>
          <cell r="P28">
            <v>0</v>
          </cell>
          <cell r="U28">
            <v>0</v>
          </cell>
          <cell r="Z28">
            <v>0</v>
          </cell>
          <cell r="AE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0.76923076923076927</v>
          </cell>
          <cell r="AN28">
            <v>1.3461538461538463</v>
          </cell>
          <cell r="AO28">
            <v>1.3461538461538463</v>
          </cell>
          <cell r="AP28">
            <v>1.3461538461538463</v>
          </cell>
          <cell r="AQ28">
            <v>5.1572446308892701</v>
          </cell>
          <cell r="AR28">
            <v>9.9275618596177697</v>
          </cell>
          <cell r="AS28">
            <v>18.037467773568373</v>
          </cell>
          <cell r="AT28">
            <v>24.042302401414677</v>
          </cell>
          <cell r="AU28">
            <v>31.79698933317658</v>
          </cell>
        </row>
        <row r="29">
          <cell r="G29" t="str">
            <v>Pre-1995</v>
          </cell>
          <cell r="P29">
            <v>0</v>
          </cell>
          <cell r="U29">
            <v>0</v>
          </cell>
          <cell r="Z29">
            <v>0</v>
          </cell>
          <cell r="AE29">
            <v>40.667679999999976</v>
          </cell>
          <cell r="AJ29">
            <v>90.539999999999992</v>
          </cell>
          <cell r="AK29">
            <v>102.03851511056511</v>
          </cell>
          <cell r="AL29">
            <v>126.60004534034653</v>
          </cell>
          <cell r="AM29">
            <v>142.59857387195052</v>
          </cell>
          <cell r="AN29">
            <v>63.861013739598647</v>
          </cell>
          <cell r="AO29">
            <v>64.016459433900238</v>
          </cell>
          <cell r="AP29">
            <v>52.164969101194657</v>
          </cell>
          <cell r="AQ29">
            <v>42.515884105675724</v>
          </cell>
          <cell r="AR29">
            <v>36.724956140350876</v>
          </cell>
          <cell r="AS29">
            <v>26.325912499137083</v>
          </cell>
          <cell r="AT29">
            <v>26.472663451765392</v>
          </cell>
          <cell r="AU29">
            <v>26.620462437622997</v>
          </cell>
        </row>
        <row r="30">
          <cell r="G30" t="str">
            <v>o/w EU</v>
          </cell>
          <cell r="P30">
            <v>0</v>
          </cell>
          <cell r="U30">
            <v>0</v>
          </cell>
          <cell r="Z30">
            <v>0</v>
          </cell>
          <cell r="AE30">
            <v>0</v>
          </cell>
          <cell r="AJ30">
            <v>11.68</v>
          </cell>
          <cell r="AK30">
            <v>0</v>
          </cell>
          <cell r="AL30">
            <v>10.67</v>
          </cell>
          <cell r="AM30">
            <v>10.89</v>
          </cell>
          <cell r="AN30">
            <v>10.978</v>
          </cell>
          <cell r="AO30">
            <v>11.098999999999998</v>
          </cell>
          <cell r="AP30">
            <v>0</v>
          </cell>
          <cell r="AQ30">
            <v>0</v>
          </cell>
          <cell r="AR30">
            <v>0</v>
          </cell>
          <cell r="AS30">
            <v>11.979373025452871</v>
          </cell>
          <cell r="AT30">
            <v>12.095790644747847</v>
          </cell>
          <cell r="AU30">
            <v>12.213339630605455</v>
          </cell>
        </row>
        <row r="31">
          <cell r="G31" t="str">
            <v>Commercial</v>
          </cell>
          <cell r="P31">
            <v>0</v>
          </cell>
          <cell r="U31">
            <v>0</v>
          </cell>
          <cell r="Z31">
            <v>0</v>
          </cell>
          <cell r="AE31">
            <v>0</v>
          </cell>
          <cell r="AJ31">
            <v>0</v>
          </cell>
          <cell r="AK31">
            <v>3.8875000000000002</v>
          </cell>
          <cell r="AL31">
            <v>3.8875000000000002</v>
          </cell>
          <cell r="AM31">
            <v>3.8875000000000002</v>
          </cell>
          <cell r="AN31">
            <v>3.8875000000000002</v>
          </cell>
          <cell r="AO31">
            <v>3.8875000000000002</v>
          </cell>
          <cell r="AP31">
            <v>3.8875000000000002</v>
          </cell>
          <cell r="AQ31">
            <v>3.8875000000000002</v>
          </cell>
          <cell r="AR31">
            <v>3.8875000000000002</v>
          </cell>
          <cell r="AS31">
            <v>0</v>
          </cell>
          <cell r="AT31">
            <v>0</v>
          </cell>
          <cell r="AU31">
            <v>0</v>
          </cell>
        </row>
        <row r="32">
          <cell r="G32" t="str">
            <v>o/w guaranteed</v>
          </cell>
          <cell r="P32">
            <v>0</v>
          </cell>
          <cell r="U32">
            <v>0</v>
          </cell>
          <cell r="Z32">
            <v>0</v>
          </cell>
          <cell r="AE32">
            <v>0</v>
          </cell>
          <cell r="AJ32">
            <v>0</v>
          </cell>
          <cell r="AK32">
            <v>0.3125</v>
          </cell>
          <cell r="AL32">
            <v>0.3125</v>
          </cell>
          <cell r="AM32">
            <v>0.3125</v>
          </cell>
          <cell r="AN32">
            <v>0.3125</v>
          </cell>
          <cell r="AO32">
            <v>0.3125</v>
          </cell>
          <cell r="AP32">
            <v>0.3125</v>
          </cell>
          <cell r="AQ32">
            <v>0.3125</v>
          </cell>
          <cell r="AR32">
            <v>0.3125</v>
          </cell>
          <cell r="AS32">
            <v>0</v>
          </cell>
          <cell r="AT32">
            <v>0</v>
          </cell>
          <cell r="AU32">
            <v>0</v>
          </cell>
        </row>
        <row r="33">
          <cell r="G33" t="str">
            <v>Short-term</v>
          </cell>
          <cell r="P33">
            <v>0</v>
          </cell>
          <cell r="U33">
            <v>0</v>
          </cell>
          <cell r="Z33">
            <v>0</v>
          </cell>
          <cell r="AE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</row>
        <row r="35">
          <cell r="G35" t="str">
            <v>Interest</v>
          </cell>
          <cell r="P35">
            <v>34.8701013478425</v>
          </cell>
          <cell r="U35">
            <v>47.179562820395603</v>
          </cell>
          <cell r="Z35">
            <v>48.828607853981588</v>
          </cell>
          <cell r="AE35">
            <v>40.184017163532388</v>
          </cell>
          <cell r="AJ35">
            <v>43.149414602860332</v>
          </cell>
          <cell r="AK35">
            <v>43.789429199674089</v>
          </cell>
          <cell r="AL35">
            <v>44.152184074382035</v>
          </cell>
          <cell r="AM35">
            <v>43.764390706885948</v>
          </cell>
          <cell r="AN35">
            <v>40.576002986904747</v>
          </cell>
          <cell r="AO35">
            <v>38.253474421696403</v>
          </cell>
          <cell r="AP35">
            <v>36.359969369877241</v>
          </cell>
          <cell r="AQ35">
            <v>35.181014162523176</v>
          </cell>
          <cell r="AR35">
            <v>34.71800145512875</v>
          </cell>
          <cell r="AS35">
            <v>34.823992060556833</v>
          </cell>
          <cell r="AT35">
            <v>34.799292660313554</v>
          </cell>
          <cell r="AU35">
            <v>34.506787178921186</v>
          </cell>
        </row>
        <row r="36">
          <cell r="G36" t="str">
            <v>Medium- and long-term</v>
          </cell>
          <cell r="P36">
            <v>34.8701013478425</v>
          </cell>
          <cell r="U36">
            <v>47.179562820395603</v>
          </cell>
          <cell r="Z36">
            <v>48.828607853981588</v>
          </cell>
          <cell r="AE36">
            <v>40.184017163532388</v>
          </cell>
          <cell r="AJ36">
            <v>43.149414602860332</v>
          </cell>
          <cell r="AK36">
            <v>43.789429199674089</v>
          </cell>
          <cell r="AL36">
            <v>44.152184074382035</v>
          </cell>
          <cell r="AM36">
            <v>43.764390706885948</v>
          </cell>
          <cell r="AN36">
            <v>40.576002986904747</v>
          </cell>
          <cell r="AO36">
            <v>38.253474421696403</v>
          </cell>
          <cell r="AP36">
            <v>36.359969369877241</v>
          </cell>
          <cell r="AQ36">
            <v>35.181014162523176</v>
          </cell>
          <cell r="AR36">
            <v>34.71800145512875</v>
          </cell>
          <cell r="AS36">
            <v>34.823992060556833</v>
          </cell>
          <cell r="AT36">
            <v>34.799292660313554</v>
          </cell>
          <cell r="AU36">
            <v>34.506787178921186</v>
          </cell>
        </row>
        <row r="37">
          <cell r="G37" t="str">
            <v>Multilateral  2/</v>
          </cell>
          <cell r="P37">
            <v>2.8245375447175003</v>
          </cell>
          <cell r="U37">
            <v>6.2804836280699998</v>
          </cell>
          <cell r="Z37">
            <v>7.7771259096749992</v>
          </cell>
          <cell r="AE37">
            <v>9.1363042147919717</v>
          </cell>
          <cell r="AJ37">
            <v>10.008893164961057</v>
          </cell>
          <cell r="AK37">
            <v>12.655485641709477</v>
          </cell>
          <cell r="AL37">
            <v>15.552811995993956</v>
          </cell>
          <cell r="AM37">
            <v>18.257211028432145</v>
          </cell>
          <cell r="AN37">
            <v>17.376534927770834</v>
          </cell>
          <cell r="AO37">
            <v>15.78606651107024</v>
          </cell>
          <cell r="AP37">
            <v>13.984758306796261</v>
          </cell>
          <cell r="AQ37">
            <v>12.378796892444763</v>
          </cell>
          <cell r="AR37">
            <v>11.297953126798596</v>
          </cell>
          <cell r="AS37">
            <v>10.471043829267803</v>
          </cell>
          <cell r="AT37">
            <v>9.6549304076348719</v>
          </cell>
          <cell r="AU37">
            <v>8.777730095767561</v>
          </cell>
        </row>
        <row r="38">
          <cell r="G38" t="str">
            <v>Official bilateral and EU</v>
          </cell>
          <cell r="P38">
            <v>32.045563803124999</v>
          </cell>
          <cell r="U38">
            <v>40.899079192325601</v>
          </cell>
          <cell r="Z38">
            <v>41.051481944306587</v>
          </cell>
          <cell r="AE38">
            <v>31.047712948740418</v>
          </cell>
          <cell r="AJ38">
            <v>33.140521437899274</v>
          </cell>
          <cell r="AK38">
            <v>29.773318557964615</v>
          </cell>
          <cell r="AL38">
            <v>27.433122078388081</v>
          </cell>
          <cell r="AM38">
            <v>24.535304678453805</v>
          </cell>
          <cell r="AN38">
            <v>22.42196805913391</v>
          </cell>
          <cell r="AO38">
            <v>21.884282910626162</v>
          </cell>
          <cell r="AP38">
            <v>21.986461063080981</v>
          </cell>
          <cell r="AQ38">
            <v>22.607842270078415</v>
          </cell>
          <cell r="AR38">
            <v>23.420048328330154</v>
          </cell>
          <cell r="AS38">
            <v>24.352948231289027</v>
          </cell>
          <cell r="AT38">
            <v>25.144362252678683</v>
          </cell>
          <cell r="AU38">
            <v>25.729057083153627</v>
          </cell>
        </row>
        <row r="39">
          <cell r="G39" t="str">
            <v>Post-1994</v>
          </cell>
          <cell r="P39">
            <v>4.5563803125000003E-2</v>
          </cell>
          <cell r="U39">
            <v>0.14907919232559999</v>
          </cell>
          <cell r="Z39">
            <v>0.30148194430659025</v>
          </cell>
          <cell r="AE39">
            <v>0.6305082583134447</v>
          </cell>
          <cell r="AJ39">
            <v>0.90129787829128516</v>
          </cell>
          <cell r="AK39">
            <v>1.6966299125607982</v>
          </cell>
          <cell r="AL39">
            <v>3.1080295379434508</v>
          </cell>
          <cell r="AM39">
            <v>4.9475683245666815</v>
          </cell>
          <cell r="AN39">
            <v>7.1482082680659218</v>
          </cell>
          <cell r="AO39">
            <v>9.2037993385894161</v>
          </cell>
          <cell r="AP39">
            <v>11.580884811746134</v>
          </cell>
          <cell r="AQ39">
            <v>14.170345707961424</v>
          </cell>
          <cell r="AR39">
            <v>16.64147401699649</v>
          </cell>
          <cell r="AS39">
            <v>18.947661884501954</v>
          </cell>
          <cell r="AT39">
            <v>21.065718389770478</v>
          </cell>
          <cell r="AU39">
            <v>22.993217814232871</v>
          </cell>
        </row>
        <row r="40">
          <cell r="G40" t="str">
            <v>Pre-1995</v>
          </cell>
          <cell r="P40">
            <v>32</v>
          </cell>
          <cell r="U40">
            <v>40.75</v>
          </cell>
          <cell r="Z40">
            <v>40.75</v>
          </cell>
          <cell r="AE40">
            <v>30.417204690426974</v>
          </cell>
          <cell r="AJ40">
            <v>32.239223559607986</v>
          </cell>
          <cell r="AK40">
            <v>28.076688645403816</v>
          </cell>
          <cell r="AL40">
            <v>24.325092540444629</v>
          </cell>
          <cell r="AM40">
            <v>19.587736353887124</v>
          </cell>
          <cell r="AN40">
            <v>15.27375979106799</v>
          </cell>
          <cell r="AO40">
            <v>12.680483572036746</v>
          </cell>
          <cell r="AP40">
            <v>10.405576251334846</v>
          </cell>
          <cell r="AQ40">
            <v>8.4374965621169924</v>
          </cell>
          <cell r="AR40">
            <v>6.7785743113336636</v>
          </cell>
          <cell r="AS40">
            <v>5.4052863467870704</v>
          </cell>
          <cell r="AT40">
            <v>4.0786438629082049</v>
          </cell>
          <cell r="AU40">
            <v>2.7358392689207554</v>
          </cell>
        </row>
        <row r="41">
          <cell r="G41" t="str">
            <v>o/w EU</v>
          </cell>
          <cell r="P41">
            <v>0</v>
          </cell>
          <cell r="U41">
            <v>8.75</v>
          </cell>
          <cell r="Z41">
            <v>8.75</v>
          </cell>
          <cell r="AE41">
            <v>0</v>
          </cell>
          <cell r="AJ41">
            <v>5.3727999999999989</v>
          </cell>
          <cell r="AK41">
            <v>4.4550000000000001</v>
          </cell>
          <cell r="AL41">
            <v>4.9513274999999997</v>
          </cell>
          <cell r="AM41">
            <v>5.055089999999999</v>
          </cell>
          <cell r="AN41">
            <v>4.4326499999999989</v>
          </cell>
          <cell r="AO41">
            <v>3.9552187499999998</v>
          </cell>
          <cell r="AP41">
            <v>3.7819599999999998</v>
          </cell>
          <cell r="AQ41">
            <v>3.818713741496599</v>
          </cell>
          <cell r="AR41">
            <v>3.8558246622108521</v>
          </cell>
          <cell r="AS41">
            <v>3.503966609944964</v>
          </cell>
          <cell r="AT41">
            <v>2.7517923716801342</v>
          </cell>
          <cell r="AU41">
            <v>1.9846676899733857</v>
          </cell>
        </row>
        <row r="42">
          <cell r="G42" t="str">
            <v>Commercial</v>
          </cell>
          <cell r="P42">
            <v>0</v>
          </cell>
          <cell r="U42">
            <v>0</v>
          </cell>
          <cell r="Z42">
            <v>0</v>
          </cell>
          <cell r="AE42">
            <v>0</v>
          </cell>
          <cell r="AJ42">
            <v>0</v>
          </cell>
          <cell r="AK42">
            <v>1.3606250000000002</v>
          </cell>
          <cell r="AL42">
            <v>1.1662500000000002</v>
          </cell>
          <cell r="AM42">
            <v>0.97187500000000027</v>
          </cell>
          <cell r="AN42">
            <v>0.7775000000000003</v>
          </cell>
          <cell r="AO42">
            <v>0.58312500000000023</v>
          </cell>
          <cell r="AP42">
            <v>0.38875000000000026</v>
          </cell>
          <cell r="AQ42">
            <v>0.19437500000000024</v>
          </cell>
          <cell r="AR42">
            <v>0</v>
          </cell>
          <cell r="AS42">
            <v>0</v>
          </cell>
          <cell r="AT42">
            <v>0</v>
          </cell>
          <cell r="AU42">
            <v>0</v>
          </cell>
        </row>
        <row r="43">
          <cell r="G43" t="str">
            <v>o/w guaranteed</v>
          </cell>
          <cell r="P43">
            <v>0</v>
          </cell>
          <cell r="U43">
            <v>0</v>
          </cell>
          <cell r="Z43">
            <v>0</v>
          </cell>
          <cell r="AE43">
            <v>0</v>
          </cell>
          <cell r="AJ43">
            <v>0</v>
          </cell>
          <cell r="AK43">
            <v>0.109375</v>
          </cell>
          <cell r="AL43">
            <v>9.375E-2</v>
          </cell>
          <cell r="AM43">
            <v>7.8125E-2</v>
          </cell>
          <cell r="AN43">
            <v>6.25E-2</v>
          </cell>
          <cell r="AO43">
            <v>4.6875E-2</v>
          </cell>
          <cell r="AP43">
            <v>3.125E-2</v>
          </cell>
          <cell r="AQ43">
            <v>1.5625E-2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</row>
        <row r="44">
          <cell r="G44" t="str">
            <v>Short-term</v>
          </cell>
          <cell r="P44">
            <v>0</v>
          </cell>
          <cell r="U44">
            <v>0</v>
          </cell>
          <cell r="Z44">
            <v>0</v>
          </cell>
          <cell r="AE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0</v>
          </cell>
          <cell r="AQ44">
            <v>0</v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</row>
        <row r="46">
          <cell r="G46" t="str">
            <v>b.   Debt service on gap financing  3/</v>
          </cell>
          <cell r="P46">
            <v>0</v>
          </cell>
          <cell r="U46">
            <v>0</v>
          </cell>
          <cell r="Z46">
            <v>0</v>
          </cell>
          <cell r="AE46">
            <v>2.2179375000000001</v>
          </cell>
          <cell r="AJ46">
            <v>6.8</v>
          </cell>
          <cell r="AK46">
            <v>6</v>
          </cell>
          <cell r="AL46">
            <v>18.600000000000001</v>
          </cell>
          <cell r="AM46">
            <v>18.600000000000001</v>
          </cell>
          <cell r="AN46">
            <v>18.600000000000001</v>
          </cell>
          <cell r="AO46">
            <v>54</v>
          </cell>
          <cell r="AP46">
            <v>54</v>
          </cell>
          <cell r="AQ46">
            <v>54</v>
          </cell>
          <cell r="AR46">
            <v>54</v>
          </cell>
          <cell r="AS46">
            <v>54</v>
          </cell>
          <cell r="AT46">
            <v>54</v>
          </cell>
          <cell r="AU46">
            <v>54</v>
          </cell>
        </row>
        <row r="47">
          <cell r="G47" t="str">
            <v>Principal</v>
          </cell>
          <cell r="P47">
            <v>0</v>
          </cell>
          <cell r="U47">
            <v>0</v>
          </cell>
          <cell r="Z47">
            <v>0</v>
          </cell>
          <cell r="AE47">
            <v>0</v>
          </cell>
          <cell r="AJ47">
            <v>0</v>
          </cell>
          <cell r="AK47">
            <v>6</v>
          </cell>
          <cell r="AL47">
            <v>18.600000000000001</v>
          </cell>
          <cell r="AM47">
            <v>18.600000000000001</v>
          </cell>
          <cell r="AN47">
            <v>18.600000000000001</v>
          </cell>
          <cell r="AO47">
            <v>54</v>
          </cell>
          <cell r="AP47">
            <v>54</v>
          </cell>
          <cell r="AQ47">
            <v>54</v>
          </cell>
          <cell r="AR47">
            <v>54</v>
          </cell>
          <cell r="AS47">
            <v>54</v>
          </cell>
          <cell r="AT47">
            <v>54</v>
          </cell>
          <cell r="AU47">
            <v>54</v>
          </cell>
        </row>
        <row r="48">
          <cell r="G48" t="str">
            <v>Interest</v>
          </cell>
          <cell r="P48" t="str">
            <v>--</v>
          </cell>
          <cell r="U48">
            <v>0</v>
          </cell>
          <cell r="Z48">
            <v>0</v>
          </cell>
          <cell r="AE48">
            <v>2.2179375000000001</v>
          </cell>
          <cell r="AJ48">
            <v>6.8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P48">
            <v>0</v>
          </cell>
          <cell r="AQ48">
            <v>0</v>
          </cell>
          <cell r="AR48">
            <v>0</v>
          </cell>
          <cell r="AS48">
            <v>0</v>
          </cell>
          <cell r="AT48">
            <v>0</v>
          </cell>
          <cell r="AU48">
            <v>0</v>
          </cell>
        </row>
        <row r="50">
          <cell r="G50" t="str">
            <v>Memorandum items</v>
          </cell>
        </row>
        <row r="51">
          <cell r="G51" t="str">
            <v>Check with BOP's "DS due after rescheduling"</v>
          </cell>
          <cell r="P51" t="str">
            <v>ok</v>
          </cell>
          <cell r="U51" t="str">
            <v>ok</v>
          </cell>
          <cell r="Z51">
            <v>-9.1499999999999915</v>
          </cell>
          <cell r="AE51">
            <v>38.161783999999997</v>
          </cell>
          <cell r="AJ51" t="str">
            <v>ok</v>
          </cell>
          <cell r="AK51">
            <v>-85.573328755968916</v>
          </cell>
          <cell r="AL51">
            <v>-119.49756038079116</v>
          </cell>
          <cell r="AM51">
            <v>-131.36559522583764</v>
          </cell>
          <cell r="AN51">
            <v>13.213890208932014</v>
          </cell>
          <cell r="AO51">
            <v>11.819110177963267</v>
          </cell>
          <cell r="AP51">
            <v>9.8101337486651801</v>
          </cell>
          <cell r="AQ51">
            <v>7.8043421793796028</v>
          </cell>
          <cell r="AR51">
            <v>5.8897503508771649</v>
          </cell>
          <cell r="AS51">
            <v>5.4986802631578939</v>
          </cell>
          <cell r="AT51">
            <v>3.3731485087719193</v>
          </cell>
          <cell r="AU51">
            <v>1.1488284210526558</v>
          </cell>
        </row>
        <row r="52">
          <cell r="G52" t="str">
            <v>Check with BOP's "DS ratio due after rescheduling"</v>
          </cell>
          <cell r="P52" t="str">
            <v>ok</v>
          </cell>
          <cell r="U52" t="str">
            <v>ok</v>
          </cell>
          <cell r="Z52">
            <v>1.3834792916586016</v>
          </cell>
          <cell r="AE52">
            <v>-5.2976614341691572</v>
          </cell>
          <cell r="AJ52" t="str">
            <v>ok</v>
          </cell>
          <cell r="AK52">
            <v>10.551920063673446</v>
          </cell>
          <cell r="AL52">
            <v>13.295318230991002</v>
          </cell>
          <cell r="AM52">
            <v>13.447806987672363</v>
          </cell>
          <cell r="AN52">
            <v>-1.2419785716284117</v>
          </cell>
          <cell r="AO52">
            <v>-0.98313172213847366</v>
          </cell>
          <cell r="AP52">
            <v>-0.73586363709836533</v>
          </cell>
          <cell r="AQ52">
            <v>-0.52957889878671871</v>
          </cell>
          <cell r="AR52" t="str">
            <v>ok</v>
          </cell>
          <cell r="AS52" t="str">
            <v>ok</v>
          </cell>
          <cell r="AT52" t="str">
            <v>ok</v>
          </cell>
          <cell r="AU52" t="str">
            <v>ok</v>
          </cell>
        </row>
        <row r="53">
          <cell r="G53" t="str">
            <v>Check with fiscal DS on budget</v>
          </cell>
          <cell r="Z53" t="str">
            <v>ok</v>
          </cell>
          <cell r="AE53">
            <v>59.476508258313459</v>
          </cell>
          <cell r="AJ53">
            <v>-69.001897395209198</v>
          </cell>
          <cell r="AK53">
            <v>-34.647675907836998</v>
          </cell>
          <cell r="AL53">
            <v>-87.498884354269478</v>
          </cell>
          <cell r="AM53">
            <v>-94.359046545111852</v>
          </cell>
          <cell r="AN53">
            <v>33.60259462876104</v>
          </cell>
          <cell r="AO53">
            <v>31.208279057211172</v>
          </cell>
          <cell r="AP53">
            <v>39.316584718902789</v>
          </cell>
          <cell r="AQ53">
            <v>32.344108908885488</v>
          </cell>
          <cell r="AR53">
            <v>23.909444733410368</v>
          </cell>
        </row>
        <row r="55">
          <cell r="G55" t="str">
            <v>Public and publicly guaranteed debt service  1/ 2/</v>
          </cell>
          <cell r="P55">
            <v>34.8701013478425</v>
          </cell>
          <cell r="U55">
            <v>47.179562820395603</v>
          </cell>
          <cell r="Z55">
            <v>48.77571785398159</v>
          </cell>
          <cell r="AE55">
            <v>86.390759755070832</v>
          </cell>
          <cell r="AJ55">
            <v>163.66572369439879</v>
          </cell>
          <cell r="AK55">
            <v>179.17356043749197</v>
          </cell>
          <cell r="AL55">
            <v>216.89650754198135</v>
          </cell>
          <cell r="AM55">
            <v>248.75641347531999</v>
          </cell>
          <cell r="AN55">
            <v>178.12430036657665</v>
          </cell>
          <cell r="AO55">
            <v>226.16032832900322</v>
          </cell>
          <cell r="AP55">
            <v>216.42530514887244</v>
          </cell>
          <cell r="AQ55">
            <v>200.83397454926748</v>
          </cell>
          <cell r="AR55">
            <v>199.84571654208818</v>
          </cell>
          <cell r="AS55">
            <v>198.55145090379145</v>
          </cell>
          <cell r="AT55">
            <v>200.050018518049</v>
          </cell>
          <cell r="AU55">
            <v>209.75704429346007</v>
          </cell>
        </row>
        <row r="56">
          <cell r="G56" t="str">
            <v>Principal</v>
          </cell>
          <cell r="P56">
            <v>0</v>
          </cell>
          <cell r="U56">
            <v>0</v>
          </cell>
          <cell r="Z56">
            <v>0</v>
          </cell>
          <cell r="AE56">
            <v>44.39733384153844</v>
          </cell>
          <cell r="AJ56">
            <v>114.77935284153845</v>
          </cell>
          <cell r="AK56">
            <v>139.41935123781786</v>
          </cell>
          <cell r="AL56">
            <v>177.6012634675993</v>
          </cell>
          <cell r="AM56">
            <v>209.68332276843404</v>
          </cell>
          <cell r="AN56">
            <v>141.06110237967189</v>
          </cell>
          <cell r="AO56">
            <v>190.1903480739735</v>
          </cell>
          <cell r="AP56">
            <v>181.3638357789952</v>
          </cell>
          <cell r="AQ56">
            <v>166.19071038674431</v>
          </cell>
          <cell r="AR56">
            <v>165.19271508695942</v>
          </cell>
          <cell r="AS56">
            <v>163.73945884323462</v>
          </cell>
          <cell r="AT56">
            <v>165.26272585773546</v>
          </cell>
          <cell r="AU56">
            <v>175.2622571145389</v>
          </cell>
        </row>
        <row r="57">
          <cell r="G57" t="str">
            <v>Interest</v>
          </cell>
          <cell r="P57">
            <v>34.8701013478425</v>
          </cell>
          <cell r="U57">
            <v>47.179562820395603</v>
          </cell>
          <cell r="Z57">
            <v>48.77571785398159</v>
          </cell>
          <cell r="AE57">
            <v>41.993425913532384</v>
          </cell>
          <cell r="AJ57">
            <v>48.886370852860331</v>
          </cell>
          <cell r="AK57">
            <v>39.754209199674094</v>
          </cell>
          <cell r="AL57">
            <v>39.29524407438204</v>
          </cell>
          <cell r="AM57">
            <v>39.073090706885949</v>
          </cell>
          <cell r="AN57">
            <v>37.063197986904747</v>
          </cell>
          <cell r="AO57">
            <v>35.969980255029732</v>
          </cell>
          <cell r="AP57">
            <v>35.061469369877237</v>
          </cell>
          <cell r="AQ57">
            <v>34.643264162523174</v>
          </cell>
          <cell r="AR57">
            <v>34.653001455128752</v>
          </cell>
          <cell r="AS57">
            <v>34.811992060556832</v>
          </cell>
          <cell r="AT57">
            <v>34.787292660313554</v>
          </cell>
          <cell r="AU57">
            <v>34.494787178921186</v>
          </cell>
        </row>
        <row r="58">
          <cell r="G58" t="str">
            <v>Government debt service  1/ 4/</v>
          </cell>
          <cell r="P58">
            <v>32.327487499999997</v>
          </cell>
          <cell r="U58">
            <v>41.682625000000002</v>
          </cell>
          <cell r="Z58">
            <v>42.248837499999993</v>
          </cell>
          <cell r="AE58">
            <v>75.15082233292695</v>
          </cell>
          <cell r="AJ58">
            <v>132.62946383960798</v>
          </cell>
          <cell r="AK58">
            <v>140.36801054130274</v>
          </cell>
          <cell r="AL58">
            <v>175.70261257183463</v>
          </cell>
          <cell r="AM58">
            <v>190.09078530980253</v>
          </cell>
          <cell r="AN58">
            <v>110.18693025339346</v>
          </cell>
          <cell r="AO58">
            <v>146.6059281197553</v>
          </cell>
          <cell r="AP58">
            <v>138.26312610604728</v>
          </cell>
          <cell r="AQ58">
            <v>136.940975284042</v>
          </cell>
          <cell r="AR58">
            <v>143.42388275811703</v>
          </cell>
          <cell r="AS58">
            <v>142.12071419499884</v>
          </cell>
          <cell r="AT58">
            <v>153.18293887341321</v>
          </cell>
          <cell r="AU58">
            <v>165.19296486374833</v>
          </cell>
        </row>
        <row r="59">
          <cell r="G59" t="str">
            <v>Principal</v>
          </cell>
          <cell r="P59">
            <v>0</v>
          </cell>
          <cell r="U59">
            <v>0</v>
          </cell>
          <cell r="Z59">
            <v>0</v>
          </cell>
          <cell r="AE59">
            <v>40.667679999999976</v>
          </cell>
          <cell r="AJ59">
            <v>90.539999999999992</v>
          </cell>
          <cell r="AK59">
            <v>108.03851511056511</v>
          </cell>
          <cell r="AL59">
            <v>145.20004534034655</v>
          </cell>
          <cell r="AM59">
            <v>161.96780464118129</v>
          </cell>
          <cell r="AN59">
            <v>83.807167585752481</v>
          </cell>
          <cell r="AO59">
            <v>120.48661328005409</v>
          </cell>
          <cell r="AP59">
            <v>111.74712294734852</v>
          </cell>
          <cell r="AQ59">
            <v>109.54112873656504</v>
          </cell>
          <cell r="AR59">
            <v>115.01962629293801</v>
          </cell>
          <cell r="AS59">
            <v>112.68721582780749</v>
          </cell>
          <cell r="AT59">
            <v>122.91951017553026</v>
          </cell>
          <cell r="AU59">
            <v>134.39022788805946</v>
          </cell>
        </row>
        <row r="60">
          <cell r="G60" t="str">
            <v>Interest</v>
          </cell>
          <cell r="P60">
            <v>32.327487499999997</v>
          </cell>
          <cell r="U60">
            <v>41.682625000000002</v>
          </cell>
          <cell r="Z60">
            <v>42.248837499999993</v>
          </cell>
          <cell r="AE60">
            <v>34.483142332926974</v>
          </cell>
          <cell r="AJ60">
            <v>42.089463839607987</v>
          </cell>
          <cell r="AK60">
            <v>32.329495430737609</v>
          </cell>
          <cell r="AL60">
            <v>30.502567231488076</v>
          </cell>
          <cell r="AM60">
            <v>28.122980668621253</v>
          </cell>
          <cell r="AN60">
            <v>26.379762667640968</v>
          </cell>
          <cell r="AO60">
            <v>26.119314839701225</v>
          </cell>
          <cell r="AP60">
            <v>26.516003158698759</v>
          </cell>
          <cell r="AQ60">
            <v>27.399846547476947</v>
          </cell>
          <cell r="AR60">
            <v>28.404256465179017</v>
          </cell>
          <cell r="AS60">
            <v>29.433498367191341</v>
          </cell>
          <cell r="AT60">
            <v>30.263428697882933</v>
          </cell>
          <cell r="AU60">
            <v>30.802736975688887</v>
          </cell>
        </row>
        <row r="61">
          <cell r="G61" t="str">
            <v>Pre-1995 debt service, before restructuring</v>
          </cell>
        </row>
        <row r="62">
          <cell r="G62" t="str">
            <v>Principal</v>
          </cell>
          <cell r="P62">
            <v>268.43024618780498</v>
          </cell>
          <cell r="U62">
            <v>83.456584147297505</v>
          </cell>
          <cell r="Z62">
            <v>105.65321548762398</v>
          </cell>
          <cell r="AE62">
            <v>20.623722690084858</v>
          </cell>
          <cell r="AJ62">
            <v>12.529438339679427</v>
          </cell>
          <cell r="AK62">
            <v>7.3952005462254604</v>
          </cell>
          <cell r="AL62">
            <v>5.9007698849828145</v>
          </cell>
          <cell r="AM62">
            <v>6.3308326460574422</v>
          </cell>
          <cell r="AN62">
            <v>6.7922394490229152</v>
          </cell>
          <cell r="AO62">
            <v>7.2872747254807955</v>
          </cell>
          <cell r="AP62">
            <v>7.8183894020801121</v>
          </cell>
          <cell r="AQ62">
            <v>8.353138075313808</v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</row>
        <row r="63">
          <cell r="G63" t="str">
            <v>Interest</v>
          </cell>
          <cell r="P63">
            <v>46.225670433732688</v>
          </cell>
          <cell r="U63">
            <v>23.846194773035712</v>
          </cell>
          <cell r="Z63">
            <v>15.540136861280066</v>
          </cell>
          <cell r="AE63">
            <v>6.249616342394555</v>
          </cell>
          <cell r="AJ63">
            <v>4.7455649468373844</v>
          </cell>
          <cell r="AK63">
            <v>3.9349538345793809</v>
          </cell>
          <cell r="AL63">
            <v>3.3409259720047437</v>
          </cell>
          <cell r="AM63">
            <v>2.910863210930116</v>
          </cell>
          <cell r="AN63">
            <v>2.449456407964643</v>
          </cell>
          <cell r="AO63">
            <v>1.9544211315067626</v>
          </cell>
          <cell r="AP63">
            <v>1.4233064549074466</v>
          </cell>
          <cell r="AQ63">
            <v>0.84686192468619126</v>
          </cell>
          <cell r="AR63">
            <v>6.842259414225941</v>
          </cell>
          <cell r="AS63">
            <v>0</v>
          </cell>
          <cell r="AT63">
            <v>0</v>
          </cell>
          <cell r="AU63">
            <v>0</v>
          </cell>
        </row>
        <row r="64">
          <cell r="G64" t="str">
            <v>Total debt stock  1/ 2/</v>
          </cell>
          <cell r="P64">
            <v>1216.6878170301247</v>
          </cell>
          <cell r="U64">
            <v>1357.4217272161641</v>
          </cell>
          <cell r="Z64">
            <v>1505.6777416447526</v>
          </cell>
          <cell r="AE64">
            <v>1634.8191577034086</v>
          </cell>
          <cell r="AJ64">
            <v>1709.5339158260779</v>
          </cell>
          <cell r="AK64">
            <v>1825.4167445597379</v>
          </cell>
          <cell r="AL64">
            <v>2008.3056089313041</v>
          </cell>
          <cell r="AM64">
            <v>2159.2856674042296</v>
          </cell>
          <cell r="AN64">
            <v>2185.5303731190043</v>
          </cell>
          <cell r="AO64">
            <v>2121.6550547394741</v>
          </cell>
          <cell r="AP64">
            <v>2069.6789737046338</v>
          </cell>
          <cell r="AQ64">
            <v>2018.5165345799358</v>
          </cell>
          <cell r="AR64">
            <v>1966.3002662568852</v>
          </cell>
          <cell r="AS64">
            <v>1910.684298533062</v>
          </cell>
          <cell r="AT64">
            <v>1847.1988801708862</v>
          </cell>
          <cell r="AU64">
            <v>1767.407773691989</v>
          </cell>
        </row>
        <row r="65">
          <cell r="G65" t="str">
            <v>o/w: public and publicly guaranteed debt  1/ 2/</v>
          </cell>
          <cell r="P65">
            <v>1216.6878170301247</v>
          </cell>
          <cell r="U65">
            <v>1357.4217272161641</v>
          </cell>
          <cell r="Z65">
            <v>1503.8577416447527</v>
          </cell>
          <cell r="AE65">
            <v>1625.0991577034085</v>
          </cell>
          <cell r="AJ65">
            <v>1655.413915826078</v>
          </cell>
          <cell r="AK65">
            <v>1759.8957445597378</v>
          </cell>
          <cell r="AL65">
            <v>1944.3836089313043</v>
          </cell>
          <cell r="AM65">
            <v>2106.6960007375628</v>
          </cell>
          <cell r="AN65">
            <v>2148.7830397856706</v>
          </cell>
          <cell r="AO65">
            <v>2098.2500547394739</v>
          </cell>
          <cell r="AP65">
            <v>2056.5589737046344</v>
          </cell>
          <cell r="AQ65">
            <v>2013.6815345799359</v>
          </cell>
          <cell r="AR65">
            <v>1966.1002662568851</v>
          </cell>
          <cell r="AS65">
            <v>1910.484298533062</v>
          </cell>
          <cell r="AT65">
            <v>1846.9988801708862</v>
          </cell>
          <cell r="AU65">
            <v>1767.2077736919889</v>
          </cell>
        </row>
        <row r="66">
          <cell r="G66" t="str">
            <v>NPV of total debt service  1/ 5/</v>
          </cell>
          <cell r="P66" t="e">
            <v>#REF!</v>
          </cell>
          <cell r="U66">
            <v>1040.5309910173871</v>
          </cell>
          <cell r="Z66">
            <v>1265.0250588860897</v>
          </cell>
          <cell r="AE66">
            <v>1377.646079480488</v>
          </cell>
          <cell r="AJ66">
            <v>1432.7833298551159</v>
          </cell>
          <cell r="AK66">
            <v>1357.7914820776509</v>
          </cell>
          <cell r="AL66">
            <v>1326.4951871665567</v>
          </cell>
          <cell r="AM66">
            <v>1272.5759147327174</v>
          </cell>
          <cell r="AN66">
            <v>1262.5990655110127</v>
          </cell>
          <cell r="AO66">
            <v>1229.647861732836</v>
          </cell>
          <cell r="AP66">
            <v>1213.1035620463497</v>
          </cell>
          <cell r="AQ66">
            <v>1197.3062528868488</v>
          </cell>
          <cell r="AR66">
            <v>1186.1273664374473</v>
          </cell>
          <cell r="AS66">
            <v>1189.9612930532462</v>
          </cell>
          <cell r="AT66">
            <v>1179.7246799771385</v>
          </cell>
          <cell r="AU66">
            <v>1168.6700617675122</v>
          </cell>
        </row>
        <row r="68">
          <cell r="G68" t="str">
            <v>Total debt stock (in percent of GDP)  1/</v>
          </cell>
          <cell r="P68">
            <v>63.938662886737731</v>
          </cell>
          <cell r="U68">
            <v>45.103290936163411</v>
          </cell>
          <cell r="Z68">
            <v>43.355042482016749</v>
          </cell>
          <cell r="AE68">
            <v>47.862087591629631</v>
          </cell>
          <cell r="AJ68">
            <v>61.122453996427403</v>
          </cell>
          <cell r="AK68">
            <v>60.348159986812824</v>
          </cell>
          <cell r="AL68">
            <v>60.765346983633421</v>
          </cell>
          <cell r="AM68">
            <v>61.162662755600628</v>
          </cell>
          <cell r="AN68">
            <v>57.642369172327136</v>
          </cell>
          <cell r="AO68">
            <v>51.664135451690491</v>
          </cell>
          <cell r="AP68">
            <v>46.420603584178977</v>
          </cell>
          <cell r="AQ68">
            <v>41.780257315117822</v>
          </cell>
          <cell r="AR68">
            <v>37.559486038080017</v>
          </cell>
          <cell r="AS68">
            <v>34.00522876714372</v>
          </cell>
          <cell r="AT68">
            <v>30.630732753505686</v>
          </cell>
          <cell r="AU68">
            <v>27.306589009459799</v>
          </cell>
        </row>
        <row r="69">
          <cell r="G69" t="str">
            <v>o/w: public and publicly guaranteed debt  1/</v>
          </cell>
          <cell r="P69">
            <v>63.938662886737731</v>
          </cell>
          <cell r="U69">
            <v>45.103290936163418</v>
          </cell>
          <cell r="Z69">
            <v>43.302636728026471</v>
          </cell>
          <cell r="AE69">
            <v>47.577518201065253</v>
          </cell>
          <cell r="AJ69">
            <v>59.187454532735458</v>
          </cell>
          <cell r="AK69">
            <v>58.182039947495646</v>
          </cell>
          <cell r="AL69">
            <v>58.831257623620751</v>
          </cell>
          <cell r="AM69">
            <v>59.673038619564245</v>
          </cell>
          <cell r="AN69">
            <v>56.67317497573692</v>
          </cell>
          <cell r="AO69">
            <v>51.094203460368128</v>
          </cell>
          <cell r="AP69">
            <v>46.126336537568235</v>
          </cell>
          <cell r="AQ69">
            <v>41.680180084806388</v>
          </cell>
          <cell r="AR69">
            <v>37.555665717584453</v>
          </cell>
          <cell r="AS69">
            <v>34.001669285465532</v>
          </cell>
          <cell r="AT69">
            <v>30.627416301435222</v>
          </cell>
          <cell r="AU69">
            <v>27.303498993741194</v>
          </cell>
        </row>
        <row r="70">
          <cell r="G70" t="str">
            <v>Government debt service (percent of GDP) 1/</v>
          </cell>
          <cell r="P70">
            <v>1.6988551182201492</v>
          </cell>
          <cell r="U70">
            <v>1.3849959262208069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1.2165286727473525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2.2001670485281264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4.7420166555689516</v>
          </cell>
          <cell r="AK70">
            <v>4.6405573863738319</v>
          </cell>
          <cell r="AL70">
            <v>5.3162378132976915</v>
          </cell>
          <cell r="AM70">
            <v>5.3844003923887485</v>
          </cell>
          <cell r="AN70">
            <v>2.9061301502606596</v>
          </cell>
          <cell r="AO70">
            <v>3.5699811387718303</v>
          </cell>
          <cell r="AP70">
            <v>3.1010885498777476</v>
          </cell>
          <cell r="AQ70">
            <v>2.8344722900875938</v>
          </cell>
          <cell r="AR70">
            <v>2.7396259942716972</v>
          </cell>
          <cell r="AS70">
            <v>2.5293803913400184</v>
          </cell>
          <cell r="AT70">
            <v>2.5401193739323</v>
          </cell>
          <cell r="AU70">
            <v>2.5522442901592832</v>
          </cell>
        </row>
        <row r="71">
          <cell r="G71" t="str">
            <v>o/w: interest due (percent of GDP)</v>
          </cell>
          <cell r="P71">
            <v>1.6988551182201492</v>
          </cell>
          <cell r="U71">
            <v>1.3849959262208069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1.2165286727473525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1.0095521397557583</v>
          </cell>
          <cell r="AF71">
            <v>0</v>
          </cell>
          <cell r="AG71">
            <v>0</v>
          </cell>
          <cell r="AH71">
            <v>0</v>
          </cell>
          <cell r="AI71">
            <v>0</v>
          </cell>
          <cell r="AJ71">
            <v>1.5048612334945115</v>
          </cell>
          <cell r="AK71">
            <v>1.0688110363629015</v>
          </cell>
          <cell r="AL71">
            <v>0.9229168476501427</v>
          </cell>
          <cell r="AM71">
            <v>0.79659510007535772</v>
          </cell>
          <cell r="AN71">
            <v>0.69575423753844856</v>
          </cell>
          <cell r="AO71">
            <v>0.63602790508722695</v>
          </cell>
          <cell r="AP71">
            <v>0.5947245379139916</v>
          </cell>
          <cell r="AQ71">
            <v>0.56713562635570025</v>
          </cell>
          <cell r="AR71">
            <v>0.54256681567603371</v>
          </cell>
          <cell r="AS71">
            <v>0.52383999081487898</v>
          </cell>
          <cell r="AT71">
            <v>0.50183605382213625</v>
          </cell>
          <cell r="AU71">
            <v>0.47590470715458727</v>
          </cell>
        </row>
        <row r="72">
          <cell r="G72" t="str">
            <v>in percent of gov't revenue and grants</v>
          </cell>
          <cell r="P72">
            <v>24.232552308692281</v>
          </cell>
          <cell r="U72">
            <v>14.938226270374786</v>
          </cell>
          <cell r="V72" t="e">
            <v>#DIV/0!</v>
          </cell>
          <cell r="W72" t="e">
            <v>#DIV/0!</v>
          </cell>
          <cell r="X72" t="e">
            <v>#DIV/0!</v>
          </cell>
          <cell r="Y72" t="e">
            <v>#DIV/0!</v>
          </cell>
          <cell r="Z72">
            <v>12.364575011507185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24.720978073349734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J72">
            <v>60.025527285682919</v>
          </cell>
          <cell r="AK72">
            <v>52.733606663339003</v>
          </cell>
          <cell r="AL72">
            <v>56.555721418060543</v>
          </cell>
          <cell r="AM72">
            <v>55.509282395760309</v>
          </cell>
          <cell r="AN72">
            <v>29.354850002632922</v>
          </cell>
          <cell r="AO72">
            <v>34.660011056037185</v>
          </cell>
          <cell r="AP72">
            <v>29.534176665502358</v>
          </cell>
          <cell r="AQ72">
            <v>26.245113797107347</v>
          </cell>
          <cell r="AR72">
            <v>24.905690857015429</v>
          </cell>
          <cell r="AS72">
            <v>22.994367194000169</v>
          </cell>
          <cell r="AT72">
            <v>23.091994308475456</v>
          </cell>
          <cell r="AU72">
            <v>23.202220819629847</v>
          </cell>
        </row>
        <row r="73">
          <cell r="G73" t="str">
            <v>o/w: interest due</v>
          </cell>
          <cell r="P73">
            <v>24.232552308692281</v>
          </cell>
          <cell r="U73">
            <v>14.938226270374786</v>
          </cell>
          <cell r="V73" t="e">
            <v>#DIV/0!</v>
          </cell>
          <cell r="W73" t="e">
            <v>#DIV/0!</v>
          </cell>
          <cell r="X73" t="e">
            <v>#DIV/0!</v>
          </cell>
          <cell r="Y73" t="e">
            <v>#DIV/0!</v>
          </cell>
          <cell r="Z73">
            <v>12.364575011507185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11.343282469165823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19.048876373348246</v>
          </cell>
          <cell r="AK73">
            <v>12.145579958669334</v>
          </cell>
          <cell r="AL73">
            <v>9.8182643367036455</v>
          </cell>
          <cell r="AM73">
            <v>8.2123206193335854</v>
          </cell>
          <cell r="AN73">
            <v>7.0278205811964494</v>
          </cell>
          <cell r="AO73">
            <v>6.1750282047303582</v>
          </cell>
          <cell r="AP73">
            <v>5.6640432182284908</v>
          </cell>
          <cell r="AQ73">
            <v>5.251255799589817</v>
          </cell>
          <cell r="AR73">
            <v>4.9324255970548521</v>
          </cell>
          <cell r="AS73">
            <v>4.762181734680718</v>
          </cell>
          <cell r="AT73">
            <v>4.562145943837602</v>
          </cell>
          <cell r="AU73">
            <v>4.3264064286780668</v>
          </cell>
        </row>
        <row r="74">
          <cell r="G74" t="str">
            <v>in percent of total expenditures</v>
          </cell>
          <cell r="P74">
            <v>13.777323395620705</v>
          </cell>
          <cell r="U74">
            <v>9.7897217605432179</v>
          </cell>
          <cell r="V74" t="e">
            <v>#DIV/0!</v>
          </cell>
          <cell r="W74" t="e">
            <v>#DIV/0!</v>
          </cell>
          <cell r="X74" t="e">
            <v>#DIV/0!</v>
          </cell>
          <cell r="Y74" t="e">
            <v>#DIV/0!</v>
          </cell>
          <cell r="Z74">
            <v>8.4179186222078748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9.6077163691184566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  <cell r="AJ74">
            <v>20.798318664776101</v>
          </cell>
          <cell r="AK74">
            <v>23.319383851124787</v>
          </cell>
          <cell r="AL74">
            <v>26.581189066488456</v>
          </cell>
          <cell r="AM74">
            <v>25.640001868517853</v>
          </cell>
          <cell r="AN74">
            <v>13.971779568560862</v>
          </cell>
          <cell r="AO74">
            <v>17.246285694549904</v>
          </cell>
          <cell r="AP74">
            <v>15.127261218915843</v>
          </cell>
          <cell r="AQ74">
            <v>14.032041040037594</v>
          </cell>
          <cell r="AR74">
            <v>13.698129971358485</v>
          </cell>
          <cell r="AS74">
            <v>12.646901956700093</v>
          </cell>
          <cell r="AT74">
            <v>12.700596869661501</v>
          </cell>
          <cell r="AU74">
            <v>12.761221450796416</v>
          </cell>
        </row>
        <row r="75">
          <cell r="G75" t="str">
            <v>o/w: interest due</v>
          </cell>
          <cell r="P75">
            <v>13.777323395620705</v>
          </cell>
          <cell r="U75">
            <v>9.7897217605432179</v>
          </cell>
          <cell r="V75" t="e">
            <v>#DIV/0!</v>
          </cell>
          <cell r="W75" t="e">
            <v>#DIV/0!</v>
          </cell>
          <cell r="X75" t="e">
            <v>#DIV/0!</v>
          </cell>
          <cell r="Y75" t="e">
            <v>#DIV/0!</v>
          </cell>
          <cell r="Z75">
            <v>8.4179186222078748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4.4085246277544039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6.6002685679583841</v>
          </cell>
          <cell r="AK75">
            <v>5.3709097304668418</v>
          </cell>
          <cell r="AL75">
            <v>4.6145842382507141</v>
          </cell>
          <cell r="AM75">
            <v>3.7933100003588462</v>
          </cell>
          <cell r="AN75">
            <v>3.344972295857926</v>
          </cell>
          <cell r="AO75">
            <v>3.0725985753006135</v>
          </cell>
          <cell r="AP75">
            <v>2.9010953068975196</v>
          </cell>
          <cell r="AQ75">
            <v>2.8076021106717839</v>
          </cell>
          <cell r="AR75">
            <v>2.7128340783801685</v>
          </cell>
          <cell r="AS75">
            <v>2.6191999540743951</v>
          </cell>
          <cell r="AT75">
            <v>2.5091802691106815</v>
          </cell>
          <cell r="AU75">
            <v>2.3795235357729365</v>
          </cell>
        </row>
        <row r="76">
          <cell r="G76" t="str">
            <v>NPV of debt to exports of GNFS</v>
          </cell>
          <cell r="P76" t="e">
            <v>#REF!</v>
          </cell>
          <cell r="U76">
            <v>203.67025994194194</v>
          </cell>
          <cell r="Z76">
            <v>191.27169097247099</v>
          </cell>
          <cell r="AE76">
            <v>192.09018674810685</v>
          </cell>
          <cell r="AJ76">
            <v>204.51267117341251</v>
          </cell>
          <cell r="AK76">
            <v>185.61876222022323</v>
          </cell>
          <cell r="AL76">
            <v>174.5899725038052</v>
          </cell>
          <cell r="AM76">
            <v>166.76451642121145</v>
          </cell>
          <cell r="AN76">
            <v>151.0799564032871</v>
          </cell>
          <cell r="AO76">
            <v>127.12955784898807</v>
          </cell>
          <cell r="AP76">
            <v>109.88131613498365</v>
          </cell>
          <cell r="AQ76">
            <v>95.076418429534186</v>
          </cell>
          <cell r="AR76">
            <v>82.988536706266203</v>
          </cell>
          <cell r="AS76">
            <v>73.444914082879095</v>
          </cell>
          <cell r="AT76">
            <v>64.02068465928393</v>
          </cell>
          <cell r="AU76">
            <v>55.571092503764639</v>
          </cell>
        </row>
        <row r="77">
          <cell r="G77" t="str">
            <v>NPV of public debt to revenues and grants</v>
          </cell>
          <cell r="AE77">
            <v>441.94770897199527</v>
          </cell>
          <cell r="AJ77">
            <v>639.09125048070382</v>
          </cell>
          <cell r="AK77">
            <v>529.27937626529706</v>
          </cell>
          <cell r="AL77">
            <v>476.21024830850507</v>
          </cell>
          <cell r="AM77">
            <v>452.0935355097451</v>
          </cell>
          <cell r="AN77">
            <v>409.86342641444412</v>
          </cell>
          <cell r="AO77">
            <v>347.93136635728138</v>
          </cell>
          <cell r="AP77">
            <v>303.31235365747489</v>
          </cell>
          <cell r="AQ77">
            <v>261.75426829932201</v>
          </cell>
          <cell r="AR77">
            <v>227.99669615990271</v>
          </cell>
          <cell r="AS77">
            <v>204.96723291589495</v>
          </cell>
          <cell r="AT77">
            <v>182.39089660327932</v>
          </cell>
          <cell r="AU77">
            <v>161.67640488159105</v>
          </cell>
        </row>
        <row r="78">
          <cell r="G78" t="str">
            <v>Debt service due (in % of exports of GNFS) 1/ 5/</v>
          </cell>
          <cell r="P78">
            <v>7.1981713246170758</v>
          </cell>
          <cell r="U78">
            <v>9.2347790758080226</v>
          </cell>
          <cell r="Z78">
            <v>7.3828817274865717</v>
          </cell>
          <cell r="AE78">
            <v>12.049574077213904</v>
          </cell>
          <cell r="AJ78">
            <v>22.294506966116735</v>
          </cell>
          <cell r="AK78">
            <v>23.429577180174622</v>
          </cell>
          <cell r="AL78">
            <v>25.651303250348469</v>
          </cell>
          <cell r="AM78">
            <v>27.10535401258004</v>
          </cell>
          <cell r="AN78">
            <v>18.561167629250157</v>
          </cell>
          <cell r="AO78">
            <v>20.112143485438931</v>
          </cell>
          <cell r="AP78">
            <v>17.103068413326287</v>
          </cell>
          <cell r="AQ78">
            <v>14.226666996148703</v>
          </cell>
          <cell r="AR78">
            <v>12.660266023979478</v>
          </cell>
          <cell r="AS78">
            <v>11.266670073348779</v>
          </cell>
          <cell r="AT78">
            <v>10.388952204999731</v>
          </cell>
          <cell r="AU78">
            <v>9.9676777959157583</v>
          </cell>
        </row>
        <row r="79">
          <cell r="G79" t="str">
            <v>Public sector external debt service (in % of exports of GNFS) 1/ 5/</v>
          </cell>
          <cell r="P79">
            <v>7.1981713246170758</v>
          </cell>
          <cell r="U79">
            <v>9.2347790758080226</v>
          </cell>
          <cell r="Z79">
            <v>7.3748847635810169</v>
          </cell>
          <cell r="AE79">
            <v>11.992861660319967</v>
          </cell>
          <cell r="AJ79">
            <v>22.150633879118367</v>
          </cell>
          <cell r="AK79">
            <v>22.093625604441659</v>
          </cell>
          <cell r="AL79">
            <v>24.131941118897757</v>
          </cell>
          <cell r="AM79">
            <v>25.465025523697914</v>
          </cell>
          <cell r="AN79">
            <v>16.741970808267453</v>
          </cell>
          <cell r="AO79">
            <v>18.812363174687906</v>
          </cell>
          <cell r="AP79">
            <v>16.234183578653294</v>
          </cell>
          <cell r="AQ79">
            <v>13.627982043352091</v>
          </cell>
          <cell r="AR79">
            <v>12.369361617284365</v>
          </cell>
          <cell r="AS79">
            <v>11.265989182478558</v>
          </cell>
          <cell r="AT79">
            <v>10.388329061099736</v>
          </cell>
          <cell r="AU79">
            <v>9.9671075872181198</v>
          </cell>
        </row>
        <row r="81">
          <cell r="G81" t="str">
            <v>Nominal GDP (millions of US$)</v>
          </cell>
          <cell r="P81">
            <v>1902.8984375</v>
          </cell>
          <cell r="U81">
            <v>3009.584664536741</v>
          </cell>
          <cell r="Z81">
            <v>3472.9010870403208</v>
          </cell>
          <cell r="AE81">
            <v>3415.6871126309043</v>
          </cell>
          <cell r="AJ81">
            <v>2796.8999999999996</v>
          </cell>
          <cell r="AK81">
            <v>3024.8092816063072</v>
          </cell>
          <cell r="AL81">
            <v>3305.0179232453365</v>
          </cell>
          <cell r="AM81">
            <v>3530.3984001358817</v>
          </cell>
          <cell r="AN81">
            <v>3791.5346029327166</v>
          </cell>
          <cell r="AO81">
            <v>4106.630327189675</v>
          </cell>
          <cell r="AP81">
            <v>4458.5352492271768</v>
          </cell>
          <cell r="AQ81">
            <v>4831.2687960625681</v>
          </cell>
          <cell r="AR81">
            <v>5235.162867413399</v>
          </cell>
          <cell r="AS81">
            <v>5618.7956023374536</v>
          </cell>
          <cell r="AT81">
            <v>6030.5409440767435</v>
          </cell>
          <cell r="AU81">
            <v>6472.4589844586862</v>
          </cell>
        </row>
        <row r="82">
          <cell r="G82" t="str">
            <v>Exchange rate (p.a., lari / US$)</v>
          </cell>
          <cell r="P82">
            <v>1.28</v>
          </cell>
          <cell r="U82">
            <v>1.252</v>
          </cell>
          <cell r="V82">
            <v>1.2885</v>
          </cell>
          <cell r="W82">
            <v>1.2986</v>
          </cell>
          <cell r="X82">
            <v>1.2948</v>
          </cell>
          <cell r="Y82">
            <v>1.3076000000000001</v>
          </cell>
          <cell r="Z82">
            <v>1.2970999999999999</v>
          </cell>
          <cell r="AE82">
            <v>1.4036999999999999</v>
          </cell>
          <cell r="AJ82">
            <v>2</v>
          </cell>
          <cell r="AK82">
            <v>2.0059799382716053</v>
          </cell>
          <cell r="AL82">
            <v>2.0356540827077927</v>
          </cell>
          <cell r="AM82">
            <v>2.0810222341055593</v>
          </cell>
          <cell r="AN82">
            <v>2.1159629179683144</v>
          </cell>
          <cell r="AO82">
            <v>2.1333401385604303</v>
          </cell>
          <cell r="AP82">
            <v>2.1457353128505829</v>
          </cell>
          <cell r="AQ82">
            <v>2.1623689199269442</v>
          </cell>
          <cell r="AR82">
            <v>2.1791314696938198</v>
          </cell>
          <cell r="AS82">
            <v>2.1960239617069499</v>
          </cell>
          <cell r="AT82">
            <v>2.2130474032705694</v>
          </cell>
          <cell r="AU82">
            <v>2.2302028094974737</v>
          </cell>
        </row>
        <row r="83">
          <cell r="G83" t="str">
            <v xml:space="preserve">Exports of goods and nonfactor services  </v>
          </cell>
          <cell r="P83">
            <v>484.43</v>
          </cell>
          <cell r="U83">
            <v>510.89</v>
          </cell>
          <cell r="Z83">
            <v>661.37599999999998</v>
          </cell>
          <cell r="AE83">
            <v>720.3515074380166</v>
          </cell>
          <cell r="AJ83">
            <v>738.87602760067364</v>
          </cell>
          <cell r="AK83">
            <v>810.97400510612113</v>
          </cell>
          <cell r="AL83">
            <v>898.79428460949362</v>
          </cell>
          <cell r="AM83">
            <v>976.85515077856769</v>
          </cell>
          <cell r="AN83">
            <v>1063.9386629357639</v>
          </cell>
          <cell r="AO83">
            <v>1202.1898909186627</v>
          </cell>
          <cell r="AP83">
            <v>1333.1456066164924</v>
          </cell>
          <cell r="AQ83">
            <v>1473.6882827581721</v>
          </cell>
          <cell r="AR83">
            <v>1615.6510151892817</v>
          </cell>
          <cell r="AS83">
            <v>1762.3969603360601</v>
          </cell>
          <cell r="AT83">
            <v>1925.7189230475838</v>
          </cell>
          <cell r="AU83">
            <v>2104.492626952816</v>
          </cell>
        </row>
        <row r="84">
          <cell r="G84" t="str">
            <v xml:space="preserve">Ratio of exports of GNFS to GDP (in percent)  </v>
          </cell>
          <cell r="P84">
            <v>25.457480570347045</v>
          </cell>
          <cell r="U84">
            <v>16.975432059447986</v>
          </cell>
          <cell r="Z84">
            <v>19.043905467622704</v>
          </cell>
          <cell r="AE84">
            <v>21.089505088865472</v>
          </cell>
          <cell r="AJ84">
            <v>26.417677700335148</v>
          </cell>
          <cell r="AK84">
            <v>26.810748368090771</v>
          </cell>
          <cell r="AL84">
            <v>27.194838439088691</v>
          </cell>
          <cell r="AM84">
            <v>27.669827596255693</v>
          </cell>
          <cell r="AN84">
            <v>28.060898141686941</v>
          </cell>
          <cell r="AO84">
            <v>29.274363532530757</v>
          </cell>
          <cell r="AP84">
            <v>29.900977161671516</v>
          </cell>
          <cell r="AQ84">
            <v>30.503131681665323</v>
          </cell>
          <cell r="AR84">
            <v>30.861523435039683</v>
          </cell>
          <cell r="AS84">
            <v>31.366098450046699</v>
          </cell>
          <cell r="AT84">
            <v>31.932772547362337</v>
          </cell>
          <cell r="AU84">
            <v>32.514576484856967</v>
          </cell>
        </row>
        <row r="85">
          <cell r="G85" t="str">
            <v xml:space="preserve">Growth rate of exports of GNFS (in percent)  </v>
          </cell>
          <cell r="P85">
            <v>0.35840066293764128</v>
          </cell>
          <cell r="U85">
            <v>5.4620894659703101</v>
          </cell>
          <cell r="Z85">
            <v>36.526639555766558</v>
          </cell>
          <cell r="AE85">
            <v>8.9170921590769225</v>
          </cell>
          <cell r="AJ85">
            <v>2.5715945578486998</v>
          </cell>
          <cell r="AK85">
            <v>9.7577908623681644</v>
          </cell>
          <cell r="AL85">
            <v>10.828988222856871</v>
          </cell>
          <cell r="AM85">
            <v>8.6850648146911347</v>
          </cell>
          <cell r="AN85">
            <v>8.9146801434981882</v>
          </cell>
          <cell r="AO85">
            <v>12.994285554151897</v>
          </cell>
          <cell r="AP85">
            <v>10.893097395600183</v>
          </cell>
          <cell r="AQ85">
            <v>10.54218499795947</v>
          </cell>
          <cell r="AR85">
            <v>9.6331587956586251</v>
          </cell>
          <cell r="AS85">
            <v>9.0827749165611991</v>
          </cell>
          <cell r="AT85">
            <v>9.2670361097525245</v>
          </cell>
          <cell r="AU85">
            <v>9.2834785889890128</v>
          </cell>
        </row>
        <row r="86">
          <cell r="G86" t="str">
            <v>Government revenue and grants (US$)</v>
          </cell>
          <cell r="P86">
            <v>133.4052108427887</v>
          </cell>
          <cell r="U86">
            <v>279.03329515542424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341.6925972844258</v>
          </cell>
          <cell r="AA86">
            <v>82.866259684528089</v>
          </cell>
          <cell r="AB86">
            <v>113.19565641275939</v>
          </cell>
          <cell r="AC86">
            <v>123.96296296296295</v>
          </cell>
          <cell r="AD86">
            <v>97.743225806451619</v>
          </cell>
          <cell r="AE86">
            <v>303.99615302415049</v>
          </cell>
          <cell r="AF86">
            <v>80.605800000000016</v>
          </cell>
          <cell r="AG86">
            <v>108.41699999999999</v>
          </cell>
          <cell r="AH86">
            <v>113.24499999999999</v>
          </cell>
          <cell r="AI86">
            <v>98.9084</v>
          </cell>
          <cell r="AJ86">
            <v>220.95509999999999</v>
          </cell>
          <cell r="AK86">
            <v>266.18321678135504</v>
          </cell>
          <cell r="AL86">
            <v>310.67168478506164</v>
          </cell>
          <cell r="AM86">
            <v>342.44864481318047</v>
          </cell>
          <cell r="AN86">
            <v>375.36192569033898</v>
          </cell>
          <cell r="AO86">
            <v>422.98292370053656</v>
          </cell>
          <cell r="AP86">
            <v>468.14620116885357</v>
          </cell>
          <cell r="AQ86">
            <v>521.7770299747574</v>
          </cell>
          <cell r="AR86">
            <v>575.86791541547393</v>
          </cell>
          <cell r="AS86">
            <v>618.06751625711991</v>
          </cell>
          <cell r="AT86">
            <v>663.35950384844182</v>
          </cell>
          <cell r="AU86">
            <v>711.97048829045548</v>
          </cell>
        </row>
        <row r="87">
          <cell r="G87" t="str">
            <v>Government expenditure and net lending (US$)</v>
          </cell>
          <cell r="P87">
            <v>234.64272828404168</v>
          </cell>
          <cell r="U87">
            <v>425.77946564323076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501.89173115240743</v>
          </cell>
          <cell r="AA87">
            <v>115.52422556425198</v>
          </cell>
          <cell r="AB87">
            <v>131.89903148460701</v>
          </cell>
          <cell r="AC87">
            <v>138.83851851851853</v>
          </cell>
          <cell r="AD87">
            <v>105.26193548387099</v>
          </cell>
          <cell r="AE87">
            <v>782.19234879247699</v>
          </cell>
          <cell r="AF87">
            <v>83.526300000000006</v>
          </cell>
          <cell r="AG87">
            <v>110.32574999999999</v>
          </cell>
          <cell r="AH87">
            <v>113.24499999999999</v>
          </cell>
          <cell r="AI87">
            <v>97.237650000000002</v>
          </cell>
          <cell r="AJ87">
            <v>637.69319999999993</v>
          </cell>
          <cell r="AK87">
            <v>601.93704703965511</v>
          </cell>
          <cell r="AL87">
            <v>661.00358464906731</v>
          </cell>
          <cell r="AM87">
            <v>741.38366402853512</v>
          </cell>
          <cell r="AN87">
            <v>788.63919741000507</v>
          </cell>
          <cell r="AO87">
            <v>850.0724777282627</v>
          </cell>
          <cell r="AP87">
            <v>913.99972609157123</v>
          </cell>
          <cell r="AQ87">
            <v>975.9162968046387</v>
          </cell>
          <cell r="AR87">
            <v>1047.0325734826799</v>
          </cell>
          <cell r="AS87">
            <v>1123.7591204674907</v>
          </cell>
          <cell r="AT87">
            <v>1206.1081888153487</v>
          </cell>
          <cell r="AU87">
            <v>1294.4917968917373</v>
          </cell>
        </row>
        <row r="89">
          <cell r="G89" t="str">
            <v>Source:  Data provided by the Georgian authorities and Fund staff estimates.</v>
          </cell>
        </row>
        <row r="91">
          <cell r="G91" t="str">
            <v>1/ After restructuring.  Overdue payments and obligations falling due to bilateral official creditors are assumed to be rescheduled with 5 years grace, 10 years maturity and an interest rate of 4</v>
          </cell>
        </row>
        <row r="92">
          <cell r="G92" t="str">
            <v>percent, unless specific terms have already been agreed.</v>
          </cell>
        </row>
        <row r="93">
          <cell r="G93" t="str">
            <v>2/ Includes IMF, World Bank, and EBRD.</v>
          </cell>
        </row>
        <row r="94">
          <cell r="G94" t="str">
            <v>3/ Terms of gap financing are between 2 and 5 years grace, 7 and 10 year maturity, and an interest rate of 4 percent.</v>
          </cell>
        </row>
        <row r="95">
          <cell r="G95" t="str">
            <v>4/ Excludes debt service to the IMF.</v>
          </cell>
        </row>
        <row r="96">
          <cell r="G96" t="str">
            <v>5/ Net present value of debt service on contracted debt.</v>
          </cell>
        </row>
        <row r="666">
          <cell r="G666" t="str">
            <v>Table 2. Georgia: Key Economic Assumptions for the DSA</v>
          </cell>
        </row>
        <row r="669">
          <cell r="AE669" t="str">
            <v>1998-2003</v>
          </cell>
          <cell r="AJ669" t="str">
            <v>2004-2010</v>
          </cell>
        </row>
        <row r="672">
          <cell r="G672" t="str">
            <v>Annual real GDP growth</v>
          </cell>
          <cell r="AE672">
            <v>4.1499999999999995</v>
          </cell>
          <cell r="AJ672">
            <v>4.5714285714285712</v>
          </cell>
        </row>
        <row r="674">
          <cell r="G674" t="str">
            <v>Annual per capita GDP growth</v>
          </cell>
          <cell r="AE674">
            <v>3.1499999999999995</v>
          </cell>
          <cell r="AJ674">
            <v>3.5714285714285712</v>
          </cell>
        </row>
        <row r="676">
          <cell r="G676" t="str">
            <v>Domestic inflation</v>
          </cell>
          <cell r="AE676">
            <v>6.7666666666666666</v>
          </cell>
          <cell r="AJ676">
            <v>4</v>
          </cell>
        </row>
        <row r="679">
          <cell r="G679" t="str">
            <v>Annual export volume growth</v>
          </cell>
          <cell r="AE679">
            <v>5.3059785271425604</v>
          </cell>
          <cell r="AJ679">
            <v>8.3455714285714286</v>
          </cell>
        </row>
        <row r="681">
          <cell r="G681" t="str">
            <v>Annual import volume growth</v>
          </cell>
          <cell r="AE681">
            <v>1.6213001956269382</v>
          </cell>
          <cell r="AJ681">
            <v>4.4763071035902637</v>
          </cell>
        </row>
        <row r="683">
          <cell r="G683" t="str">
            <v>Transfers / GDP</v>
          </cell>
          <cell r="AE683">
            <v>5.0465975530382314</v>
          </cell>
          <cell r="AJ683">
            <v>3.5164140574567848</v>
          </cell>
        </row>
        <row r="685">
          <cell r="G685" t="str">
            <v>Current account deficit / GDP</v>
          </cell>
          <cell r="AE685">
            <v>12.281874904878277</v>
          </cell>
          <cell r="AJ685">
            <v>3.1496638911865129</v>
          </cell>
        </row>
        <row r="687">
          <cell r="G687" t="str">
            <v>FDI / GDP</v>
          </cell>
          <cell r="AE687">
            <v>3.545024611020732</v>
          </cell>
          <cell r="AJ687">
            <v>3.5</v>
          </cell>
        </row>
        <row r="690">
          <cell r="G690" t="str">
            <v>Government revenues grants / GDP</v>
          </cell>
          <cell r="AE690">
            <v>9.1</v>
          </cell>
          <cell r="AJ690">
            <v>10.799999999999999</v>
          </cell>
        </row>
        <row r="692">
          <cell r="G692" t="str">
            <v>Government expenditures and net lending / GDP</v>
          </cell>
          <cell r="AE692">
            <v>21.233333333333331</v>
          </cell>
          <cell r="AJ692">
            <v>20.2</v>
          </cell>
        </row>
        <row r="694">
          <cell r="G694" t="str">
            <v>Population growth</v>
          </cell>
          <cell r="AE694">
            <v>1</v>
          </cell>
          <cell r="AJ694">
            <v>1</v>
          </cell>
        </row>
        <row r="697">
          <cell r="G697" t="str">
            <v>Source: Georgian authorities; and Fund staff estimates.</v>
          </cell>
        </row>
      </sheetData>
      <sheetData sheetId="18" refreshError="1">
        <row r="5">
          <cell r="C5" t="str">
            <v>Table 3.  Georgia: External financing requirements and sources</v>
          </cell>
        </row>
        <row r="6">
          <cell r="C6" t="str">
            <v>(In millions of U.S. dollars)</v>
          </cell>
        </row>
        <row r="9">
          <cell r="V9" t="str">
            <v>Est.</v>
          </cell>
          <cell r="AA9" t="str">
            <v>Projections</v>
          </cell>
        </row>
        <row r="10">
          <cell r="L10">
            <v>1995</v>
          </cell>
          <cell r="Q10">
            <v>1996</v>
          </cell>
          <cell r="V10">
            <v>1997</v>
          </cell>
          <cell r="AA10">
            <v>1998</v>
          </cell>
          <cell r="AF10">
            <v>1999</v>
          </cell>
          <cell r="AG10">
            <v>2000</v>
          </cell>
        </row>
        <row r="13">
          <cell r="C13" t="str">
            <v>External financing requirements</v>
          </cell>
          <cell r="L13">
            <v>669.16434867175531</v>
          </cell>
          <cell r="Q13">
            <v>846.93294779845314</v>
          </cell>
          <cell r="V13">
            <v>660.69593190985245</v>
          </cell>
          <cell r="AA13">
            <v>718.34194169505429</v>
          </cell>
          <cell r="AF13">
            <v>476.99331312707727</v>
          </cell>
          <cell r="AG13">
            <v>424.60363612202173</v>
          </cell>
        </row>
        <row r="14">
          <cell r="C14" t="str">
            <v xml:space="preserve">  Current account (excluding official transfers)</v>
          </cell>
          <cell r="L14">
            <v>404.80677178157521</v>
          </cell>
          <cell r="Q14">
            <v>415.37438259343139</v>
          </cell>
          <cell r="V14">
            <v>571.28192946721333</v>
          </cell>
          <cell r="AA14">
            <v>599.40497722551584</v>
          </cell>
          <cell r="AF14">
            <v>402.00055128553879</v>
          </cell>
          <cell r="AG14">
            <v>381.01200086716528</v>
          </cell>
        </row>
        <row r="15">
          <cell r="C15" t="str">
            <v xml:space="preserve">      Of which: Interest due</v>
          </cell>
          <cell r="L15">
            <v>81.095771781575195</v>
          </cell>
          <cell r="Q15">
            <v>62.275757593431308</v>
          </cell>
          <cell r="V15">
            <v>42.407929467213208</v>
          </cell>
          <cell r="AA15">
            <v>42.401954663532393</v>
          </cell>
          <cell r="AF15">
            <v>49.949414602860323</v>
          </cell>
          <cell r="AG15">
            <v>49.242115554270278</v>
          </cell>
        </row>
        <row r="16">
          <cell r="C16" t="str">
            <v xml:space="preserve">  Amortization</v>
          </cell>
          <cell r="L16">
            <v>268.43024618780498</v>
          </cell>
          <cell r="Q16">
            <v>83.555167480630828</v>
          </cell>
          <cell r="V16">
            <v>53.490594465686272</v>
          </cell>
          <cell r="AA16">
            <v>81.618053841538455</v>
          </cell>
          <cell r="AF16">
            <v>93.298053841538461</v>
          </cell>
          <cell r="AG16">
            <v>117.83628323781787</v>
          </cell>
        </row>
        <row r="17">
          <cell r="C17" t="str">
            <v xml:space="preserve">  Change in arrears (+ a reduction)</v>
          </cell>
          <cell r="L17">
            <v>-119.37266929762484</v>
          </cell>
          <cell r="Q17">
            <v>346.70339772439087</v>
          </cell>
          <cell r="V17">
            <v>20.62340797695288</v>
          </cell>
          <cell r="AA17">
            <v>91.277846627999992</v>
          </cell>
          <cell r="AF17">
            <v>-53.8</v>
          </cell>
          <cell r="AG17">
            <v>-73</v>
          </cell>
        </row>
        <row r="18">
          <cell r="C18" t="str">
            <v xml:space="preserve">  IMF repurchases and repayments</v>
          </cell>
          <cell r="L18" t="str">
            <v xml:space="preserve">-- </v>
          </cell>
          <cell r="Q18">
            <v>0</v>
          </cell>
          <cell r="V18">
            <v>0</v>
          </cell>
          <cell r="AA18">
            <v>0.94106400000000001</v>
          </cell>
          <cell r="AF18">
            <v>21.494707999999999</v>
          </cell>
          <cell r="AG18">
            <v>26.594567999999999</v>
          </cell>
        </row>
        <row r="19">
          <cell r="C19" t="str">
            <v xml:space="preserve">  Change in gross official reserves (+ an increase) </v>
          </cell>
          <cell r="L19">
            <v>115.29999999999998</v>
          </cell>
          <cell r="Q19">
            <v>1.3000000000000114</v>
          </cell>
          <cell r="V19">
            <v>15.300000000000011</v>
          </cell>
          <cell r="AA19">
            <v>-54.900000000000006</v>
          </cell>
          <cell r="AF19">
            <v>14</v>
          </cell>
          <cell r="AG19">
            <v>-27.839215982961392</v>
          </cell>
        </row>
        <row r="21">
          <cell r="C21" t="str">
            <v>Disbursments: existing commitments</v>
          </cell>
          <cell r="L21">
            <v>353.18227544000001</v>
          </cell>
          <cell r="Q21">
            <v>333.27891565907203</v>
          </cell>
          <cell r="V21">
            <v>376.225167</v>
          </cell>
          <cell r="AA21">
            <v>311.33101099999999</v>
          </cell>
          <cell r="AF21">
            <v>82.265172000000035</v>
          </cell>
          <cell r="AG21">
            <v>28.182829576690501</v>
          </cell>
        </row>
        <row r="22">
          <cell r="C22" t="str">
            <v xml:space="preserve">  Grants 1/</v>
          </cell>
          <cell r="L22">
            <v>189.2</v>
          </cell>
          <cell r="Q22">
            <v>140.476</v>
          </cell>
          <cell r="V22">
            <v>196.4</v>
          </cell>
          <cell r="AA22">
            <v>73.400000000000006</v>
          </cell>
          <cell r="AF22">
            <v>0</v>
          </cell>
          <cell r="AG22">
            <v>0</v>
          </cell>
        </row>
        <row r="23">
          <cell r="C23" t="str">
            <v xml:space="preserve">  Loans</v>
          </cell>
          <cell r="L23">
            <v>89.406925440000009</v>
          </cell>
          <cell r="Q23">
            <v>112.327915659072</v>
          </cell>
          <cell r="V23">
            <v>103.56816700000002</v>
          </cell>
          <cell r="AA23">
            <v>200.30201099999999</v>
          </cell>
          <cell r="AF23">
            <v>36.744072000000038</v>
          </cell>
          <cell r="AG23">
            <v>28.182829576690501</v>
          </cell>
        </row>
        <row r="24">
          <cell r="C24" t="str">
            <v xml:space="preserve">    Bilateral creditors</v>
          </cell>
          <cell r="L24">
            <v>2.8382145000000003</v>
          </cell>
          <cell r="Q24">
            <v>24.292898659071998</v>
          </cell>
          <cell r="V24">
            <v>29.003959999999999</v>
          </cell>
          <cell r="AA24">
            <v>140.11024600000002</v>
          </cell>
          <cell r="AF24">
            <v>6.7480720000000005</v>
          </cell>
          <cell r="AG24">
            <v>11.489829576690489</v>
          </cell>
        </row>
        <row r="25">
          <cell r="C25" t="str">
            <v xml:space="preserve">    Multilateral creditors </v>
          </cell>
          <cell r="L25">
            <v>86.568710940000003</v>
          </cell>
          <cell r="Q25">
            <v>88.035017000000011</v>
          </cell>
          <cell r="R25">
            <v>4.8051240000000011</v>
          </cell>
          <cell r="S25">
            <v>4.4105720000000046</v>
          </cell>
          <cell r="T25">
            <v>17.178611000000004</v>
          </cell>
          <cell r="U25">
            <v>48.169900000000005</v>
          </cell>
          <cell r="V25">
            <v>74.56420700000001</v>
          </cell>
          <cell r="W25">
            <v>12.666173999999998</v>
          </cell>
          <cell r="X25">
            <v>13.796060999999998</v>
          </cell>
          <cell r="Y25">
            <v>13.586824000000007</v>
          </cell>
          <cell r="Z25">
            <v>51.342882000000003</v>
          </cell>
          <cell r="AA25">
            <v>60.19176499999999</v>
          </cell>
          <cell r="AF25">
            <v>29.996000000000038</v>
          </cell>
          <cell r="AG25">
            <v>16.693000000000012</v>
          </cell>
        </row>
        <row r="26">
          <cell r="C26" t="str">
            <v xml:space="preserve">       of which: EBRD</v>
          </cell>
          <cell r="L26">
            <v>1.5787109399999999</v>
          </cell>
          <cell r="Q26">
            <v>11.255017000000002</v>
          </cell>
          <cell r="V26">
            <v>10.354207000000001</v>
          </cell>
          <cell r="AA26">
            <v>9.031765</v>
          </cell>
          <cell r="AF26">
            <v>3.8000000000000007</v>
          </cell>
          <cell r="AG26">
            <v>3.8900000000000006</v>
          </cell>
        </row>
        <row r="27">
          <cell r="C27" t="str">
            <v xml:space="preserve">       of which: World Bank</v>
          </cell>
          <cell r="L27">
            <v>84.990000000000009</v>
          </cell>
          <cell r="Q27">
            <v>76.78</v>
          </cell>
          <cell r="V27">
            <v>64.210000000000008</v>
          </cell>
          <cell r="AA27">
            <v>51.16</v>
          </cell>
          <cell r="AF27">
            <v>9.3960000000000079</v>
          </cell>
          <cell r="AG27">
            <v>12.802999999999997</v>
          </cell>
        </row>
        <row r="28">
          <cell r="C28" t="str">
            <v xml:space="preserve">         of which: Adjustment lending</v>
          </cell>
          <cell r="L28">
            <v>75.34</v>
          </cell>
          <cell r="Q28">
            <v>62.06</v>
          </cell>
          <cell r="V28">
            <v>41.45</v>
          </cell>
          <cell r="AA28">
            <v>22.39</v>
          </cell>
          <cell r="AF28">
            <v>19.139999999999997</v>
          </cell>
          <cell r="AG28">
            <v>0</v>
          </cell>
        </row>
        <row r="29">
          <cell r="C29" t="str">
            <v xml:space="preserve">         of which: project</v>
          </cell>
          <cell r="L29">
            <v>9.6500000000000057</v>
          </cell>
          <cell r="Q29">
            <v>14.719999999999999</v>
          </cell>
          <cell r="V29">
            <v>22.760000000000005</v>
          </cell>
          <cell r="AA29">
            <v>28.769999999999996</v>
          </cell>
          <cell r="AF29">
            <v>-9.7439999999999891</v>
          </cell>
          <cell r="AG29">
            <v>12.802999999999997</v>
          </cell>
        </row>
        <row r="30">
          <cell r="C30" t="str">
            <v xml:space="preserve">    Private creditors</v>
          </cell>
          <cell r="L30" t="str">
            <v xml:space="preserve">-- 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 t="str">
            <v xml:space="preserve">-- </v>
          </cell>
        </row>
        <row r="31">
          <cell r="C31" t="str">
            <v xml:space="preserve">  IMF</v>
          </cell>
          <cell r="L31">
            <v>74.575350000000014</v>
          </cell>
          <cell r="Q31">
            <v>80.474999999999994</v>
          </cell>
          <cell r="V31">
            <v>76.257000000000005</v>
          </cell>
          <cell r="AA31">
            <v>37.629000000000005</v>
          </cell>
          <cell r="AF31">
            <v>45.521099999999997</v>
          </cell>
          <cell r="AG31">
            <v>0</v>
          </cell>
        </row>
        <row r="33">
          <cell r="C33" t="str">
            <v>Other capital, net 2/</v>
          </cell>
          <cell r="L33">
            <v>91.066470817357796</v>
          </cell>
          <cell r="Q33">
            <v>77.387845006780964</v>
          </cell>
          <cell r="R33">
            <v>14.668728996681672</v>
          </cell>
          <cell r="S33">
            <v>45.837707284666671</v>
          </cell>
          <cell r="T33">
            <v>113.78157406102669</v>
          </cell>
          <cell r="U33">
            <v>48.489430511606635</v>
          </cell>
          <cell r="V33">
            <v>222.77744085398174</v>
          </cell>
          <cell r="W33">
            <v>60.488499348246584</v>
          </cell>
          <cell r="X33">
            <v>68.209674770681289</v>
          </cell>
          <cell r="Y33">
            <v>2.7742985992884499</v>
          </cell>
          <cell r="Z33">
            <v>91.859903808837998</v>
          </cell>
          <cell r="AA33">
            <v>222.3607765270543</v>
          </cell>
          <cell r="AF33">
            <v>146.74613212707726</v>
          </cell>
          <cell r="AG33">
            <v>91.244403496465026</v>
          </cell>
        </row>
        <row r="35">
          <cell r="C35" t="str">
            <v>Disbursments: expected new commitments</v>
          </cell>
          <cell r="L35" t="str">
            <v xml:space="preserve">... </v>
          </cell>
          <cell r="Q35">
            <v>0</v>
          </cell>
          <cell r="V35">
            <v>0</v>
          </cell>
          <cell r="AA35">
            <v>180.47677354000001</v>
          </cell>
          <cell r="AF35">
            <v>248.20169999999999</v>
          </cell>
          <cell r="AG35">
            <v>304.83047379830947</v>
          </cell>
        </row>
        <row r="36">
          <cell r="C36" t="str">
            <v xml:space="preserve">  Grants</v>
          </cell>
          <cell r="L36" t="str">
            <v xml:space="preserve">... </v>
          </cell>
          <cell r="Q36">
            <v>0</v>
          </cell>
          <cell r="V36">
            <v>0</v>
          </cell>
          <cell r="AA36">
            <v>137.30000000000001</v>
          </cell>
          <cell r="AF36">
            <v>182.18170000000001</v>
          </cell>
          <cell r="AG36">
            <v>134.45482369999996</v>
          </cell>
        </row>
        <row r="37">
          <cell r="C37" t="str">
            <v xml:space="preserve">  Loans</v>
          </cell>
          <cell r="L37" t="str">
            <v xml:space="preserve">... </v>
          </cell>
          <cell r="Q37">
            <v>0</v>
          </cell>
          <cell r="V37">
            <v>0</v>
          </cell>
          <cell r="AA37">
            <v>43.176773539999999</v>
          </cell>
          <cell r="AF37">
            <v>66.019999999999982</v>
          </cell>
          <cell r="AG37">
            <v>158.19124242330952</v>
          </cell>
        </row>
        <row r="38">
          <cell r="C38" t="str">
            <v xml:space="preserve">    Bilateral creditors</v>
          </cell>
          <cell r="L38" t="str">
            <v xml:space="preserve">... </v>
          </cell>
          <cell r="Q38">
            <v>0</v>
          </cell>
          <cell r="V38">
            <v>0</v>
          </cell>
          <cell r="AA38">
            <v>11.976597539999998</v>
          </cell>
          <cell r="AF38">
            <v>0</v>
          </cell>
          <cell r="AG38">
            <v>49.928242423309506</v>
          </cell>
        </row>
        <row r="39">
          <cell r="C39" t="str">
            <v xml:space="preserve">    Multilateral creditors</v>
          </cell>
          <cell r="L39" t="str">
            <v xml:space="preserve">... </v>
          </cell>
          <cell r="Q39">
            <v>0</v>
          </cell>
          <cell r="V39">
            <v>0</v>
          </cell>
          <cell r="AA39">
            <v>31.200176000000003</v>
          </cell>
          <cell r="AF39">
            <v>66.019999999999982</v>
          </cell>
          <cell r="AG39">
            <v>108.26300000000001</v>
          </cell>
        </row>
        <row r="40">
          <cell r="C40" t="str">
            <v xml:space="preserve">       of which: EBRD</v>
          </cell>
          <cell r="Q40">
            <v>0</v>
          </cell>
          <cell r="V40">
            <v>0</v>
          </cell>
          <cell r="AA40">
            <v>7.7000000000000037</v>
          </cell>
          <cell r="AF40">
            <v>16</v>
          </cell>
          <cell r="AG40">
            <v>46</v>
          </cell>
        </row>
        <row r="41">
          <cell r="C41" t="str">
            <v xml:space="preserve">       of which: World Bank</v>
          </cell>
          <cell r="L41" t="str">
            <v xml:space="preserve">... </v>
          </cell>
          <cell r="Q41">
            <v>0</v>
          </cell>
          <cell r="V41">
            <v>0</v>
          </cell>
          <cell r="AA41">
            <v>22.39</v>
          </cell>
          <cell r="AF41">
            <v>48.919999999999995</v>
          </cell>
          <cell r="AG41">
            <v>61.263000000000005</v>
          </cell>
        </row>
        <row r="42">
          <cell r="C42" t="str">
            <v xml:space="preserve">         of which: Adjustment lending</v>
          </cell>
          <cell r="L42" t="str">
            <v xml:space="preserve">... </v>
          </cell>
          <cell r="Q42">
            <v>0</v>
          </cell>
          <cell r="V42">
            <v>0</v>
          </cell>
          <cell r="AA42">
            <v>22.39</v>
          </cell>
          <cell r="AF42">
            <v>39.339999999999996</v>
          </cell>
          <cell r="AG42">
            <v>55.938000000000002</v>
          </cell>
        </row>
        <row r="43">
          <cell r="C43" t="str">
            <v xml:space="preserve">         of which: project</v>
          </cell>
          <cell r="Q43">
            <v>0</v>
          </cell>
          <cell r="V43">
            <v>0</v>
          </cell>
          <cell r="AA43">
            <v>0</v>
          </cell>
          <cell r="AF43">
            <v>9.58</v>
          </cell>
          <cell r="AG43">
            <v>5.3250000000000002</v>
          </cell>
        </row>
        <row r="44">
          <cell r="C44" t="str">
            <v xml:space="preserve">    Private creditors</v>
          </cell>
          <cell r="L44" t="str">
            <v xml:space="preserve">... 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F44">
            <v>0</v>
          </cell>
          <cell r="AG44" t="str">
            <v xml:space="preserve">-- </v>
          </cell>
        </row>
        <row r="45">
          <cell r="C45" t="str">
            <v xml:space="preserve">  IMF</v>
          </cell>
          <cell r="L45" t="str">
            <v xml:space="preserve">... 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F45" t="str">
            <v>...</v>
          </cell>
          <cell r="AG45">
            <v>12.184407675000001</v>
          </cell>
        </row>
        <row r="47">
          <cell r="C47" t="str">
            <v>Total identified financing</v>
          </cell>
          <cell r="L47">
            <v>444.24874625735782</v>
          </cell>
          <cell r="Q47">
            <v>410.66676066585296</v>
          </cell>
          <cell r="V47">
            <v>599.00260785398177</v>
          </cell>
          <cell r="AA47">
            <v>714.16856106705427</v>
          </cell>
          <cell r="AF47">
            <v>477.21300412707728</v>
          </cell>
          <cell r="AG47">
            <v>424.25770687146496</v>
          </cell>
        </row>
        <row r="49">
          <cell r="C49" t="str">
            <v xml:space="preserve">  Debt and arrears rescheduling</v>
          </cell>
          <cell r="L49">
            <v>224.91560241439748</v>
          </cell>
          <cell r="Q49">
            <v>390.26618713260012</v>
          </cell>
          <cell r="V49">
            <v>61.693324055870775</v>
          </cell>
          <cell r="AA49">
            <v>4.6201666279999998</v>
          </cell>
          <cell r="AF49">
            <v>50</v>
          </cell>
          <cell r="AG49" t="str">
            <v xml:space="preserve">-- </v>
          </cell>
        </row>
        <row r="50">
          <cell r="C50" t="str">
            <v xml:space="preserve">  Arrears write-off</v>
          </cell>
          <cell r="L50" t="str">
            <v xml:space="preserve">-- </v>
          </cell>
          <cell r="Q50">
            <v>46</v>
          </cell>
          <cell r="V50" t="str">
            <v xml:space="preserve">-- </v>
          </cell>
          <cell r="AA50" t="str">
            <v xml:space="preserve">-- </v>
          </cell>
          <cell r="AF50" t="str">
            <v xml:space="preserve">-- </v>
          </cell>
          <cell r="AG50" t="str">
            <v xml:space="preserve">-- </v>
          </cell>
        </row>
        <row r="52">
          <cell r="C52" t="str">
            <v>Financing gap</v>
          </cell>
          <cell r="L52">
            <v>0</v>
          </cell>
          <cell r="Q52">
            <v>5.6843418860808015E-14</v>
          </cell>
          <cell r="V52">
            <v>-9.9475983006414026E-14</v>
          </cell>
          <cell r="AA52">
            <v>-0.4467859999999817</v>
          </cell>
          <cell r="AF52">
            <v>-50.219691000000012</v>
          </cell>
          <cell r="AG52">
            <v>0.3459292505567646</v>
          </cell>
        </row>
        <row r="54">
          <cell r="C54" t="str">
            <v>Source:  Fund staff estimates</v>
          </cell>
        </row>
        <row r="56">
          <cell r="C56" t="str">
            <v>1/  Includes exceptional macroeconomic assistance from the EU.</v>
          </cell>
        </row>
        <row r="57">
          <cell r="C57" t="str">
            <v>2/  Includes changes in commercial banks' net foreign assets, short term capital inflows, foreign direct</v>
          </cell>
        </row>
        <row r="58">
          <cell r="C58" t="str">
            <v>investment, and errors and omissions.</v>
          </cell>
        </row>
      </sheetData>
      <sheetData sheetId="19" refreshError="1">
        <row r="2">
          <cell r="C2" t="str">
            <v>Table 33.  Georgia:  Balance of Payments</v>
          </cell>
        </row>
        <row r="3">
          <cell r="AD3" t="str">
            <v>Table 36.  Georgia:  External Debt Service Obligations</v>
          </cell>
          <cell r="BC3" t="str">
            <v>Table 34.  Georgia:  Geographic Distribution of Trade, by Country, 1998 1/</v>
          </cell>
        </row>
        <row r="4">
          <cell r="AD4" t="str">
            <v>(In millions of U.S. dollars)</v>
          </cell>
        </row>
        <row r="5">
          <cell r="D5">
            <v>1993</v>
          </cell>
          <cell r="G5">
            <v>1994</v>
          </cell>
          <cell r="L5">
            <v>1995</v>
          </cell>
          <cell r="Q5">
            <v>1996</v>
          </cell>
          <cell r="V5">
            <v>1997</v>
          </cell>
          <cell r="AA5">
            <v>1998</v>
          </cell>
        </row>
        <row r="6">
          <cell r="V6" t="str">
            <v>Est.</v>
          </cell>
          <cell r="AA6" t="str">
            <v>Prel.</v>
          </cell>
          <cell r="BC6" t="str">
            <v>Exports</v>
          </cell>
        </row>
        <row r="7">
          <cell r="AD7" t="str">
            <v/>
          </cell>
          <cell r="AE7">
            <v>1994</v>
          </cell>
          <cell r="AI7">
            <v>1995</v>
          </cell>
          <cell r="AM7">
            <v>1996</v>
          </cell>
          <cell r="AQ7">
            <v>1997</v>
          </cell>
          <cell r="AU7">
            <v>1998</v>
          </cell>
          <cell r="BC7" t="str">
            <v>(Percent of total)</v>
          </cell>
        </row>
        <row r="8">
          <cell r="G8" t="str">
            <v>(In millions of U.S. dollars)</v>
          </cell>
          <cell r="AD8" t="str">
            <v/>
          </cell>
          <cell r="AE8" t="str">
            <v>Int.</v>
          </cell>
          <cell r="AF8" t="str">
            <v>Prin.</v>
          </cell>
          <cell r="AG8" t="str">
            <v>Total</v>
          </cell>
          <cell r="AI8" t="str">
            <v>Int.</v>
          </cell>
          <cell r="AJ8" t="str">
            <v>Prin.</v>
          </cell>
          <cell r="AK8" t="str">
            <v>Total</v>
          </cell>
          <cell r="AM8" t="str">
            <v>Int.</v>
          </cell>
          <cell r="AN8" t="str">
            <v>Prin.</v>
          </cell>
          <cell r="AO8" t="str">
            <v>Total</v>
          </cell>
          <cell r="AQ8" t="str">
            <v>Int.</v>
          </cell>
          <cell r="AR8" t="str">
            <v>Prin.</v>
          </cell>
          <cell r="AS8" t="str">
            <v>Total</v>
          </cell>
          <cell r="AU8" t="str">
            <v>Int.</v>
          </cell>
          <cell r="AV8" t="str">
            <v>Prin.</v>
          </cell>
          <cell r="AW8" t="str">
            <v>Total</v>
          </cell>
        </row>
        <row r="9">
          <cell r="BD9" t="str">
            <v>Total</v>
          </cell>
          <cell r="BE9">
            <v>100</v>
          </cell>
        </row>
        <row r="10">
          <cell r="C10" t="str">
            <v>Current account (excluding transfers)</v>
          </cell>
          <cell r="D10">
            <v>-485.1</v>
          </cell>
          <cell r="G10">
            <v>-447.17307161643248</v>
          </cell>
          <cell r="L10">
            <v>-404.80677178157521</v>
          </cell>
          <cell r="Q10">
            <v>-415.37438259343139</v>
          </cell>
          <cell r="V10">
            <v>-571.28192946721333</v>
          </cell>
          <cell r="AA10">
            <v>-599.40497722551584</v>
          </cell>
          <cell r="BD10" t="str">
            <v>Russia</v>
          </cell>
          <cell r="BE10">
            <v>27.956249272820482</v>
          </cell>
        </row>
        <row r="11">
          <cell r="C11" t="str">
            <v>Trade balance 1/</v>
          </cell>
          <cell r="D11">
            <v>-448.3</v>
          </cell>
          <cell r="G11">
            <v>-365.00000000000006</v>
          </cell>
          <cell r="L11">
            <v>-337.428</v>
          </cell>
          <cell r="Q11">
            <v>-350.9190000000001</v>
          </cell>
          <cell r="V11">
            <v>-558.92400000000009</v>
          </cell>
          <cell r="AA11">
            <v>-685.44849256198347</v>
          </cell>
          <cell r="AD11" t="str">
            <v>Total debt service due</v>
          </cell>
          <cell r="AE11" t="str">
            <v>...</v>
          </cell>
          <cell r="AF11" t="str">
            <v>...</v>
          </cell>
          <cell r="AG11" t="str">
            <v>...</v>
          </cell>
          <cell r="AI11">
            <v>34.8701013478425</v>
          </cell>
          <cell r="AJ11">
            <v>0</v>
          </cell>
          <cell r="AK11">
            <v>34.8701013478425</v>
          </cell>
          <cell r="AM11">
            <v>47.179562820395603</v>
          </cell>
          <cell r="AN11">
            <v>0</v>
          </cell>
          <cell r="AO11">
            <v>47.179562820395603</v>
          </cell>
          <cell r="AQ11">
            <v>39.537899167456139</v>
          </cell>
          <cell r="AR11">
            <v>0</v>
          </cell>
          <cell r="AS11">
            <v>39.537899167456139</v>
          </cell>
          <cell r="AU11">
            <v>42.401954663532386</v>
          </cell>
          <cell r="AV11">
            <v>82.589653841538464</v>
          </cell>
          <cell r="AW11">
            <v>124.99160850507084</v>
          </cell>
          <cell r="BD11" t="str">
            <v>Turkey</v>
          </cell>
          <cell r="BE11">
            <v>12.444827320071468</v>
          </cell>
        </row>
        <row r="12">
          <cell r="C12" t="str">
            <v xml:space="preserve">  Exports</v>
          </cell>
          <cell r="D12">
            <v>457</v>
          </cell>
          <cell r="G12">
            <v>380.7</v>
          </cell>
          <cell r="L12">
            <v>362.63</v>
          </cell>
          <cell r="Q12">
            <v>416.95299999999997</v>
          </cell>
          <cell r="V12">
            <v>493.476</v>
          </cell>
          <cell r="AA12">
            <v>478.25150743801657</v>
          </cell>
          <cell r="AE12" t="str">
            <v>...</v>
          </cell>
          <cell r="AF12" t="str">
            <v>...</v>
          </cell>
          <cell r="AG12" t="str">
            <v>...</v>
          </cell>
          <cell r="BD12" t="str">
            <v>Azerbaijan</v>
          </cell>
          <cell r="BE12">
            <v>9.44745334809231</v>
          </cell>
        </row>
        <row r="13">
          <cell r="C13" t="str">
            <v xml:space="preserve">  Imports</v>
          </cell>
          <cell r="D13">
            <v>-905.3</v>
          </cell>
          <cell r="G13">
            <v>-745.7</v>
          </cell>
          <cell r="L13">
            <v>-700.05799999999999</v>
          </cell>
          <cell r="Q13">
            <v>-767.87200000000007</v>
          </cell>
          <cell r="V13">
            <v>-1052.4000000000001</v>
          </cell>
          <cell r="AA13">
            <v>-1163.7</v>
          </cell>
          <cell r="AD13" t="str">
            <v>Medium/long term</v>
          </cell>
          <cell r="AE13" t="str">
            <v>...</v>
          </cell>
          <cell r="AF13" t="str">
            <v>...</v>
          </cell>
          <cell r="AG13" t="str">
            <v>...</v>
          </cell>
          <cell r="AI13">
            <v>34.8701013478425</v>
          </cell>
          <cell r="AJ13">
            <v>0</v>
          </cell>
          <cell r="AK13">
            <v>34.8701013478425</v>
          </cell>
          <cell r="AM13">
            <v>47.179562820395603</v>
          </cell>
          <cell r="AN13">
            <v>0</v>
          </cell>
          <cell r="AO13">
            <v>47.179562820395603</v>
          </cell>
          <cell r="AQ13">
            <v>39.537899167456139</v>
          </cell>
          <cell r="AR13">
            <v>0</v>
          </cell>
          <cell r="AS13">
            <v>39.537899167456139</v>
          </cell>
          <cell r="AU13">
            <v>42.401954663532386</v>
          </cell>
          <cell r="AV13">
            <v>82.589653841538464</v>
          </cell>
          <cell r="AW13">
            <v>124.99160850507084</v>
          </cell>
          <cell r="BD13" t="str">
            <v>Armenia</v>
          </cell>
          <cell r="BE13">
            <v>9.3842111820785341</v>
          </cell>
        </row>
        <row r="14">
          <cell r="C14" t="str">
            <v>Non-factor services</v>
          </cell>
          <cell r="D14">
            <v>-17.2</v>
          </cell>
          <cell r="G14">
            <v>-47.507000000000005</v>
          </cell>
          <cell r="L14">
            <v>17.015000000000001</v>
          </cell>
          <cell r="Q14">
            <v>-5.126499999999993</v>
          </cell>
          <cell r="V14">
            <v>-148</v>
          </cell>
          <cell r="AA14">
            <v>-31.099999999999966</v>
          </cell>
          <cell r="AD14" t="str">
            <v>Public and publicly guaranteed</v>
          </cell>
          <cell r="AE14" t="str">
            <v>...</v>
          </cell>
          <cell r="AF14" t="str">
            <v>...</v>
          </cell>
          <cell r="AG14" t="str">
            <v>...</v>
          </cell>
          <cell r="AI14">
            <v>34.8701013478425</v>
          </cell>
          <cell r="AJ14">
            <v>0</v>
          </cell>
          <cell r="AK14">
            <v>34.8701013478425</v>
          </cell>
          <cell r="AM14">
            <v>47.179562820395603</v>
          </cell>
          <cell r="AN14">
            <v>0</v>
          </cell>
          <cell r="AO14">
            <v>47.179562820395603</v>
          </cell>
          <cell r="AQ14">
            <v>39.537899167456139</v>
          </cell>
          <cell r="AR14">
            <v>0</v>
          </cell>
          <cell r="AS14">
            <v>39.537899167456139</v>
          </cell>
          <cell r="AU14">
            <v>42.401954663532386</v>
          </cell>
          <cell r="AV14">
            <v>82.589653841538464</v>
          </cell>
          <cell r="AW14">
            <v>124.99160850507084</v>
          </cell>
          <cell r="BD14" t="str">
            <v>Germany</v>
          </cell>
          <cell r="BE14">
            <v>6.3958265984001601</v>
          </cell>
        </row>
        <row r="15">
          <cell r="C15" t="str">
            <v xml:space="preserve">  Credits</v>
          </cell>
          <cell r="D15">
            <v>72.7</v>
          </cell>
          <cell r="G15">
            <v>102</v>
          </cell>
          <cell r="L15">
            <v>121.80000000000001</v>
          </cell>
          <cell r="Q15">
            <v>93.936999999999998</v>
          </cell>
          <cell r="V15">
            <v>167.89999999999998</v>
          </cell>
          <cell r="AA15">
            <v>242.10000000000002</v>
          </cell>
          <cell r="AD15" t="str">
            <v>Official creditors</v>
          </cell>
          <cell r="AE15" t="str">
            <v>...</v>
          </cell>
          <cell r="AF15" t="str">
            <v>...</v>
          </cell>
          <cell r="AG15" t="str">
            <v>...</v>
          </cell>
          <cell r="AI15">
            <v>34.8701013478425</v>
          </cell>
          <cell r="AJ15">
            <v>0</v>
          </cell>
          <cell r="AK15">
            <v>34.8701013478425</v>
          </cell>
          <cell r="AM15">
            <v>47.179562820395603</v>
          </cell>
          <cell r="AN15">
            <v>0</v>
          </cell>
          <cell r="AO15">
            <v>47.179562820395603</v>
          </cell>
          <cell r="AQ15">
            <v>39.537899167456139</v>
          </cell>
          <cell r="AR15">
            <v>0</v>
          </cell>
          <cell r="AS15">
            <v>39.537899167456139</v>
          </cell>
          <cell r="AU15">
            <v>42.401954663532386</v>
          </cell>
          <cell r="AV15">
            <v>82.589653841538464</v>
          </cell>
          <cell r="AW15">
            <v>124.99160850507084</v>
          </cell>
          <cell r="BD15" t="str">
            <v>United States</v>
          </cell>
          <cell r="BE15">
            <v>5.5884473836419364</v>
          </cell>
        </row>
        <row r="16">
          <cell r="C16" t="str">
            <v xml:space="preserve">  Debits</v>
          </cell>
          <cell r="D16">
            <v>-89.8</v>
          </cell>
          <cell r="G16">
            <v>-149.50700000000001</v>
          </cell>
          <cell r="L16">
            <v>-104.78500000000001</v>
          </cell>
          <cell r="Q16">
            <v>-99.063499999999991</v>
          </cell>
          <cell r="V16">
            <v>-315.89999999999998</v>
          </cell>
          <cell r="AA16">
            <v>-273.2</v>
          </cell>
          <cell r="AD16" t="str">
            <v>Multilateral</v>
          </cell>
          <cell r="AE16" t="str">
            <v>...</v>
          </cell>
          <cell r="AF16" t="str">
            <v>...</v>
          </cell>
          <cell r="AG16" t="str">
            <v>...</v>
          </cell>
          <cell r="AI16">
            <v>2.8245375447175003</v>
          </cell>
          <cell r="AJ16">
            <v>0</v>
          </cell>
          <cell r="AK16">
            <v>2.8245375447175003</v>
          </cell>
          <cell r="AM16">
            <v>6.2804836280699998</v>
          </cell>
          <cell r="AN16">
            <v>0</v>
          </cell>
          <cell r="AO16">
            <v>6.2804836280699998</v>
          </cell>
          <cell r="AQ16">
            <v>7.7771259096749992</v>
          </cell>
          <cell r="AR16">
            <v>0</v>
          </cell>
          <cell r="AS16">
            <v>7.7771259096749992</v>
          </cell>
          <cell r="AU16">
            <v>9.1363042147919717</v>
          </cell>
          <cell r="AV16">
            <v>3.7296538415384615</v>
          </cell>
          <cell r="AW16">
            <v>12.865958056330433</v>
          </cell>
          <cell r="BD16" t="str">
            <v>Italy</v>
          </cell>
          <cell r="BE16">
            <v>4.6212243519034741</v>
          </cell>
        </row>
        <row r="17">
          <cell r="C17" t="str">
            <v>Factor services</v>
          </cell>
          <cell r="D17">
            <v>-19.7</v>
          </cell>
          <cell r="G17">
            <v>-34.666071616432404</v>
          </cell>
          <cell r="L17">
            <v>-84.393771781575197</v>
          </cell>
          <cell r="Q17">
            <v>-59.32888259343131</v>
          </cell>
          <cell r="V17">
            <v>135.64207053278679</v>
          </cell>
          <cell r="AA17">
            <v>117.14351533646762</v>
          </cell>
          <cell r="AD17" t="str">
            <v xml:space="preserve">Bilateral </v>
          </cell>
          <cell r="AE17" t="str">
            <v>...</v>
          </cell>
          <cell r="AF17" t="str">
            <v>...</v>
          </cell>
          <cell r="AG17" t="str">
            <v>...</v>
          </cell>
          <cell r="AI17">
            <v>32.045563803124999</v>
          </cell>
          <cell r="AJ17">
            <v>0</v>
          </cell>
          <cell r="AK17">
            <v>32.045563803124999</v>
          </cell>
          <cell r="AM17">
            <v>40.899079192325601</v>
          </cell>
          <cell r="AN17">
            <v>0</v>
          </cell>
          <cell r="AO17">
            <v>40.899079192325601</v>
          </cell>
          <cell r="AQ17">
            <v>31.760773257781143</v>
          </cell>
          <cell r="AR17">
            <v>0</v>
          </cell>
          <cell r="AS17">
            <v>31.760773257781143</v>
          </cell>
          <cell r="AU17">
            <v>33.265650448740416</v>
          </cell>
          <cell r="AV17">
            <v>78.86</v>
          </cell>
          <cell r="AW17">
            <v>112.12565044874042</v>
          </cell>
          <cell r="BD17" t="str">
            <v>Ukraine</v>
          </cell>
          <cell r="BE17">
            <v>3.3561753920262589</v>
          </cell>
        </row>
        <row r="18">
          <cell r="C18" t="str">
            <v xml:space="preserve">  Credits</v>
          </cell>
          <cell r="D18">
            <v>0.4</v>
          </cell>
          <cell r="G18">
            <v>0.3</v>
          </cell>
          <cell r="L18">
            <v>1</v>
          </cell>
          <cell r="Q18">
            <v>4.9468750000000004</v>
          </cell>
          <cell r="V18">
            <v>186.6</v>
          </cell>
          <cell r="AA18">
            <v>193.3</v>
          </cell>
          <cell r="AD18" t="str">
            <v>Private creditors</v>
          </cell>
          <cell r="AE18" t="str">
            <v>...</v>
          </cell>
          <cell r="AF18" t="str">
            <v>...</v>
          </cell>
          <cell r="AG18" t="str">
            <v>...</v>
          </cell>
          <cell r="AI18">
            <v>0</v>
          </cell>
          <cell r="AJ18">
            <v>0</v>
          </cell>
          <cell r="AK18">
            <v>0</v>
          </cell>
          <cell r="AM18">
            <v>0</v>
          </cell>
          <cell r="AN18">
            <v>0</v>
          </cell>
          <cell r="AO18">
            <v>0</v>
          </cell>
          <cell r="AQ18">
            <v>0</v>
          </cell>
          <cell r="AR18">
            <v>0</v>
          </cell>
          <cell r="AS18">
            <v>0</v>
          </cell>
          <cell r="AU18">
            <v>0</v>
          </cell>
          <cell r="AV18">
            <v>0</v>
          </cell>
          <cell r="AW18">
            <v>0</v>
          </cell>
          <cell r="BD18" t="str">
            <v>France</v>
          </cell>
          <cell r="BE18">
            <v>3.171198704934358</v>
          </cell>
        </row>
        <row r="19">
          <cell r="C19" t="str">
            <v xml:space="preserve">  Debits</v>
          </cell>
          <cell r="D19">
            <v>-20.100000000000001</v>
          </cell>
          <cell r="G19">
            <v>-34.966071616432401</v>
          </cell>
          <cell r="L19">
            <v>-85.393771781575197</v>
          </cell>
          <cell r="Q19">
            <v>-64.275757593431308</v>
          </cell>
          <cell r="V19">
            <v>-50.957929467213205</v>
          </cell>
          <cell r="AA19">
            <v>-76.156484663532396</v>
          </cell>
          <cell r="AD19" t="str">
            <v>Private non-guaranteed</v>
          </cell>
          <cell r="AE19" t="str">
            <v>...</v>
          </cell>
          <cell r="AF19" t="str">
            <v>...</v>
          </cell>
          <cell r="AG19" t="str">
            <v>...</v>
          </cell>
          <cell r="AI19">
            <v>0</v>
          </cell>
          <cell r="AJ19">
            <v>0</v>
          </cell>
          <cell r="AK19">
            <v>0</v>
          </cell>
          <cell r="AM19">
            <v>0</v>
          </cell>
          <cell r="AN19">
            <v>0</v>
          </cell>
          <cell r="AO19">
            <v>0</v>
          </cell>
          <cell r="AQ19">
            <v>0</v>
          </cell>
          <cell r="AR19">
            <v>0</v>
          </cell>
          <cell r="AS19">
            <v>0</v>
          </cell>
          <cell r="AU19">
            <v>0</v>
          </cell>
          <cell r="AV19">
            <v>0</v>
          </cell>
          <cell r="AW19">
            <v>0</v>
          </cell>
          <cell r="BD19" t="str">
            <v>Switzerland</v>
          </cell>
          <cell r="BE19">
            <v>2.8077299359334713</v>
          </cell>
        </row>
        <row r="20">
          <cell r="AD20" t="str">
            <v>Short term</v>
          </cell>
          <cell r="AE20" t="str">
            <v>...</v>
          </cell>
          <cell r="AF20" t="str">
            <v>...</v>
          </cell>
          <cell r="AG20" t="str">
            <v>...</v>
          </cell>
          <cell r="AI20">
            <v>0</v>
          </cell>
          <cell r="AJ20">
            <v>0</v>
          </cell>
          <cell r="AK20">
            <v>0</v>
          </cell>
          <cell r="AM20">
            <v>0</v>
          </cell>
          <cell r="AN20">
            <v>0</v>
          </cell>
          <cell r="AO20">
            <v>0</v>
          </cell>
          <cell r="AQ20">
            <v>0</v>
          </cell>
          <cell r="AR20">
            <v>0</v>
          </cell>
          <cell r="AS20">
            <v>0</v>
          </cell>
          <cell r="AU20">
            <v>0</v>
          </cell>
          <cell r="AV20">
            <v>0</v>
          </cell>
          <cell r="AW20">
            <v>0</v>
          </cell>
          <cell r="BD20" t="str">
            <v>Netherlands</v>
          </cell>
          <cell r="BE20">
            <v>1.7622066623880914</v>
          </cell>
        </row>
        <row r="21">
          <cell r="C21" t="str">
            <v>Transfers</v>
          </cell>
          <cell r="D21">
            <v>131.19999999999999</v>
          </cell>
          <cell r="G21">
            <v>170</v>
          </cell>
          <cell r="L21">
            <v>189.2</v>
          </cell>
          <cell r="Q21">
            <v>140.476</v>
          </cell>
          <cell r="V21">
            <v>196.4</v>
          </cell>
          <cell r="AA21">
            <v>210.70000000000002</v>
          </cell>
          <cell r="BD21" t="str">
            <v>Bulgaria</v>
          </cell>
          <cell r="BE21">
            <v>1.5811036275418426</v>
          </cell>
        </row>
        <row r="22">
          <cell r="AD22" t="str">
            <v>Memorandum items:</v>
          </cell>
          <cell r="BD22" t="str">
            <v>Others</v>
          </cell>
          <cell r="BE22">
            <v>11.483346220167618</v>
          </cell>
        </row>
        <row r="23">
          <cell r="C23" t="str">
            <v>Capital account</v>
          </cell>
          <cell r="D23">
            <v>305.60000000000002</v>
          </cell>
          <cell r="G23">
            <v>-19.333167783893579</v>
          </cell>
          <cell r="L23">
            <v>-94.292551517035733</v>
          </cell>
          <cell r="Q23">
            <v>90.600296560974527</v>
          </cell>
          <cell r="V23">
            <v>264.77757253431372</v>
          </cell>
          <cell r="AA23">
            <v>257.11073069846151</v>
          </cell>
          <cell r="AD23" t="str">
            <v>Debt service (percent of exports of GNFS)</v>
          </cell>
          <cell r="AE23" t="str">
            <v>...</v>
          </cell>
          <cell r="AF23" t="str">
            <v>...</v>
          </cell>
          <cell r="AG23" t="str">
            <v>...</v>
          </cell>
          <cell r="AI23">
            <v>7.1981713246170758</v>
          </cell>
          <cell r="AJ23">
            <v>0</v>
          </cell>
          <cell r="AK23">
            <v>7.1981713246170758</v>
          </cell>
          <cell r="AM23">
            <v>9.2347790758080226</v>
          </cell>
          <cell r="AN23">
            <v>0</v>
          </cell>
          <cell r="AO23">
            <v>9.2347790758080226</v>
          </cell>
          <cell r="AQ23">
            <v>5.9781272933181944</v>
          </cell>
          <cell r="AR23">
            <v>0</v>
          </cell>
          <cell r="AS23">
            <v>5.9781272933181944</v>
          </cell>
          <cell r="AU23">
            <v>5.886286656682107</v>
          </cell>
          <cell r="AV23">
            <v>11.465187896291724</v>
          </cell>
          <cell r="AW23">
            <v>17.35147455297383</v>
          </cell>
        </row>
        <row r="24">
          <cell r="C24" t="str">
            <v>Medium- and long-term borrowing</v>
          </cell>
          <cell r="D24">
            <v>381.7</v>
          </cell>
          <cell r="G24">
            <v>-23.733167783893578</v>
          </cell>
          <cell r="L24">
            <v>-179.02332074780497</v>
          </cell>
          <cell r="Q24">
            <v>28.772748178441176</v>
          </cell>
          <cell r="V24">
            <v>50.077572534313745</v>
          </cell>
          <cell r="AA24">
            <v>39.210730698461532</v>
          </cell>
        </row>
        <row r="25">
          <cell r="C25" t="str">
            <v xml:space="preserve">  Disbursements</v>
          </cell>
          <cell r="D25">
            <v>385.5</v>
          </cell>
          <cell r="G25">
            <v>94.07</v>
          </cell>
          <cell r="L25">
            <v>89.406925440000009</v>
          </cell>
          <cell r="Q25">
            <v>112.327915659072</v>
          </cell>
          <cell r="V25">
            <v>103.56816700000002</v>
          </cell>
          <cell r="AA25">
            <v>120.82878453999999</v>
          </cell>
          <cell r="BC25" t="str">
            <v>Imports</v>
          </cell>
        </row>
        <row r="26">
          <cell r="C26" t="str">
            <v xml:space="preserve">  Amortization due</v>
          </cell>
          <cell r="D26">
            <v>-3.8</v>
          </cell>
          <cell r="G26">
            <v>-117.80316778389357</v>
          </cell>
          <cell r="L26">
            <v>-268.43024618780498</v>
          </cell>
          <cell r="Q26">
            <v>-83.555167480630828</v>
          </cell>
          <cell r="V26">
            <v>-53.490594465686272</v>
          </cell>
          <cell r="AA26">
            <v>-81.618053841538455</v>
          </cell>
          <cell r="AD26" t="str">
            <v>Sources:  Georgian authorities, and Fund staff estimates.</v>
          </cell>
          <cell r="BC26" t="str">
            <v>(Percent of total)</v>
          </cell>
        </row>
        <row r="27">
          <cell r="C27" t="str">
            <v>Other capital</v>
          </cell>
          <cell r="D27">
            <v>-91.2</v>
          </cell>
          <cell r="G27">
            <v>4.4000000000000004</v>
          </cell>
          <cell r="L27">
            <v>84.730769230769226</v>
          </cell>
          <cell r="Q27">
            <v>61.827548382533365</v>
          </cell>
          <cell r="V27">
            <v>214.70000000000002</v>
          </cell>
          <cell r="AA27">
            <v>217.9</v>
          </cell>
        </row>
        <row r="28">
          <cell r="BD28" t="str">
            <v>Total</v>
          </cell>
          <cell r="BE28">
            <v>100</v>
          </cell>
        </row>
        <row r="29">
          <cell r="C29" t="str">
            <v>Errors and omissions</v>
          </cell>
          <cell r="D29" t="str">
            <v>--</v>
          </cell>
          <cell r="G29">
            <v>-0.78101059967391251</v>
          </cell>
          <cell r="L29">
            <v>6.33570158658857</v>
          </cell>
          <cell r="Q29">
            <v>15.560296624247599</v>
          </cell>
          <cell r="V29">
            <v>8.0774408539817273</v>
          </cell>
          <cell r="AA29">
            <v>4.4607765270542927</v>
          </cell>
          <cell r="BD29" t="str">
            <v>Russia</v>
          </cell>
          <cell r="BE29">
            <v>20.13962363405339</v>
          </cell>
        </row>
        <row r="30">
          <cell r="BD30" t="str">
            <v>Turkey</v>
          </cell>
          <cell r="BE30">
            <v>11.106046127705998</v>
          </cell>
        </row>
        <row r="31">
          <cell r="C31" t="str">
            <v>Overall balance</v>
          </cell>
          <cell r="D31">
            <v>-63.4</v>
          </cell>
          <cell r="G31">
            <v>-297.28724999999997</v>
          </cell>
          <cell r="L31">
            <v>-303.56362171202238</v>
          </cell>
          <cell r="Q31">
            <v>-168.73778940820927</v>
          </cell>
          <cell r="V31">
            <v>-102.02691607891789</v>
          </cell>
          <cell r="AA31">
            <v>-127.13347000000002</v>
          </cell>
          <cell r="BD31" t="str">
            <v>Azerbaijan</v>
          </cell>
          <cell r="BE31">
            <v>8.6511438154489113</v>
          </cell>
        </row>
        <row r="32">
          <cell r="BD32" t="str">
            <v>Germany</v>
          </cell>
          <cell r="BE32">
            <v>8.0564581849315129</v>
          </cell>
        </row>
        <row r="33">
          <cell r="C33" t="str">
            <v>Overall financing</v>
          </cell>
          <cell r="D33">
            <v>63.4</v>
          </cell>
          <cell r="G33">
            <v>297.28724999999997</v>
          </cell>
          <cell r="L33">
            <v>303.56362171202238</v>
          </cell>
          <cell r="Q33">
            <v>168.73778940820927</v>
          </cell>
          <cell r="V33">
            <v>102.02691607891789</v>
          </cell>
          <cell r="AA33">
            <v>127.13347000000002</v>
          </cell>
          <cell r="BD33" t="str">
            <v>United Kingdom</v>
          </cell>
          <cell r="BE33">
            <v>7.1689661377788285</v>
          </cell>
        </row>
        <row r="34">
          <cell r="C34" t="str">
            <v xml:space="preserve">Increase in net international </v>
          </cell>
          <cell r="BD34" t="str">
            <v>United States</v>
          </cell>
          <cell r="BE34">
            <v>7.0230557260279891</v>
          </cell>
        </row>
        <row r="35">
          <cell r="C35" t="str">
            <v xml:space="preserve">  reserves (-) 2/</v>
          </cell>
          <cell r="D35">
            <v>-0.5</v>
          </cell>
          <cell r="G35">
            <v>-0.91274999999999551</v>
          </cell>
          <cell r="L35">
            <v>-40.724649999999968</v>
          </cell>
          <cell r="Q35">
            <v>79.174999999999983</v>
          </cell>
          <cell r="V35">
            <v>60.956999999999994</v>
          </cell>
          <cell r="AA35">
            <v>91.14115000000001</v>
          </cell>
          <cell r="BD35" t="str">
            <v>Switzerland</v>
          </cell>
          <cell r="BE35">
            <v>3.2961722825113355</v>
          </cell>
        </row>
        <row r="36">
          <cell r="C36" t="str">
            <v>Exceptional financing 3/</v>
          </cell>
          <cell r="D36">
            <v>64</v>
          </cell>
          <cell r="G36">
            <v>298.2</v>
          </cell>
          <cell r="L36">
            <v>344.28827171202232</v>
          </cell>
          <cell r="Q36">
            <v>89.562789408209255</v>
          </cell>
          <cell r="V36">
            <v>41.069916078917899</v>
          </cell>
          <cell r="AA36">
            <v>35.992320000000007</v>
          </cell>
          <cell r="BD36" t="str">
            <v>Ukraine</v>
          </cell>
          <cell r="BE36">
            <v>3.2475963212087335</v>
          </cell>
        </row>
        <row r="37">
          <cell r="BD37" t="str">
            <v>Bulgaria</v>
          </cell>
          <cell r="BE37">
            <v>2.9471559684006463</v>
          </cell>
        </row>
        <row r="38">
          <cell r="C38" t="str">
            <v>Memorandum items:</v>
          </cell>
          <cell r="BD38" t="str">
            <v>Italy</v>
          </cell>
          <cell r="BE38">
            <v>2.8704778716160249</v>
          </cell>
        </row>
        <row r="39">
          <cell r="C39" t="str">
            <v>Current account excl. transfers (percent of GDP)</v>
          </cell>
          <cell r="D39">
            <v>-42</v>
          </cell>
          <cell r="G39">
            <v>54.427775474193339</v>
          </cell>
          <cell r="L39">
            <v>21.273167490399771</v>
          </cell>
          <cell r="Q39">
            <v>13.801717808040767</v>
          </cell>
          <cell r="V39">
            <v>16.449703436675524</v>
          </cell>
          <cell r="AA39">
            <v>17.548591468140334</v>
          </cell>
        </row>
        <row r="40">
          <cell r="C40" t="str">
            <v>Gross usable reserves 4/</v>
          </cell>
          <cell r="D40">
            <v>1</v>
          </cell>
          <cell r="G40">
            <v>41.4</v>
          </cell>
          <cell r="L40">
            <v>156.69999999999999</v>
          </cell>
          <cell r="Q40">
            <v>158</v>
          </cell>
          <cell r="V40">
            <v>173.3</v>
          </cell>
          <cell r="AA40">
            <v>118.4</v>
          </cell>
          <cell r="BD40" t="str">
            <v>Netherland</v>
          </cell>
          <cell r="BE40">
            <v>2.5506773607778106</v>
          </cell>
        </row>
        <row r="41">
          <cell r="C41" t="str">
            <v xml:space="preserve">  (in months of imports)</v>
          </cell>
          <cell r="G41">
            <v>0.7096554856883287</v>
          </cell>
          <cell r="L41">
            <v>2.6860631547671763</v>
          </cell>
          <cell r="Q41">
            <v>2.4691615269211535</v>
          </cell>
          <cell r="V41">
            <v>1.9760547320410489</v>
          </cell>
          <cell r="AA41">
            <v>1.2209332302139728</v>
          </cell>
        </row>
        <row r="42">
          <cell r="C42" t="str">
            <v>Debt service due</v>
          </cell>
          <cell r="D42" t="str">
            <v>--</v>
          </cell>
          <cell r="G42">
            <v>0</v>
          </cell>
          <cell r="L42">
            <v>34.8701013478425</v>
          </cell>
          <cell r="Q42">
            <v>47.179562820395603</v>
          </cell>
          <cell r="V42">
            <v>39.678607853981596</v>
          </cell>
          <cell r="AA42">
            <v>124.96107250507083</v>
          </cell>
          <cell r="BD42" t="str">
            <v>France</v>
          </cell>
          <cell r="BE42">
            <v>2.2830882051315577</v>
          </cell>
        </row>
        <row r="43">
          <cell r="C43" t="str">
            <v xml:space="preserve">  (in percent of exports of GNFS)</v>
          </cell>
          <cell r="G43">
            <v>0</v>
          </cell>
          <cell r="L43">
            <v>7.1981713246170749</v>
          </cell>
          <cell r="Q43">
            <v>9.2347790758080226</v>
          </cell>
          <cell r="V43">
            <v>5.9994024358279701</v>
          </cell>
          <cell r="AA43">
            <v>17.347235511383062</v>
          </cell>
        </row>
        <row r="44">
          <cell r="C44" t="str">
            <v>Stock of external debt</v>
          </cell>
          <cell r="D44">
            <v>596.9</v>
          </cell>
          <cell r="G44">
            <v>1003.8800042323172</v>
          </cell>
          <cell r="L44">
            <v>1216.6878170301247</v>
          </cell>
          <cell r="Q44">
            <v>1357.4217272161641</v>
          </cell>
          <cell r="V44">
            <v>1505.6777416447526</v>
          </cell>
          <cell r="AA44">
            <v>1634.8191577034086</v>
          </cell>
          <cell r="BD44" t="str">
            <v>Romania</v>
          </cell>
          <cell r="BE44">
            <v>2.2639886785512773</v>
          </cell>
        </row>
        <row r="45">
          <cell r="C45" t="str">
            <v xml:space="preserve">  (in percent of GDP)</v>
          </cell>
          <cell r="G45">
            <v>122.18749057469181</v>
          </cell>
          <cell r="L45">
            <v>63.938662886737731</v>
          </cell>
          <cell r="Q45">
            <v>45.103290936163418</v>
          </cell>
          <cell r="V45">
            <v>43.355042482016749</v>
          </cell>
          <cell r="AA45">
            <v>47.862087591629631</v>
          </cell>
        </row>
        <row r="48">
          <cell r="C48" t="str">
            <v>Sources:  State Department and  Statistics; and Fund staff estimates.</v>
          </cell>
        </row>
        <row r="50">
          <cell r="C50" t="str">
            <v>1/  There have been significant changes in the coverage of trade data and, as a result, caution is needed</v>
          </cell>
        </row>
        <row r="51">
          <cell r="C51" t="str">
            <v xml:space="preserve">in comparing annual totals.  </v>
          </cell>
        </row>
        <row r="52">
          <cell r="C52" t="str">
            <v>2/  Includes a valuation adjustment.</v>
          </cell>
        </row>
        <row r="53">
          <cell r="C53" t="str">
            <v>3/  Includes arrears, debt relief, and macroeconomic support.</v>
          </cell>
        </row>
        <row r="54">
          <cell r="C54" t="str">
            <v>4/  Excludes debt service paid into a special account at the Netherlands Bank.</v>
          </cell>
        </row>
        <row r="57">
          <cell r="C57" t="str">
            <v>Table 35.  Georgia:  External Debt Outstanding</v>
          </cell>
        </row>
        <row r="58">
          <cell r="C58" t="str">
            <v>(In millions of U.S. dollars)</v>
          </cell>
        </row>
        <row r="61">
          <cell r="D61">
            <v>1993</v>
          </cell>
          <cell r="G61">
            <v>1994</v>
          </cell>
          <cell r="L61">
            <v>1995</v>
          </cell>
          <cell r="Q61">
            <v>1996</v>
          </cell>
          <cell r="V61">
            <v>1997</v>
          </cell>
          <cell r="AA61">
            <v>1998</v>
          </cell>
        </row>
        <row r="62">
          <cell r="AA62" t="str">
            <v>Prel.</v>
          </cell>
        </row>
        <row r="64">
          <cell r="C64" t="str">
            <v>Total debt outstanding</v>
          </cell>
          <cell r="D64">
            <v>543.6</v>
          </cell>
          <cell r="G64">
            <v>1003.8800042323173</v>
          </cell>
          <cell r="L64">
            <v>1216.6878170301247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1357.4217272161643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1505.6777416447526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1634.8191577034088</v>
          </cell>
        </row>
        <row r="66">
          <cell r="C66" t="str">
            <v>Public and publicly guaranteed</v>
          </cell>
          <cell r="D66">
            <v>543.6</v>
          </cell>
          <cell r="G66">
            <v>1003.8800042323173</v>
          </cell>
          <cell r="L66">
            <v>1216.6878170301247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1357.4217272161643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1503.8577416447527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1625.0991577034088</v>
          </cell>
        </row>
        <row r="67">
          <cell r="C67" t="str">
            <v>Official creditors</v>
          </cell>
          <cell r="D67">
            <v>543.6</v>
          </cell>
          <cell r="G67">
            <v>1003.8800042323173</v>
          </cell>
          <cell r="L67">
            <v>1216.6878170301247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1357.4217272161643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1505.6777416447526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1634.8191577034088</v>
          </cell>
        </row>
        <row r="68">
          <cell r="C68" t="str">
            <v xml:space="preserve">Multilateral </v>
          </cell>
          <cell r="D68" t="str">
            <v>--</v>
          </cell>
          <cell r="G68">
            <v>193.18917549999998</v>
          </cell>
          <cell r="L68">
            <v>364.46372573762483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520.25302571362477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651.59517494000011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760.91022209846165</v>
          </cell>
        </row>
        <row r="69">
          <cell r="C69" t="str">
            <v>World Bank</v>
          </cell>
          <cell r="D69" t="str">
            <v>--</v>
          </cell>
          <cell r="G69">
            <v>0.97</v>
          </cell>
          <cell r="L69">
            <v>85.960000000000008</v>
          </cell>
          <cell r="Q69">
            <v>162.73999999999998</v>
          </cell>
          <cell r="V69">
            <v>226.95</v>
          </cell>
          <cell r="AA69">
            <v>300.50000000000006</v>
          </cell>
        </row>
        <row r="70">
          <cell r="C70" t="str">
            <v xml:space="preserve">                    IMF</v>
          </cell>
          <cell r="D70" t="str">
            <v>--</v>
          </cell>
          <cell r="G70">
            <v>40.487250000000003</v>
          </cell>
          <cell r="L70">
            <v>116.13041999999999</v>
          </cell>
          <cell r="Q70">
            <v>189.5436</v>
          </cell>
          <cell r="V70">
            <v>257.76420000000002</v>
          </cell>
          <cell r="AA70">
            <v>302.05840000000001</v>
          </cell>
        </row>
        <row r="71">
          <cell r="C71" t="str">
            <v xml:space="preserve">                      ESAF</v>
          </cell>
          <cell r="D71" t="str">
            <v>--</v>
          </cell>
          <cell r="G71">
            <v>0</v>
          </cell>
          <cell r="L71">
            <v>0</v>
          </cell>
          <cell r="Q71">
            <v>78.976500000000001</v>
          </cell>
          <cell r="V71">
            <v>151.626</v>
          </cell>
          <cell r="AA71">
            <v>194.25</v>
          </cell>
        </row>
        <row r="72">
          <cell r="C72" t="str">
            <v xml:space="preserve">                      SBA</v>
          </cell>
          <cell r="D72" t="str">
            <v>--</v>
          </cell>
          <cell r="G72">
            <v>0</v>
          </cell>
          <cell r="L72">
            <v>33.180119999999995</v>
          </cell>
          <cell r="Q72">
            <v>31.590599999999998</v>
          </cell>
          <cell r="V72">
            <v>30.325200000000002</v>
          </cell>
          <cell r="AA72">
            <v>30.1084</v>
          </cell>
        </row>
        <row r="73">
          <cell r="C73" t="str">
            <v xml:space="preserve">                      STF</v>
          </cell>
          <cell r="D73" t="str">
            <v>--</v>
          </cell>
          <cell r="G73">
            <v>40.487250000000003</v>
          </cell>
          <cell r="L73">
            <v>82.950299999999999</v>
          </cell>
          <cell r="Q73">
            <v>78.976500000000001</v>
          </cell>
          <cell r="V73">
            <v>75.813000000000002</v>
          </cell>
          <cell r="AA73">
            <v>77.699999999999989</v>
          </cell>
        </row>
        <row r="74">
          <cell r="C74" t="str">
            <v xml:space="preserve">                    European Union</v>
          </cell>
          <cell r="D74">
            <v>88.5</v>
          </cell>
          <cell r="G74">
            <v>151.73192549999999</v>
          </cell>
          <cell r="L74">
            <v>160.79459479762482</v>
          </cell>
          <cell r="Q74">
            <v>155.1356977736248</v>
          </cell>
          <cell r="V74">
            <v>145.51304000000002</v>
          </cell>
          <cell r="AA74">
            <v>129.79999999999998</v>
          </cell>
        </row>
        <row r="75">
          <cell r="C75" t="str">
            <v>Other</v>
          </cell>
          <cell r="D75" t="str">
            <v>--</v>
          </cell>
          <cell r="G75">
            <v>0</v>
          </cell>
          <cell r="L75">
            <v>1.5787109399999999</v>
          </cell>
          <cell r="Q75">
            <v>12.833727939999999</v>
          </cell>
          <cell r="V75">
            <v>21.367934939999998</v>
          </cell>
          <cell r="AA75">
            <v>28.551822098461543</v>
          </cell>
        </row>
        <row r="76">
          <cell r="C76" t="str">
            <v>Bilateral</v>
          </cell>
          <cell r="D76">
            <v>543.6</v>
          </cell>
          <cell r="G76">
            <v>810.69082873231741</v>
          </cell>
          <cell r="L76">
            <v>852.22409129249991</v>
          </cell>
          <cell r="Q76">
            <v>837.16870150253953</v>
          </cell>
          <cell r="V76">
            <v>852.26256670475254</v>
          </cell>
          <cell r="AA76">
            <v>864.18893560494712</v>
          </cell>
        </row>
        <row r="77">
          <cell r="C77" t="str">
            <v>BRO</v>
          </cell>
          <cell r="D77">
            <v>364.8</v>
          </cell>
          <cell r="G77">
            <v>655.86531158092737</v>
          </cell>
          <cell r="L77">
            <v>684.27676886382676</v>
          </cell>
          <cell r="Q77">
            <v>635.37281185990253</v>
          </cell>
          <cell r="V77">
            <v>639.18209164426128</v>
          </cell>
          <cell r="AA77">
            <v>619.46709164426136</v>
          </cell>
        </row>
        <row r="78">
          <cell r="C78" t="str">
            <v>Russia</v>
          </cell>
          <cell r="D78">
            <v>142.6</v>
          </cell>
          <cell r="G78">
            <v>156.30188970653094</v>
          </cell>
          <cell r="L78">
            <v>167.05280383613206</v>
          </cell>
          <cell r="Q78">
            <v>175.35183600514989</v>
          </cell>
          <cell r="V78">
            <v>179.27</v>
          </cell>
          <cell r="AA78">
            <v>179.27</v>
          </cell>
        </row>
        <row r="79">
          <cell r="C79" t="str">
            <v>Turkmenistan 1/</v>
          </cell>
          <cell r="D79">
            <v>181.2</v>
          </cell>
          <cell r="E79" t="str">
            <v xml:space="preserve"> 2/</v>
          </cell>
          <cell r="G79">
            <v>440.33625389031249</v>
          </cell>
          <cell r="L79">
            <v>453.15625072582014</v>
          </cell>
          <cell r="Q79">
            <v>394.3</v>
          </cell>
          <cell r="V79">
            <v>394.3</v>
          </cell>
          <cell r="AA79">
            <v>374.58500000000009</v>
          </cell>
        </row>
        <row r="80">
          <cell r="C80" t="str">
            <v>Armenia</v>
          </cell>
          <cell r="D80">
            <v>11</v>
          </cell>
          <cell r="G80">
            <v>18.057229926216145</v>
          </cell>
          <cell r="L80">
            <v>19.657785214241716</v>
          </cell>
          <cell r="Q80">
            <v>19.593</v>
          </cell>
          <cell r="V80">
            <v>19.593</v>
          </cell>
          <cell r="AA80">
            <v>19.593</v>
          </cell>
        </row>
        <row r="81">
          <cell r="C81" t="str">
            <v>Azerbaijan</v>
          </cell>
          <cell r="D81">
            <v>7.6</v>
          </cell>
          <cell r="G81">
            <v>15.04186569121152</v>
          </cell>
          <cell r="L81">
            <v>15.67583744337159</v>
          </cell>
          <cell r="Q81">
            <v>16.323884210491279</v>
          </cell>
          <cell r="V81">
            <v>16.3</v>
          </cell>
          <cell r="AA81">
            <v>16.3</v>
          </cell>
        </row>
        <row r="82">
          <cell r="C82" t="str">
            <v>Kazakhstan</v>
          </cell>
          <cell r="D82">
            <v>22.4</v>
          </cell>
          <cell r="G82">
            <v>24.128072366656276</v>
          </cell>
          <cell r="L82">
            <v>26.734091644261298</v>
          </cell>
          <cell r="Q82">
            <v>27.804091644261298</v>
          </cell>
          <cell r="V82">
            <v>27.804091644261298</v>
          </cell>
          <cell r="AA82">
            <v>27.804091644261298</v>
          </cell>
        </row>
        <row r="83">
          <cell r="C83" t="str">
            <v>Other</v>
          </cell>
          <cell r="D83">
            <v>2</v>
          </cell>
          <cell r="G83">
            <v>2</v>
          </cell>
          <cell r="L83">
            <v>2</v>
          </cell>
          <cell r="Q83">
            <v>2</v>
          </cell>
          <cell r="V83">
            <v>1.915</v>
          </cell>
          <cell r="AA83">
            <v>1.915</v>
          </cell>
        </row>
        <row r="84">
          <cell r="C84" t="str">
            <v>Non-BRO</v>
          </cell>
          <cell r="D84">
            <v>178.8</v>
          </cell>
          <cell r="G84">
            <v>154.82551715138999</v>
          </cell>
          <cell r="L84">
            <v>167.94732242867317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201.79588964263706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213.08047506049132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244.72184396068576</v>
          </cell>
        </row>
        <row r="85">
          <cell r="C85" t="str">
            <v>Turkey</v>
          </cell>
          <cell r="D85">
            <v>10.3</v>
          </cell>
          <cell r="G85">
            <v>42.03331932799999</v>
          </cell>
          <cell r="L85">
            <v>45.370071368401547</v>
          </cell>
          <cell r="Q85">
            <v>47.944576202201667</v>
          </cell>
          <cell r="V85">
            <v>54.338000000000001</v>
          </cell>
          <cell r="AA85">
            <v>54.338000000000001</v>
          </cell>
        </row>
        <row r="86">
          <cell r="C86" t="str">
            <v>Austria</v>
          </cell>
          <cell r="D86">
            <v>79.099999999999994</v>
          </cell>
          <cell r="G86">
            <v>97.3632266786841</v>
          </cell>
          <cell r="L86">
            <v>104.1688889449775</v>
          </cell>
          <cell r="Q86">
            <v>110.33822648415094</v>
          </cell>
          <cell r="V86">
            <v>90.020416666666677</v>
          </cell>
          <cell r="AA86">
            <v>90.020416666666677</v>
          </cell>
        </row>
        <row r="87">
          <cell r="C87" t="str">
            <v>Other</v>
          </cell>
          <cell r="D87">
            <v>0.9</v>
          </cell>
          <cell r="G87">
            <v>15.428971144705882</v>
          </cell>
          <cell r="L87">
            <v>18.408362115294118</v>
          </cell>
          <cell r="Q87">
            <v>43.513086956284482</v>
          </cell>
          <cell r="V87">
            <v>68.722058393824668</v>
          </cell>
          <cell r="AA87">
            <v>100.36342729401909</v>
          </cell>
        </row>
        <row r="88">
          <cell r="C88" t="str">
            <v>Private non-guaranteed</v>
          </cell>
          <cell r="D88" t="str">
            <v>--</v>
          </cell>
          <cell r="G88">
            <v>0</v>
          </cell>
          <cell r="L88">
            <v>0</v>
          </cell>
          <cell r="Q88">
            <v>0</v>
          </cell>
          <cell r="V88">
            <v>1.82</v>
          </cell>
          <cell r="AA88">
            <v>9.7200000000000006</v>
          </cell>
        </row>
        <row r="91">
          <cell r="C91" t="str">
            <v>Sources:  Georgian authorities; and Fund staff estimates.</v>
          </cell>
        </row>
        <row r="93">
          <cell r="C93" t="str">
            <v>1/  Under a preliminary agreement reached in February 1995, all of Georgia's obligations to</v>
          </cell>
        </row>
        <row r="94">
          <cell r="C94" t="str">
            <v>Turkmenistan, including new gas arrears from 1994 and penalties were converted into a new debt of</v>
          </cell>
        </row>
        <row r="95">
          <cell r="C95" t="str">
            <v>US$453.2 million.  After a reconciliation of accounts, concluded in May 1995, this figure was reduced to</v>
          </cell>
        </row>
        <row r="96">
          <cell r="C96" t="str">
            <v>US$440 million. About US$46 million was written off in the context of a rescheduling agreement</v>
          </cell>
        </row>
        <row r="97">
          <cell r="C97" t="str">
            <v>reached in March 1996.</v>
          </cell>
        </row>
      </sheetData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"/>
      <sheetName val="C"/>
      <sheetName val="H"/>
      <sheetName val="I"/>
      <sheetName val="G"/>
      <sheetName val="J"/>
      <sheetName val="K"/>
      <sheetName val="M"/>
      <sheetName val="O"/>
      <sheetName val="Q1"/>
      <sheetName val="Q2"/>
      <sheetName val="Q3"/>
      <sheetName val="Q4"/>
      <sheetName val="Q5"/>
      <sheetName val="Q6"/>
      <sheetName val="DSA1"/>
      <sheetName val="PFP"/>
      <sheetName val="Quart"/>
      <sheetName val="D"/>
      <sheetName val="P"/>
      <sheetName val="Q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Updating"/>
      <sheetName val="Budget"/>
      <sheetName val="Macro"/>
      <sheetName val="Cust"/>
      <sheetName val="SII_new"/>
      <sheetName val="TF"/>
      <sheetName val="for_imp"/>
      <sheetName val="sust."/>
      <sheetName val="WEO"/>
      <sheetName val="Module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Links"/>
      <sheetName val="xxweolinksxx"/>
      <sheetName val="ErrCheck"/>
      <sheetName val="Q1"/>
      <sheetName val="Q3"/>
      <sheetName val="Q4"/>
      <sheetName val="Q5"/>
      <sheetName val="Q6"/>
      <sheetName val="Q7"/>
      <sheetName val="Micro"/>
      <sheetName val="QQ"/>
      <sheetName val="DA"/>
      <sheetName val="Q2"/>
      <sheetName val="QC"/>
      <sheetName val="WDQP"/>
      <sheetName val="QQ1"/>
      <sheetName val="QQ2"/>
      <sheetName val="QQ3"/>
    </sheetNames>
    <sheetDataSet>
      <sheetData sheetId="0" refreshError="1">
        <row r="18">
          <cell r="G18" t="str">
            <v>Last sent to WEO:</v>
          </cell>
        </row>
        <row r="19">
          <cell r="G19" t="str">
            <v xml:space="preserve">       Last updated:</v>
          </cell>
        </row>
        <row r="25">
          <cell r="AB25" t="b">
            <v>0</v>
          </cell>
        </row>
        <row r="47">
          <cell r="AG47" t="str">
            <v>Left</v>
          </cell>
        </row>
      </sheetData>
      <sheetData sheetId="1" refreshError="1">
        <row r="1">
          <cell r="A1" t="str">
            <v>Links and other sources</v>
          </cell>
        </row>
        <row r="3">
          <cell r="A3" t="str">
            <v>Quest</v>
          </cell>
          <cell r="B3" t="str">
            <v>Series</v>
          </cell>
          <cell r="C3" t="str">
            <v>Year</v>
          </cell>
          <cell r="D3" t="str">
            <v>Link Type</v>
          </cell>
          <cell r="E3" t="str">
            <v>Link Path</v>
          </cell>
          <cell r="F3" t="str">
            <v>Link Reference</v>
          </cell>
        </row>
        <row r="4">
          <cell r="A4" t="str">
            <v>Q1</v>
          </cell>
          <cell r="B4" t="str">
            <v>NFI_R</v>
          </cell>
          <cell r="C4">
            <v>1974</v>
          </cell>
          <cell r="D4" t="str">
            <v>Aremos</v>
          </cell>
          <cell r="E4" t="str">
            <v>C:\JRFiles\WEO\banks\R999.bnk</v>
          </cell>
          <cell r="F4" t="str">
            <v>W111BMS</v>
          </cell>
        </row>
        <row r="5">
          <cell r="A5" t="str">
            <v>Q1</v>
          </cell>
          <cell r="B5" t="str">
            <v>NFI_R</v>
          </cell>
          <cell r="C5">
            <v>1975</v>
          </cell>
          <cell r="D5" t="str">
            <v>Aremos</v>
          </cell>
          <cell r="E5" t="str">
            <v>C:\JRFiles\WEO\banks\R999.bnk</v>
          </cell>
          <cell r="F5" t="str">
            <v>W111BMS</v>
          </cell>
        </row>
        <row r="6">
          <cell r="A6" t="str">
            <v>Q1</v>
          </cell>
          <cell r="B6" t="str">
            <v>NFI_R</v>
          </cell>
          <cell r="C6">
            <v>1976</v>
          </cell>
          <cell r="D6" t="str">
            <v>Aremos</v>
          </cell>
          <cell r="E6" t="str">
            <v>C:\JRFiles\WEO\banks\R999.bnk</v>
          </cell>
          <cell r="F6" t="str">
            <v>W111BMS</v>
          </cell>
        </row>
        <row r="7">
          <cell r="A7" t="str">
            <v>Q1</v>
          </cell>
          <cell r="B7" t="str">
            <v>NFI_R</v>
          </cell>
          <cell r="C7">
            <v>1977</v>
          </cell>
          <cell r="D7" t="str">
            <v>Aremos</v>
          </cell>
          <cell r="E7" t="str">
            <v>C:\JRFiles\WEO\banks\R999.bnk</v>
          </cell>
          <cell r="F7" t="str">
            <v>W111BMS</v>
          </cell>
        </row>
        <row r="8">
          <cell r="A8" t="str">
            <v>Q1</v>
          </cell>
          <cell r="B8" t="str">
            <v>NFI_R</v>
          </cell>
          <cell r="C8">
            <v>1978</v>
          </cell>
          <cell r="D8" t="str">
            <v>Aremos</v>
          </cell>
          <cell r="E8" t="str">
            <v>C:\JRFiles\WEO\banks\R999.bnk</v>
          </cell>
          <cell r="F8" t="str">
            <v>W111BMS</v>
          </cell>
        </row>
        <row r="9">
          <cell r="A9" t="str">
            <v>Q1</v>
          </cell>
          <cell r="B9" t="str">
            <v>NFI_R</v>
          </cell>
          <cell r="C9">
            <v>1979</v>
          </cell>
          <cell r="D9" t="str">
            <v>Aremos</v>
          </cell>
          <cell r="E9" t="str">
            <v>C:\JRFiles\WEO\banks\R999.bnk</v>
          </cell>
          <cell r="F9" t="str">
            <v>W111BMS</v>
          </cell>
        </row>
        <row r="10">
          <cell r="A10" t="str">
            <v>Q1</v>
          </cell>
          <cell r="B10" t="str">
            <v>NFI_R</v>
          </cell>
          <cell r="C10">
            <v>1980</v>
          </cell>
          <cell r="D10" t="str">
            <v>Aremos</v>
          </cell>
          <cell r="E10" t="str">
            <v>C:\JRFiles\WEO\banks\R999.bnk</v>
          </cell>
          <cell r="F10" t="str">
            <v>W111BMS</v>
          </cell>
        </row>
        <row r="11">
          <cell r="A11" t="str">
            <v>Q1</v>
          </cell>
          <cell r="B11" t="str">
            <v>NFI_R</v>
          </cell>
          <cell r="C11">
            <v>1981</v>
          </cell>
          <cell r="D11" t="str">
            <v>Aremos</v>
          </cell>
          <cell r="E11" t="str">
            <v>C:\JRFiles\WEO\banks\R999.bnk</v>
          </cell>
          <cell r="F11" t="str">
            <v>W111BMS</v>
          </cell>
        </row>
        <row r="12">
          <cell r="A12" t="str">
            <v>Q1</v>
          </cell>
          <cell r="B12" t="str">
            <v>NFI_R</v>
          </cell>
          <cell r="C12">
            <v>1982</v>
          </cell>
          <cell r="D12" t="str">
            <v>Aremos</v>
          </cell>
          <cell r="E12" t="str">
            <v>C:\JRFiles\WEO\banks\R999.bnk</v>
          </cell>
          <cell r="F12" t="str">
            <v>W111BMS</v>
          </cell>
        </row>
        <row r="13">
          <cell r="A13" t="str">
            <v>Q1</v>
          </cell>
          <cell r="B13" t="str">
            <v>NFI_R</v>
          </cell>
          <cell r="C13">
            <v>1983</v>
          </cell>
          <cell r="D13" t="str">
            <v>Aremos</v>
          </cell>
          <cell r="E13" t="str">
            <v>C:\JRFiles\WEO\banks\R999.bnk</v>
          </cell>
          <cell r="F13" t="str">
            <v>W111BMS</v>
          </cell>
        </row>
        <row r="14">
          <cell r="A14" t="str">
            <v>Q1</v>
          </cell>
          <cell r="B14" t="str">
            <v>NFI_R</v>
          </cell>
          <cell r="C14">
            <v>1984</v>
          </cell>
          <cell r="D14" t="str">
            <v>Aremos</v>
          </cell>
          <cell r="E14" t="str">
            <v>C:\JRFiles\WEO\banks\R999.bnk</v>
          </cell>
          <cell r="F14" t="str">
            <v>W111BMS</v>
          </cell>
        </row>
        <row r="15">
          <cell r="A15" t="str">
            <v>Q1</v>
          </cell>
          <cell r="B15" t="str">
            <v>NFI_R</v>
          </cell>
          <cell r="C15">
            <v>1985</v>
          </cell>
          <cell r="D15" t="str">
            <v>Aremos</v>
          </cell>
          <cell r="E15" t="str">
            <v>C:\JRFiles\WEO\banks\R999.bnk</v>
          </cell>
          <cell r="F15" t="str">
            <v>W111BMS</v>
          </cell>
        </row>
        <row r="16">
          <cell r="A16" t="str">
            <v>Q1</v>
          </cell>
          <cell r="B16" t="str">
            <v>NFI_R</v>
          </cell>
          <cell r="C16">
            <v>1986</v>
          </cell>
          <cell r="D16" t="str">
            <v>Aremos</v>
          </cell>
          <cell r="E16" t="str">
            <v>C:\JRFiles\WEO\banks\R999.bnk</v>
          </cell>
          <cell r="F16" t="str">
            <v>W111BMS</v>
          </cell>
        </row>
        <row r="17">
          <cell r="A17" t="str">
            <v>Q1</v>
          </cell>
          <cell r="B17" t="str">
            <v>NFI_R</v>
          </cell>
          <cell r="C17">
            <v>1987</v>
          </cell>
          <cell r="D17" t="str">
            <v>Aremos</v>
          </cell>
          <cell r="E17" t="str">
            <v>C:\JRFiles\WEO\banks\R999.bnk</v>
          </cell>
          <cell r="F17" t="str">
            <v>W111BMS</v>
          </cell>
        </row>
        <row r="18">
          <cell r="A18" t="str">
            <v>Q1</v>
          </cell>
          <cell r="B18" t="str">
            <v>NFI_R</v>
          </cell>
          <cell r="C18">
            <v>1988</v>
          </cell>
          <cell r="D18" t="str">
            <v>Aremos</v>
          </cell>
          <cell r="E18" t="str">
            <v>C:\JRFiles\WEO\banks\R999.bnk</v>
          </cell>
          <cell r="F18" t="str">
            <v>W111BMS</v>
          </cell>
        </row>
        <row r="19">
          <cell r="A19" t="str">
            <v>Q1</v>
          </cell>
          <cell r="B19" t="str">
            <v>NFI_R</v>
          </cell>
          <cell r="C19">
            <v>1989</v>
          </cell>
          <cell r="D19" t="str">
            <v>Aremos</v>
          </cell>
          <cell r="E19" t="str">
            <v>C:\JRFiles\WEO\banks\R999.bnk</v>
          </cell>
          <cell r="F19" t="str">
            <v>W111BMS</v>
          </cell>
        </row>
        <row r="20">
          <cell r="A20" t="str">
            <v>Q1</v>
          </cell>
          <cell r="B20" t="str">
            <v>NFI_R</v>
          </cell>
          <cell r="C20">
            <v>1990</v>
          </cell>
          <cell r="D20" t="str">
            <v>Aremos</v>
          </cell>
          <cell r="E20" t="str">
            <v>C:\JRFiles\WEO\banks\R999.bnk</v>
          </cell>
          <cell r="F20" t="str">
            <v>W111BMS</v>
          </cell>
        </row>
        <row r="21">
          <cell r="A21" t="str">
            <v>Q1</v>
          </cell>
          <cell r="B21" t="str">
            <v>NFI_R</v>
          </cell>
          <cell r="C21">
            <v>1991</v>
          </cell>
          <cell r="D21" t="str">
            <v>Aremos</v>
          </cell>
          <cell r="E21" t="str">
            <v>C:\JRFiles\WEO\banks\R999.bnk</v>
          </cell>
          <cell r="F21" t="str">
            <v>W111BMS</v>
          </cell>
        </row>
        <row r="22">
          <cell r="A22" t="str">
            <v>Q1</v>
          </cell>
          <cell r="B22" t="str">
            <v>NFI_R</v>
          </cell>
          <cell r="C22">
            <v>1992</v>
          </cell>
          <cell r="D22" t="str">
            <v>Aremos</v>
          </cell>
          <cell r="E22" t="str">
            <v>C:\JRFiles\WEO\banks\R999.bnk</v>
          </cell>
          <cell r="F22" t="str">
            <v>W111BMS</v>
          </cell>
        </row>
        <row r="23">
          <cell r="A23" t="str">
            <v>Q1</v>
          </cell>
          <cell r="B23" t="str">
            <v>NFI_R</v>
          </cell>
          <cell r="C23">
            <v>1993</v>
          </cell>
          <cell r="D23" t="str">
            <v>Aremos</v>
          </cell>
          <cell r="E23" t="str">
            <v>C:\JRFiles\WEO\banks\R999.bnk</v>
          </cell>
          <cell r="F23" t="str">
            <v>W111BMS</v>
          </cell>
        </row>
        <row r="24">
          <cell r="A24" t="str">
            <v>Q1</v>
          </cell>
          <cell r="B24" t="str">
            <v>NFI_R</v>
          </cell>
          <cell r="C24">
            <v>1994</v>
          </cell>
          <cell r="D24" t="str">
            <v>Aremos</v>
          </cell>
          <cell r="E24" t="str">
            <v>C:\JRFiles\WEO\banks\R999.bnk</v>
          </cell>
          <cell r="F24" t="str">
            <v>W111BMS</v>
          </cell>
        </row>
        <row r="25">
          <cell r="A25" t="str">
            <v>Q1</v>
          </cell>
          <cell r="B25" t="str">
            <v>NFI_R</v>
          </cell>
          <cell r="C25">
            <v>1995</v>
          </cell>
          <cell r="D25" t="str">
            <v>Aremos</v>
          </cell>
          <cell r="E25" t="str">
            <v>C:\JRFiles\WEO\banks\R999.bnk</v>
          </cell>
          <cell r="F25" t="str">
            <v>W111BMS</v>
          </cell>
        </row>
        <row r="26">
          <cell r="A26" t="str">
            <v>Q1</v>
          </cell>
          <cell r="B26" t="str">
            <v>NFI_R</v>
          </cell>
          <cell r="C26">
            <v>1996</v>
          </cell>
          <cell r="D26" t="str">
            <v>Aremos</v>
          </cell>
          <cell r="E26" t="str">
            <v>C:\JRFiles\WEO\banks\R999.bnk</v>
          </cell>
          <cell r="F26" t="str">
            <v>W111BMS</v>
          </cell>
        </row>
        <row r="27">
          <cell r="A27" t="str">
            <v>Q1</v>
          </cell>
          <cell r="B27" t="str">
            <v>NFI_R</v>
          </cell>
          <cell r="C27">
            <v>1997</v>
          </cell>
          <cell r="D27" t="str">
            <v>Aremos</v>
          </cell>
          <cell r="E27" t="str">
            <v>C:\JRFiles\WEO\banks\R999.bnk</v>
          </cell>
          <cell r="F27" t="str">
            <v>W111BMS</v>
          </cell>
        </row>
        <row r="28">
          <cell r="A28" t="str">
            <v>Q1</v>
          </cell>
          <cell r="B28" t="str">
            <v>NFI_R</v>
          </cell>
          <cell r="C28">
            <v>1998</v>
          </cell>
          <cell r="D28" t="str">
            <v>Aremos</v>
          </cell>
          <cell r="E28" t="str">
            <v>C:\JRFiles\WEO\banks\R999.bnk</v>
          </cell>
          <cell r="F28" t="str">
            <v>W111BMS</v>
          </cell>
        </row>
        <row r="29">
          <cell r="A29" t="str">
            <v>Q1</v>
          </cell>
          <cell r="B29" t="str">
            <v>NFI_R</v>
          </cell>
          <cell r="C29">
            <v>1999</v>
          </cell>
          <cell r="D29" t="str">
            <v>Aremos</v>
          </cell>
          <cell r="E29" t="str">
            <v>C:\JRFiles\WEO\banks\R999.bnk</v>
          </cell>
          <cell r="F29" t="str">
            <v>W111BMS</v>
          </cell>
        </row>
        <row r="30">
          <cell r="A30" t="str">
            <v>Q1</v>
          </cell>
          <cell r="B30" t="str">
            <v>NFI_R</v>
          </cell>
          <cell r="C30">
            <v>2000</v>
          </cell>
          <cell r="D30" t="str">
            <v>Aremos</v>
          </cell>
          <cell r="E30" t="str">
            <v>C:\JRFiles\WEO\banks\R999.bnk</v>
          </cell>
          <cell r="F30" t="str">
            <v>W111BMS</v>
          </cell>
        </row>
        <row r="31">
          <cell r="A31" t="str">
            <v>Q1</v>
          </cell>
          <cell r="B31" t="str">
            <v>NFI_R</v>
          </cell>
          <cell r="C31">
            <v>2001</v>
          </cell>
          <cell r="D31" t="str">
            <v>Aremos</v>
          </cell>
          <cell r="E31" t="str">
            <v>C:\JRFiles\WEO\banks\R999.bnk</v>
          </cell>
          <cell r="F31" t="str">
            <v>W111BMS</v>
          </cell>
        </row>
        <row r="32">
          <cell r="A32" t="str">
            <v>Q1</v>
          </cell>
          <cell r="B32" t="str">
            <v>NFI_R</v>
          </cell>
          <cell r="C32">
            <v>2002</v>
          </cell>
          <cell r="D32" t="str">
            <v>Aremos</v>
          </cell>
          <cell r="E32" t="str">
            <v>C:\JRFiles\WEO\banks\R999.bnk</v>
          </cell>
          <cell r="F32" t="str">
            <v>W111BMS</v>
          </cell>
        </row>
        <row r="33">
          <cell r="A33" t="str">
            <v>Q1</v>
          </cell>
          <cell r="B33" t="str">
            <v>NFI_R</v>
          </cell>
          <cell r="C33">
            <v>2003</v>
          </cell>
          <cell r="D33" t="str">
            <v>Aremos</v>
          </cell>
          <cell r="E33" t="str">
            <v>C:\JRFiles\WEO\banks\R999.bnk</v>
          </cell>
          <cell r="F33" t="str">
            <v>W111BMS</v>
          </cell>
        </row>
      </sheetData>
      <sheetData sheetId="2" refreshError="1"/>
      <sheetData sheetId="3" refreshError="1">
        <row r="3">
          <cell r="A3" t="str">
            <v>Import of services must be neagtive</v>
          </cell>
          <cell r="B3" t="str">
            <v>(BMS)&lt;(0)</v>
          </cell>
          <cell r="C3" t="str">
            <v>1974 to 2003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Assumptions"/>
      <sheetName val="GDP by Expenditure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centralization"/>
      <sheetName val="Output"/>
      <sheetName val="Assumptions"/>
      <sheetName val="StRp_Tbl1"/>
      <sheetName val="Sheet2"/>
      <sheetName val="Updated SummaryCG"/>
      <sheetName val="SummaryCG"/>
      <sheetName val="CGRev"/>
      <sheetName val="CGExp"/>
      <sheetName val="CGAuthMeth"/>
      <sheetName val="CGExternal"/>
      <sheetName val="CGFin_Monthly"/>
      <sheetName val="End_Basic_Tables"/>
      <sheetName val="Prj_Food"/>
      <sheetName val="JunPrg_9899&amp;beyond"/>
      <sheetName val="Prj_Fuel"/>
      <sheetName val="Pr_Electr"/>
      <sheetName val="Data-Out"/>
      <sheetName val="Sensitvty_ExchRt"/>
      <sheetName val="TaxRev"/>
      <sheetName val="SSN"/>
      <sheetName val="SSN_Print"/>
      <sheetName val="Q Fis-Impulse"/>
      <sheetName val="Fis-Impulse"/>
      <sheetName val="WEO"/>
      <sheetName val="Module1"/>
      <sheetName val="Module2"/>
      <sheetName val="Module3"/>
      <sheetName val="Module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4">
          <cell r="B4" t="str">
            <v>Table 1.  Indonesia:  Summary of Central Government Fiscal Operations</v>
          </cell>
        </row>
        <row r="5">
          <cell r="B5" t="str">
            <v>( In billions of rupiahs )</v>
          </cell>
        </row>
        <row r="7">
          <cell r="D7" t="str">
            <v>1993/94</v>
          </cell>
          <cell r="E7" t="str">
            <v>1994/95</v>
          </cell>
          <cell r="F7" t="str">
            <v>1995/96</v>
          </cell>
          <cell r="H7" t="str">
            <v>1996/97</v>
          </cell>
          <cell r="L7" t="str">
            <v>1996/97</v>
          </cell>
          <cell r="N7" t="str">
            <v>1997/98</v>
          </cell>
          <cell r="O7" t="str">
            <v>1997/98  Program</v>
          </cell>
          <cell r="Q7" t="str">
            <v>1997/1998 Program</v>
          </cell>
          <cell r="T7" t="str">
            <v>1997/98</v>
          </cell>
          <cell r="X7" t="str">
            <v>1997/98  Act/Prj (as of Jan 98)</v>
          </cell>
          <cell r="AC7" t="str">
            <v>1997/98</v>
          </cell>
          <cell r="AD7" t="str">
            <v>1997/98</v>
          </cell>
          <cell r="AF7" t="str">
            <v>1998/99 (June Prj)</v>
          </cell>
          <cell r="AQ7" t="str">
            <v>1998/99</v>
          </cell>
          <cell r="AR7" t="str">
            <v>1998/99 Actual (Sept. mission)</v>
          </cell>
          <cell r="AU7" t="str">
            <v>1998/99</v>
          </cell>
          <cell r="BN7" t="str">
            <v>1998/99</v>
          </cell>
          <cell r="BU7" t="str">
            <v>1999/00</v>
          </cell>
          <cell r="BV7" t="str">
            <v>1999/00</v>
          </cell>
          <cell r="BW7" t="str">
            <v>1999/00</v>
          </cell>
          <cell r="BX7" t="str">
            <v>1999/00</v>
          </cell>
          <cell r="BY7" t="str">
            <v>1999/00</v>
          </cell>
          <cell r="BZ7" t="str">
            <v>1999/00</v>
          </cell>
          <cell r="CA7" t="str">
            <v>1999/00</v>
          </cell>
          <cell r="CE7" t="str">
            <v>2000/01</v>
          </cell>
          <cell r="CF7" t="str">
            <v>FY2000</v>
          </cell>
          <cell r="CG7" t="str">
            <v>2000/01</v>
          </cell>
          <cell r="CH7">
            <v>2001</v>
          </cell>
          <cell r="CI7">
            <v>2002</v>
          </cell>
          <cell r="CJ7">
            <v>2003</v>
          </cell>
          <cell r="CK7">
            <v>2004</v>
          </cell>
        </row>
        <row r="8">
          <cell r="B8">
            <v>36524.152470949077</v>
          </cell>
          <cell r="D8" t="str">
            <v>Total</v>
          </cell>
          <cell r="E8" t="str">
            <v>Total</v>
          </cell>
          <cell r="F8" t="str">
            <v>Total</v>
          </cell>
          <cell r="H8" t="str">
            <v>I-Q</v>
          </cell>
          <cell r="I8" t="str">
            <v>II-Q</v>
          </cell>
          <cell r="J8" t="str">
            <v>III-Q</v>
          </cell>
          <cell r="K8" t="str">
            <v>IV-Q</v>
          </cell>
          <cell r="L8" t="str">
            <v>Total</v>
          </cell>
          <cell r="O8" t="str">
            <v>I-Q</v>
          </cell>
          <cell r="P8" t="str">
            <v>II-Q</v>
          </cell>
          <cell r="Q8" t="str">
            <v>First Half</v>
          </cell>
          <cell r="R8" t="str">
            <v>III-Q</v>
          </cell>
          <cell r="S8" t="str">
            <v>IV-Q</v>
          </cell>
          <cell r="T8" t="str">
            <v>Total</v>
          </cell>
          <cell r="V8" t="str">
            <v>I-Q</v>
          </cell>
          <cell r="W8" t="str">
            <v>II-Q</v>
          </cell>
          <cell r="X8" t="str">
            <v>First Half</v>
          </cell>
          <cell r="Y8" t="str">
            <v>III-Q</v>
          </cell>
          <cell r="AB8" t="str">
            <v>IV-Q</v>
          </cell>
          <cell r="AC8" t="str">
            <v>Total</v>
          </cell>
          <cell r="AD8" t="str">
            <v>Total</v>
          </cell>
          <cell r="AQ8" t="str">
            <v>Total</v>
          </cell>
          <cell r="BN8" t="str">
            <v>Total</v>
          </cell>
          <cell r="BV8" t="str">
            <v>Nov. Prj</v>
          </cell>
          <cell r="BW8" t="str">
            <v>Dec. Prj</v>
          </cell>
          <cell r="BX8" t="str">
            <v>Dec. Prj</v>
          </cell>
          <cell r="BY8" t="str">
            <v>Program</v>
          </cell>
          <cell r="BZ8" t="str">
            <v>EBS/99/41</v>
          </cell>
          <cell r="CA8" t="str">
            <v>Total</v>
          </cell>
          <cell r="CB8" t="str">
            <v>Baseline</v>
          </cell>
          <cell r="CC8" t="str">
            <v>Baseline</v>
          </cell>
          <cell r="CD8" t="str">
            <v>Baseline</v>
          </cell>
          <cell r="CE8" t="str">
            <v>Baseline</v>
          </cell>
          <cell r="CF8" t="str">
            <v>Baseline</v>
          </cell>
          <cell r="CG8" t="str">
            <v>Total</v>
          </cell>
          <cell r="CH8" t="str">
            <v>Total</v>
          </cell>
          <cell r="CI8" t="str">
            <v>Total</v>
          </cell>
          <cell r="CJ8" t="str">
            <v>Total</v>
          </cell>
          <cell r="CK8" t="str">
            <v>Total</v>
          </cell>
        </row>
        <row r="9">
          <cell r="B9" t="str">
            <v>Summary central government</v>
          </cell>
          <cell r="D9" t="str">
            <v>Apr-Mar</v>
          </cell>
          <cell r="E9" t="str">
            <v>Apr-Mar</v>
          </cell>
          <cell r="F9" t="str">
            <v>Apr-Mar</v>
          </cell>
          <cell r="H9" t="str">
            <v>Apr-Jun</v>
          </cell>
          <cell r="I9" t="str">
            <v>Jul-Sep</v>
          </cell>
          <cell r="J9" t="str">
            <v>Oct-Dec</v>
          </cell>
          <cell r="K9" t="str">
            <v>Jan-Mar</v>
          </cell>
          <cell r="L9" t="str">
            <v>Apr-Mar</v>
          </cell>
          <cell r="O9" t="str">
            <v>Apr-Jun</v>
          </cell>
          <cell r="P9" t="str">
            <v>Jul-Sep</v>
          </cell>
          <cell r="Q9" t="str">
            <v>Apr-Sep</v>
          </cell>
          <cell r="R9" t="str">
            <v>Oct-Dec</v>
          </cell>
          <cell r="S9" t="str">
            <v>Jan-Mar</v>
          </cell>
          <cell r="T9" t="str">
            <v>Apr-Mar</v>
          </cell>
          <cell r="V9" t="str">
            <v>Apr-Jun</v>
          </cell>
          <cell r="W9" t="str">
            <v>Jul-Sep</v>
          </cell>
          <cell r="X9" t="str">
            <v>Apr-Sep</v>
          </cell>
          <cell r="Y9" t="str">
            <v>Oct-Dec</v>
          </cell>
          <cell r="Z9" t="str">
            <v>Jan</v>
          </cell>
          <cell r="AA9" t="str">
            <v>Feb</v>
          </cell>
          <cell r="AB9" t="str">
            <v>Jan-Mar</v>
          </cell>
          <cell r="AC9" t="str">
            <v>Apr-Mar</v>
          </cell>
          <cell r="AD9" t="str">
            <v>Apr-Mar</v>
          </cell>
          <cell r="AF9" t="str">
            <v>Apr</v>
          </cell>
          <cell r="AG9" t="str">
            <v>May</v>
          </cell>
          <cell r="AH9" t="str">
            <v>Jun</v>
          </cell>
          <cell r="AI9" t="str">
            <v>I-Q</v>
          </cell>
          <cell r="AJ9" t="str">
            <v>Jul</v>
          </cell>
          <cell r="AK9" t="str">
            <v>Aug</v>
          </cell>
          <cell r="AL9" t="str">
            <v>Sep</v>
          </cell>
          <cell r="AM9" t="str">
            <v>II-Q</v>
          </cell>
          <cell r="AN9" t="str">
            <v>Apr-Sep</v>
          </cell>
          <cell r="AO9" t="str">
            <v>III-Q</v>
          </cell>
          <cell r="AP9" t="str">
            <v>IV-Q</v>
          </cell>
          <cell r="AQ9" t="str">
            <v>Apr-Mar</v>
          </cell>
          <cell r="AR9" t="str">
            <v>Apr</v>
          </cell>
          <cell r="AS9" t="str">
            <v>May</v>
          </cell>
          <cell r="AT9" t="str">
            <v>Jun</v>
          </cell>
          <cell r="AU9" t="str">
            <v>I-Q</v>
          </cell>
          <cell r="AV9" t="str">
            <v>July</v>
          </cell>
          <cell r="AW9" t="str">
            <v>Aug</v>
          </cell>
          <cell r="AX9" t="str">
            <v>Sept</v>
          </cell>
          <cell r="AY9" t="str">
            <v>II-Q</v>
          </cell>
          <cell r="AZ9" t="str">
            <v>Apr-Sep</v>
          </cell>
          <cell r="BA9" t="str">
            <v>Oct</v>
          </cell>
          <cell r="BB9" t="str">
            <v>Nov</v>
          </cell>
          <cell r="BC9" t="str">
            <v>Dec</v>
          </cell>
          <cell r="BD9" t="str">
            <v>III-Q</v>
          </cell>
          <cell r="BE9" t="str">
            <v>III-Q</v>
          </cell>
          <cell r="BF9" t="str">
            <v>Jan</v>
          </cell>
          <cell r="BG9" t="str">
            <v>Feb</v>
          </cell>
          <cell r="BH9" t="str">
            <v>Mar</v>
          </cell>
          <cell r="BI9" t="str">
            <v>IV-Q</v>
          </cell>
          <cell r="BJ9" t="str">
            <v>IV-Q</v>
          </cell>
          <cell r="BK9" t="str">
            <v>Oct-Mar</v>
          </cell>
          <cell r="BL9" t="str">
            <v>Oct-Mar</v>
          </cell>
          <cell r="BM9" t="str">
            <v>Apr-Mar</v>
          </cell>
          <cell r="BN9" t="str">
            <v>Apr-Mar</v>
          </cell>
          <cell r="BP9" t="str">
            <v>I-Q</v>
          </cell>
          <cell r="BQ9" t="str">
            <v>I-Q</v>
          </cell>
          <cell r="BR9" t="str">
            <v>II-Q</v>
          </cell>
          <cell r="BS9" t="str">
            <v>1st Half</v>
          </cell>
          <cell r="BT9" t="str">
            <v>III-Q</v>
          </cell>
          <cell r="BU9" t="str">
            <v>IV-Q</v>
          </cell>
          <cell r="BV9" t="str">
            <v>Apr-Mar</v>
          </cell>
          <cell r="BW9" t="str">
            <v>Apr-Mar</v>
          </cell>
          <cell r="BX9" t="str">
            <v>Apr-Mar</v>
          </cell>
          <cell r="BY9" t="str">
            <v>Apr-Mar</v>
          </cell>
          <cell r="BZ9" t="str">
            <v>Apr-Mar</v>
          </cell>
          <cell r="CA9" t="str">
            <v>Apr-Mar</v>
          </cell>
          <cell r="CB9" t="str">
            <v>I-Q</v>
          </cell>
          <cell r="CC9" t="str">
            <v>II-Q</v>
          </cell>
          <cell r="CD9" t="str">
            <v>III-Q</v>
          </cell>
          <cell r="CE9" t="str">
            <v>IV-Q</v>
          </cell>
          <cell r="CG9" t="str">
            <v>Apr-Mar</v>
          </cell>
          <cell r="CH9" t="str">
            <v>Jan-Dec</v>
          </cell>
          <cell r="CI9" t="str">
            <v>Jan-Dec</v>
          </cell>
          <cell r="CJ9" t="str">
            <v>Jan-Dec</v>
          </cell>
          <cell r="CK9" t="str">
            <v>Jan-Dec</v>
          </cell>
        </row>
        <row r="10">
          <cell r="B10" t="str">
            <v>( In billions of rupiahs )</v>
          </cell>
          <cell r="D10" t="str">
            <v>Act</v>
          </cell>
          <cell r="E10" t="str">
            <v>Act</v>
          </cell>
          <cell r="F10" t="str">
            <v>Act</v>
          </cell>
          <cell r="H10" t="str">
            <v>Act</v>
          </cell>
          <cell r="I10" t="str">
            <v>Act</v>
          </cell>
          <cell r="J10" t="str">
            <v>Act</v>
          </cell>
          <cell r="K10" t="str">
            <v>Act</v>
          </cell>
          <cell r="L10" t="str">
            <v>Act</v>
          </cell>
          <cell r="N10" t="str">
            <v>Budget</v>
          </cell>
          <cell r="O10" t="str">
            <v>Prel/Prg</v>
          </cell>
          <cell r="P10" t="str">
            <v>Prel/Prg</v>
          </cell>
          <cell r="Q10" t="str">
            <v>Prel/Prg</v>
          </cell>
          <cell r="R10" t="str">
            <v>Prg</v>
          </cell>
          <cell r="S10" t="str">
            <v>Prg</v>
          </cell>
          <cell r="T10" t="str">
            <v>Prg</v>
          </cell>
          <cell r="V10" t="str">
            <v>Act</v>
          </cell>
          <cell r="W10" t="str">
            <v>Act</v>
          </cell>
          <cell r="X10" t="str">
            <v>Act</v>
          </cell>
          <cell r="Y10" t="str">
            <v>Act</v>
          </cell>
          <cell r="Z10" t="str">
            <v>Act</v>
          </cell>
          <cell r="AA10" t="str">
            <v>Act</v>
          </cell>
          <cell r="AB10" t="str">
            <v>Mar-Est</v>
          </cell>
          <cell r="AC10" t="str">
            <v>Official Prj</v>
          </cell>
          <cell r="AD10" t="str">
            <v>Mar-Est</v>
          </cell>
          <cell r="AF10" t="str">
            <v>Jun Prg</v>
          </cell>
          <cell r="AG10" t="str">
            <v>Jun Prg</v>
          </cell>
          <cell r="AH10" t="str">
            <v>Jun Prg</v>
          </cell>
          <cell r="AI10" t="str">
            <v>Jun Prg</v>
          </cell>
          <cell r="AJ10" t="str">
            <v>Jun Prg</v>
          </cell>
          <cell r="AK10" t="str">
            <v>Jun Prg</v>
          </cell>
          <cell r="AL10" t="str">
            <v>Jun Prg</v>
          </cell>
          <cell r="AM10" t="str">
            <v>Jun Prg</v>
          </cell>
          <cell r="AN10" t="str">
            <v>Jun Prg</v>
          </cell>
          <cell r="AO10" t="str">
            <v>Jun Prg</v>
          </cell>
          <cell r="AP10" t="str">
            <v>Jun Prg</v>
          </cell>
          <cell r="AQ10" t="str">
            <v>Jun Prg</v>
          </cell>
          <cell r="AR10" t="str">
            <v>Prel</v>
          </cell>
          <cell r="AS10" t="str">
            <v>Prel</v>
          </cell>
          <cell r="AT10" t="str">
            <v>Prel</v>
          </cell>
          <cell r="AU10" t="str">
            <v>Prel</v>
          </cell>
          <cell r="AV10" t="str">
            <v>Actual</v>
          </cell>
          <cell r="AW10" t="str">
            <v>Actual</v>
          </cell>
          <cell r="AX10" t="str">
            <v>Actual</v>
          </cell>
          <cell r="AY10" t="str">
            <v>Actual</v>
          </cell>
          <cell r="AZ10" t="str">
            <v>Actual</v>
          </cell>
          <cell r="BA10" t="str">
            <v>Actual</v>
          </cell>
          <cell r="BB10" t="str">
            <v>Prel</v>
          </cell>
          <cell r="BC10" t="str">
            <v>Prel</v>
          </cell>
          <cell r="BD10" t="str">
            <v>Prj</v>
          </cell>
          <cell r="BE10" t="str">
            <v>Prel</v>
          </cell>
          <cell r="BF10" t="str">
            <v>Prel</v>
          </cell>
          <cell r="BG10" t="str">
            <v>Prel</v>
          </cell>
          <cell r="BH10" t="str">
            <v>Prel</v>
          </cell>
          <cell r="BI10" t="str">
            <v>Prj</v>
          </cell>
          <cell r="BJ10" t="str">
            <v>Prel</v>
          </cell>
          <cell r="BK10" t="str">
            <v>Prj</v>
          </cell>
          <cell r="BL10" t="str">
            <v>Prel</v>
          </cell>
          <cell r="BM10" t="str">
            <v>Prj</v>
          </cell>
          <cell r="BN10" t="str">
            <v>Prel</v>
          </cell>
          <cell r="BP10" t="str">
            <v>Actual</v>
          </cell>
          <cell r="BQ10" t="str">
            <v>Prj</v>
          </cell>
          <cell r="BR10" t="str">
            <v>Prel.</v>
          </cell>
          <cell r="BS10" t="str">
            <v>Prel.</v>
          </cell>
          <cell r="BT10" t="str">
            <v>Prj</v>
          </cell>
          <cell r="BU10" t="str">
            <v>Prj</v>
          </cell>
          <cell r="BV10" t="str">
            <v>Prj</v>
          </cell>
          <cell r="BW10" t="str">
            <v>Prj</v>
          </cell>
          <cell r="BX10" t="str">
            <v>Prj</v>
          </cell>
          <cell r="BY10" t="str">
            <v>Prj</v>
          </cell>
          <cell r="BZ10" t="str">
            <v>Prj</v>
          </cell>
          <cell r="CA10" t="str">
            <v>BaseLine</v>
          </cell>
          <cell r="CB10" t="str">
            <v>Prj</v>
          </cell>
          <cell r="CC10" t="str">
            <v>Prj</v>
          </cell>
          <cell r="CD10" t="str">
            <v>Prj</v>
          </cell>
          <cell r="CE10" t="str">
            <v>Prj</v>
          </cell>
          <cell r="CG10" t="str">
            <v>BaseLine</v>
          </cell>
          <cell r="CH10" t="str">
            <v>BaseLine</v>
          </cell>
          <cell r="CI10" t="str">
            <v>BaseLine</v>
          </cell>
          <cell r="CJ10" t="str">
            <v>BaseLine</v>
          </cell>
          <cell r="CK10" t="str">
            <v>BaseLine</v>
          </cell>
        </row>
        <row r="11">
          <cell r="B11" t="str">
            <v>TB1</v>
          </cell>
          <cell r="AY11">
            <v>17.954763374425426</v>
          </cell>
          <cell r="BW11" t="str">
            <v>e=8000</v>
          </cell>
          <cell r="BX11" t="str">
            <v>e=7500</v>
          </cell>
        </row>
        <row r="13">
          <cell r="B13" t="str">
            <v>Total revenue and grants</v>
          </cell>
          <cell r="D13">
            <v>55438.91</v>
          </cell>
          <cell r="E13">
            <v>64824.44</v>
          </cell>
          <cell r="F13">
            <v>70271.72</v>
          </cell>
          <cell r="L13">
            <v>83555.5</v>
          </cell>
          <cell r="N13">
            <v>85860.700000000012</v>
          </cell>
          <cell r="O13">
            <v>17131.759999999998</v>
          </cell>
          <cell r="P13">
            <v>25426.1885</v>
          </cell>
          <cell r="Q13">
            <v>42557.948499999999</v>
          </cell>
          <cell r="R13">
            <v>22261.501799246824</v>
          </cell>
          <cell r="S13">
            <v>30635.032858866172</v>
          </cell>
          <cell r="T13">
            <v>95454.483158112998</v>
          </cell>
          <cell r="X13">
            <v>42728.309000000001</v>
          </cell>
          <cell r="Y13">
            <v>25111.714</v>
          </cell>
          <cell r="Z13">
            <v>12057.371999999999</v>
          </cell>
          <cell r="AA13">
            <v>9277.0119999999988</v>
          </cell>
          <cell r="AB13">
            <v>39974.877</v>
          </cell>
          <cell r="AC13">
            <v>105983.79999999999</v>
          </cell>
          <cell r="AD13">
            <v>107814.9</v>
          </cell>
          <cell r="AF13">
            <v>9549.2999999999993</v>
          </cell>
          <cell r="AG13">
            <v>8398.3000000000011</v>
          </cell>
          <cell r="AH13">
            <v>17045.449631340631</v>
          </cell>
          <cell r="AI13">
            <v>34993.049631340633</v>
          </cell>
          <cell r="AJ13">
            <v>11420.98770619435</v>
          </cell>
          <cell r="AK13">
            <v>11055.410577154838</v>
          </cell>
          <cell r="AL13">
            <v>10642.312261657788</v>
          </cell>
          <cell r="AM13">
            <v>33118.710545006979</v>
          </cell>
          <cell r="AN13">
            <v>68111.760176347612</v>
          </cell>
          <cell r="AO13">
            <v>32246.593619168209</v>
          </cell>
          <cell r="AP13">
            <v>33944.145192532531</v>
          </cell>
          <cell r="AQ13">
            <v>134302.49898804835</v>
          </cell>
          <cell r="AR13">
            <v>9549.2999999999993</v>
          </cell>
          <cell r="AS13">
            <v>8398.3000000000011</v>
          </cell>
          <cell r="AT13">
            <v>10552.6</v>
          </cell>
          <cell r="AU13">
            <v>28500.2</v>
          </cell>
          <cell r="AV13">
            <v>15669.699999999997</v>
          </cell>
          <cell r="AW13">
            <v>10336.799999999997</v>
          </cell>
          <cell r="AX13">
            <v>19276.100000000002</v>
          </cell>
          <cell r="AY13">
            <v>45282.6</v>
          </cell>
          <cell r="AZ13">
            <v>73782.8</v>
          </cell>
          <cell r="BA13">
            <v>12483</v>
          </cell>
          <cell r="BB13">
            <v>12029.000000000002</v>
          </cell>
          <cell r="BC13">
            <v>11132.5</v>
          </cell>
          <cell r="BD13">
            <v>30857.624999999996</v>
          </cell>
          <cell r="BE13">
            <v>35644.5</v>
          </cell>
          <cell r="BF13">
            <v>9548.2000000000007</v>
          </cell>
          <cell r="BG13">
            <v>15235.999999999998</v>
          </cell>
          <cell r="BH13">
            <v>19646.999999999996</v>
          </cell>
          <cell r="BI13">
            <v>32927.999999999993</v>
          </cell>
          <cell r="BJ13">
            <v>44431.199999999997</v>
          </cell>
          <cell r="BK13">
            <v>68572.499999999985</v>
          </cell>
          <cell r="BL13">
            <v>80075.7</v>
          </cell>
          <cell r="BM13">
            <v>142355.29999999999</v>
          </cell>
          <cell r="BN13">
            <v>153858.5</v>
          </cell>
          <cell r="BP13">
            <v>34016.5</v>
          </cell>
          <cell r="BQ13">
            <v>40425.69840487773</v>
          </cell>
          <cell r="BR13">
            <v>47339.900000000009</v>
          </cell>
          <cell r="BS13">
            <v>81356.400000000009</v>
          </cell>
          <cell r="BT13">
            <v>39212.741000000002</v>
          </cell>
          <cell r="BU13">
            <v>43975.174299999999</v>
          </cell>
          <cell r="BV13">
            <v>154015.86076109411</v>
          </cell>
          <cell r="BW13">
            <v>137255.860474594</v>
          </cell>
          <cell r="BX13">
            <v>134933.41047459398</v>
          </cell>
          <cell r="BY13">
            <v>164544.31529999999</v>
          </cell>
          <cell r="BZ13">
            <v>136777.79999999999</v>
          </cell>
          <cell r="CA13">
            <v>144523.02942412024</v>
          </cell>
          <cell r="CB13">
            <v>42193.037478047067</v>
          </cell>
          <cell r="CC13">
            <v>48076.921004566204</v>
          </cell>
          <cell r="CD13">
            <v>47116.441517386716</v>
          </cell>
          <cell r="CE13">
            <v>47524.83463294695</v>
          </cell>
          <cell r="CF13">
            <v>137386.39999999997</v>
          </cell>
          <cell r="CG13">
            <v>184911.23463294693</v>
          </cell>
          <cell r="CH13">
            <v>201398.16500000001</v>
          </cell>
          <cell r="CI13">
            <v>229256.52658328542</v>
          </cell>
          <cell r="CJ13">
            <v>262131.30301102981</v>
          </cell>
          <cell r="CK13">
            <v>295106.29946778988</v>
          </cell>
        </row>
        <row r="14">
          <cell r="B14" t="str">
            <v>Tax revenue</v>
          </cell>
          <cell r="D14">
            <v>49173.4</v>
          </cell>
          <cell r="E14">
            <v>57979</v>
          </cell>
          <cell r="F14">
            <v>64741</v>
          </cell>
          <cell r="L14">
            <v>78221.100000000006</v>
          </cell>
          <cell r="N14">
            <v>79585.700000000012</v>
          </cell>
          <cell r="O14">
            <v>15195.46</v>
          </cell>
          <cell r="P14">
            <v>23548.738499999999</v>
          </cell>
          <cell r="Q14">
            <v>38744.198499999999</v>
          </cell>
          <cell r="R14">
            <v>21427.387257279286</v>
          </cell>
          <cell r="S14">
            <v>25632.002088833709</v>
          </cell>
          <cell r="T14">
            <v>85803.587846112991</v>
          </cell>
          <cell r="X14">
            <v>38966.135000000002</v>
          </cell>
          <cell r="Y14">
            <v>24073.955999999998</v>
          </cell>
          <cell r="Z14">
            <v>11187.296999999999</v>
          </cell>
          <cell r="AA14">
            <v>8835.7079999999987</v>
          </cell>
          <cell r="AB14">
            <v>38434.909</v>
          </cell>
          <cell r="AC14">
            <v>99423.299999999988</v>
          </cell>
          <cell r="AD14">
            <v>101475</v>
          </cell>
          <cell r="AF14">
            <v>9186.5</v>
          </cell>
          <cell r="AG14">
            <v>8112.2000000000007</v>
          </cell>
          <cell r="AH14">
            <v>15987.34511332283</v>
          </cell>
          <cell r="AI14">
            <v>33286.045113322834</v>
          </cell>
          <cell r="AJ14">
            <v>10512.520171102184</v>
          </cell>
          <cell r="AK14">
            <v>10146.943042062672</v>
          </cell>
          <cell r="AL14">
            <v>9733.8447265656214</v>
          </cell>
          <cell r="AM14">
            <v>30393.307939730483</v>
          </cell>
          <cell r="AN14">
            <v>63679.35305305331</v>
          </cell>
          <cell r="AO14">
            <v>29256.21504774996</v>
          </cell>
          <cell r="AP14">
            <v>29706.620969591488</v>
          </cell>
          <cell r="AQ14">
            <v>122642.18907039476</v>
          </cell>
          <cell r="AR14">
            <v>9186.5</v>
          </cell>
          <cell r="AS14">
            <v>8112.2000000000007</v>
          </cell>
          <cell r="AT14">
            <v>9840.7000000000007</v>
          </cell>
          <cell r="AU14">
            <v>27139.4</v>
          </cell>
          <cell r="AV14">
            <v>14123.399999999998</v>
          </cell>
          <cell r="AW14">
            <v>9459.9999999999982</v>
          </cell>
          <cell r="AX14">
            <v>18837.7</v>
          </cell>
          <cell r="AY14">
            <v>42421.1</v>
          </cell>
          <cell r="AZ14">
            <v>69560.5</v>
          </cell>
          <cell r="BA14">
            <v>11762.3</v>
          </cell>
          <cell r="BB14">
            <v>11228.7</v>
          </cell>
          <cell r="BC14">
            <v>10409.700000000001</v>
          </cell>
          <cell r="BD14">
            <v>28755.494999999995</v>
          </cell>
          <cell r="BE14">
            <v>33400.699999999997</v>
          </cell>
          <cell r="BF14">
            <v>8528.8000000000011</v>
          </cell>
          <cell r="BG14">
            <v>14722.199999999999</v>
          </cell>
          <cell r="BH14">
            <v>17310.199999999997</v>
          </cell>
          <cell r="BI14">
            <v>30500.399999999994</v>
          </cell>
          <cell r="BJ14">
            <v>40561.199999999997</v>
          </cell>
          <cell r="BK14">
            <v>63901.099999999991</v>
          </cell>
          <cell r="BL14">
            <v>73961.899999999994</v>
          </cell>
          <cell r="BM14">
            <v>133461.59999999998</v>
          </cell>
          <cell r="BN14">
            <v>143522.4</v>
          </cell>
          <cell r="BP14">
            <v>31413.599999999999</v>
          </cell>
          <cell r="BQ14">
            <v>37847.19840487773</v>
          </cell>
          <cell r="BR14">
            <v>42665.100000000006</v>
          </cell>
          <cell r="BS14">
            <v>74078.700000000012</v>
          </cell>
          <cell r="BT14">
            <v>36102.141000000003</v>
          </cell>
          <cell r="BU14">
            <v>40864.374299999996</v>
          </cell>
          <cell r="BV14">
            <v>142816.7607610941</v>
          </cell>
          <cell r="BW14">
            <v>124456.76047459399</v>
          </cell>
          <cell r="BX14">
            <v>122134.31047459398</v>
          </cell>
          <cell r="BY14">
            <v>151045.21529999998</v>
          </cell>
          <cell r="BZ14">
            <v>123278.7</v>
          </cell>
          <cell r="CA14">
            <v>131023.92942412023</v>
          </cell>
          <cell r="CB14">
            <v>38938.798368458025</v>
          </cell>
          <cell r="CC14">
            <v>44047.863059360723</v>
          </cell>
          <cell r="CD14">
            <v>43087.383572181236</v>
          </cell>
          <cell r="CE14">
            <v>43340.812920618184</v>
          </cell>
          <cell r="CF14">
            <v>126074.04499999997</v>
          </cell>
          <cell r="CG14">
            <v>169414.85792061815</v>
          </cell>
          <cell r="CH14">
            <v>183630.42926163669</v>
          </cell>
          <cell r="CI14">
            <v>208768.83868000004</v>
          </cell>
          <cell r="CJ14">
            <v>239356.08016607349</v>
          </cell>
          <cell r="CK14">
            <v>269787.0475146462</v>
          </cell>
        </row>
        <row r="15">
          <cell r="B15" t="str">
            <v xml:space="preserve">  Oil and gas revenue</v>
          </cell>
          <cell r="D15">
            <v>12508</v>
          </cell>
          <cell r="E15">
            <v>13537</v>
          </cell>
          <cell r="F15">
            <v>16055</v>
          </cell>
          <cell r="L15">
            <v>20137.099999999999</v>
          </cell>
          <cell r="N15">
            <v>14871.1</v>
          </cell>
          <cell r="O15">
            <v>1936.3</v>
          </cell>
          <cell r="P15">
            <v>7283.7820000000002</v>
          </cell>
          <cell r="Q15">
            <v>9220.0820000000003</v>
          </cell>
          <cell r="R15">
            <v>5527.6717736776736</v>
          </cell>
          <cell r="S15">
            <v>7181.246226322326</v>
          </cell>
          <cell r="T15">
            <v>21929</v>
          </cell>
          <cell r="X15">
            <v>9250.25</v>
          </cell>
          <cell r="Y15">
            <v>5874.2000000000007</v>
          </cell>
          <cell r="Z15">
            <v>4262.4599999999982</v>
          </cell>
          <cell r="AA15">
            <v>2799.0590000000011</v>
          </cell>
          <cell r="AB15">
            <v>15434.55</v>
          </cell>
          <cell r="AC15">
            <v>35357</v>
          </cell>
          <cell r="AD15">
            <v>30559</v>
          </cell>
          <cell r="AF15">
            <v>2784.9</v>
          </cell>
          <cell r="AG15">
            <v>1902.6</v>
          </cell>
          <cell r="AH15">
            <v>8579.4566152832231</v>
          </cell>
          <cell r="AI15">
            <v>13266.956615283223</v>
          </cell>
          <cell r="AJ15">
            <v>5007.9294376076859</v>
          </cell>
          <cell r="AK15">
            <v>4694.4581930427257</v>
          </cell>
          <cell r="AL15">
            <v>4333.4657620202279</v>
          </cell>
          <cell r="AM15">
            <v>14035.85339267064</v>
          </cell>
          <cell r="AN15">
            <v>27302.810007953864</v>
          </cell>
          <cell r="AO15">
            <v>11358.143297038456</v>
          </cell>
          <cell r="AP15">
            <v>11050.386695007681</v>
          </cell>
          <cell r="AQ15">
            <v>49711.34</v>
          </cell>
          <cell r="AR15">
            <v>2784.9</v>
          </cell>
          <cell r="AS15">
            <v>1902.6</v>
          </cell>
          <cell r="AT15">
            <v>2143.4</v>
          </cell>
          <cell r="AU15">
            <v>6830.9</v>
          </cell>
          <cell r="AV15">
            <v>4631.7</v>
          </cell>
          <cell r="AW15">
            <v>427.8</v>
          </cell>
          <cell r="AX15">
            <v>10109.1</v>
          </cell>
          <cell r="AY15">
            <v>15168.6</v>
          </cell>
          <cell r="AZ15">
            <v>21999.5</v>
          </cell>
          <cell r="BA15">
            <v>2749.9</v>
          </cell>
          <cell r="BB15">
            <v>2679.7</v>
          </cell>
          <cell r="BC15">
            <v>1831.6000000000001</v>
          </cell>
          <cell r="BD15">
            <v>7985.3850000000002</v>
          </cell>
          <cell r="BE15">
            <v>7261.2</v>
          </cell>
          <cell r="BF15">
            <v>146.19999999999999</v>
          </cell>
          <cell r="BG15">
            <v>7493.4</v>
          </cell>
          <cell r="BH15">
            <v>4322.6000000000004</v>
          </cell>
          <cell r="BI15">
            <v>10484.1</v>
          </cell>
          <cell r="BJ15">
            <v>11962.199999999999</v>
          </cell>
          <cell r="BK15">
            <v>17745.3</v>
          </cell>
          <cell r="BL15">
            <v>19223.399999999998</v>
          </cell>
          <cell r="BM15">
            <v>39744.800000000003</v>
          </cell>
          <cell r="BN15">
            <v>41222.899999999994</v>
          </cell>
          <cell r="BP15">
            <v>4274.2</v>
          </cell>
          <cell r="BQ15">
            <v>10707.798404877733</v>
          </cell>
          <cell r="BR15">
            <v>17416.400000000001</v>
          </cell>
          <cell r="BS15">
            <v>21690.600000000002</v>
          </cell>
          <cell r="BT15">
            <v>14241.741000000004</v>
          </cell>
          <cell r="BU15">
            <v>13234.674300000002</v>
          </cell>
          <cell r="BV15">
            <v>39937.93</v>
          </cell>
          <cell r="BW15">
            <v>29499.4</v>
          </cell>
          <cell r="BX15">
            <v>25576.95</v>
          </cell>
          <cell r="BY15">
            <v>49167.015299999999</v>
          </cell>
          <cell r="BZ15">
            <v>20965</v>
          </cell>
          <cell r="CA15">
            <v>33063.409424120218</v>
          </cell>
          <cell r="CB15">
            <v>13446.712820512821</v>
          </cell>
          <cell r="CC15">
            <v>12486.233333333334</v>
          </cell>
          <cell r="CD15">
            <v>11525.753846153844</v>
          </cell>
          <cell r="CE15">
            <v>10565.274358974357</v>
          </cell>
          <cell r="CF15">
            <v>37458.699999999997</v>
          </cell>
          <cell r="CG15">
            <v>48023.974358974359</v>
          </cell>
          <cell r="CH15">
            <v>49741.972000000009</v>
          </cell>
          <cell r="CI15">
            <v>52566.851999999999</v>
          </cell>
          <cell r="CJ15">
            <v>50099.286148791085</v>
          </cell>
          <cell r="CK15">
            <v>51428.076256664594</v>
          </cell>
        </row>
        <row r="16">
          <cell r="B16" t="str">
            <v xml:space="preserve">  Non-oil/gas</v>
          </cell>
          <cell r="D16">
            <v>36665.4</v>
          </cell>
          <cell r="E16">
            <v>44442</v>
          </cell>
          <cell r="F16">
            <v>48686</v>
          </cell>
          <cell r="L16">
            <v>58084</v>
          </cell>
          <cell r="N16">
            <v>64714.600000000006</v>
          </cell>
          <cell r="O16">
            <v>13259.16</v>
          </cell>
          <cell r="P16">
            <v>16264.9565</v>
          </cell>
          <cell r="Q16">
            <v>29524.1165</v>
          </cell>
          <cell r="R16">
            <v>15899.715483601613</v>
          </cell>
          <cell r="S16">
            <v>18450.755862511385</v>
          </cell>
          <cell r="T16">
            <v>63874.587846112998</v>
          </cell>
          <cell r="X16">
            <v>29715.885000000002</v>
          </cell>
          <cell r="Y16">
            <v>18199.755999999998</v>
          </cell>
          <cell r="Z16">
            <v>6924.8370000000004</v>
          </cell>
          <cell r="AA16">
            <v>6036.6489999999976</v>
          </cell>
          <cell r="AB16">
            <v>23000.358999999997</v>
          </cell>
          <cell r="AC16">
            <v>64066.299999999996</v>
          </cell>
          <cell r="AD16">
            <v>70916</v>
          </cell>
          <cell r="AF16">
            <v>6401.5999999999995</v>
          </cell>
          <cell r="AG16">
            <v>6209.6</v>
          </cell>
          <cell r="AH16">
            <v>7407.8884980396069</v>
          </cell>
          <cell r="AI16">
            <v>20019.088498039608</v>
          </cell>
          <cell r="AJ16">
            <v>5504.5907334944986</v>
          </cell>
          <cell r="AK16">
            <v>5452.4848490199465</v>
          </cell>
          <cell r="AL16">
            <v>5400.3789645453935</v>
          </cell>
          <cell r="AM16">
            <v>16357.45454705984</v>
          </cell>
          <cell r="AN16">
            <v>36376.543045099446</v>
          </cell>
          <cell r="AO16">
            <v>17898.071750711504</v>
          </cell>
          <cell r="AP16">
            <v>18656.234274583807</v>
          </cell>
          <cell r="AQ16">
            <v>72930.849070394761</v>
          </cell>
          <cell r="AR16">
            <v>6401.5999999999995</v>
          </cell>
          <cell r="AS16">
            <v>6209.6</v>
          </cell>
          <cell r="AT16">
            <v>7697.3000000000011</v>
          </cell>
          <cell r="AU16">
            <v>20308.5</v>
          </cell>
          <cell r="AV16">
            <v>9491.6999999999989</v>
          </cell>
          <cell r="AW16">
            <v>9032.1999999999989</v>
          </cell>
          <cell r="AX16">
            <v>8728.6</v>
          </cell>
          <cell r="AY16">
            <v>27252.5</v>
          </cell>
          <cell r="AZ16">
            <v>47561</v>
          </cell>
          <cell r="BA16">
            <v>9012.4</v>
          </cell>
          <cell r="BB16">
            <v>8549</v>
          </cell>
          <cell r="BC16">
            <v>8578.1</v>
          </cell>
          <cell r="BD16">
            <v>20770.109999999997</v>
          </cell>
          <cell r="BE16">
            <v>26139.499999999996</v>
          </cell>
          <cell r="BF16">
            <v>8382.6</v>
          </cell>
          <cell r="BG16">
            <v>7228.7999999999993</v>
          </cell>
          <cell r="BH16">
            <v>12987.599999999999</v>
          </cell>
          <cell r="BI16">
            <v>20016.299999999996</v>
          </cell>
          <cell r="BJ16">
            <v>28599</v>
          </cell>
          <cell r="BK16">
            <v>46155.799999999988</v>
          </cell>
          <cell r="BL16">
            <v>54738.5</v>
          </cell>
          <cell r="BM16">
            <v>93716.799999999988</v>
          </cell>
          <cell r="BN16">
            <v>102299.5</v>
          </cell>
          <cell r="BP16">
            <v>27139.399999999998</v>
          </cell>
          <cell r="BQ16">
            <v>27139.399999999998</v>
          </cell>
          <cell r="BR16">
            <v>25248.7</v>
          </cell>
          <cell r="BS16">
            <v>52388.1</v>
          </cell>
          <cell r="BT16">
            <v>21860.400000000001</v>
          </cell>
          <cell r="BU16">
            <v>27629.699999999997</v>
          </cell>
          <cell r="BV16">
            <v>102878.83076109411</v>
          </cell>
          <cell r="BW16">
            <v>94957.360474593981</v>
          </cell>
          <cell r="BX16">
            <v>96557.360474593981</v>
          </cell>
          <cell r="BY16">
            <v>101878.19999999998</v>
          </cell>
          <cell r="BZ16">
            <v>102313.7</v>
          </cell>
          <cell r="CA16">
            <v>97960.52</v>
          </cell>
          <cell r="CB16">
            <v>25492.0855479452</v>
          </cell>
          <cell r="CC16">
            <v>31561.62972602739</v>
          </cell>
          <cell r="CD16">
            <v>31561.62972602739</v>
          </cell>
          <cell r="CE16">
            <v>32775.538561643829</v>
          </cell>
          <cell r="CF16">
            <v>88615.344999999972</v>
          </cell>
          <cell r="CG16">
            <v>121390.8835616438</v>
          </cell>
          <cell r="CH16">
            <v>133888.45726163668</v>
          </cell>
          <cell r="CI16">
            <v>156201.98668000003</v>
          </cell>
          <cell r="CJ16">
            <v>189256.7940172824</v>
          </cell>
          <cell r="CK16">
            <v>218358.97125798158</v>
          </cell>
        </row>
        <row r="17">
          <cell r="B17" t="str">
            <v xml:space="preserve">    Domestic taxes</v>
          </cell>
          <cell r="D17">
            <v>33096.1</v>
          </cell>
          <cell r="E17">
            <v>40411</v>
          </cell>
          <cell r="F17">
            <v>45471</v>
          </cell>
          <cell r="L17">
            <v>55202</v>
          </cell>
          <cell r="N17">
            <v>61292.900000000009</v>
          </cell>
          <cell r="O17">
            <v>12569.76</v>
          </cell>
          <cell r="P17">
            <v>15406.2</v>
          </cell>
          <cell r="Q17">
            <v>27975.96</v>
          </cell>
          <cell r="R17">
            <v>15006.753407821428</v>
          </cell>
          <cell r="S17">
            <v>17851.261238291569</v>
          </cell>
          <cell r="T17">
            <v>60833.974646112998</v>
          </cell>
          <cell r="X17">
            <v>28150.485000000001</v>
          </cell>
          <cell r="Y17">
            <v>17388.112999999998</v>
          </cell>
          <cell r="Z17">
            <v>6584.0850000000009</v>
          </cell>
          <cell r="AA17">
            <v>5774.2839999999978</v>
          </cell>
          <cell r="AB17">
            <v>22251.801999999996</v>
          </cell>
          <cell r="AC17">
            <v>60951.399999999994</v>
          </cell>
          <cell r="AD17">
            <v>67790.399999999994</v>
          </cell>
          <cell r="AF17">
            <v>6229.9</v>
          </cell>
          <cell r="AG17">
            <v>5945.4000000000005</v>
          </cell>
          <cell r="AH17">
            <v>6748.9731045474928</v>
          </cell>
          <cell r="AI17">
            <v>18924.273104547494</v>
          </cell>
          <cell r="AJ17">
            <v>4827.2142353253121</v>
          </cell>
          <cell r="AK17">
            <v>4827.2142353253121</v>
          </cell>
          <cell r="AL17">
            <v>4827.2142353253121</v>
          </cell>
          <cell r="AM17">
            <v>14481.642705975937</v>
          </cell>
          <cell r="AN17">
            <v>33405.915810523431</v>
          </cell>
          <cell r="AO17">
            <v>16177.119658699808</v>
          </cell>
          <cell r="AP17">
            <v>16910.091127129024</v>
          </cell>
          <cell r="AQ17">
            <v>66493.12659635226</v>
          </cell>
          <cell r="AR17">
            <v>6229.9</v>
          </cell>
          <cell r="AS17">
            <v>5945.4000000000005</v>
          </cell>
          <cell r="AT17">
            <v>7120.3000000000011</v>
          </cell>
          <cell r="AU17">
            <v>19295.599999999999</v>
          </cell>
          <cell r="AV17">
            <v>8516.4</v>
          </cell>
          <cell r="AW17">
            <v>8173.9999999999991</v>
          </cell>
          <cell r="AX17">
            <v>8032.5000000000009</v>
          </cell>
          <cell r="AY17">
            <v>24722.899999999998</v>
          </cell>
          <cell r="AZ17">
            <v>44018.5</v>
          </cell>
          <cell r="BA17">
            <v>8322.4</v>
          </cell>
          <cell r="BB17">
            <v>7869.2999999999993</v>
          </cell>
          <cell r="BC17">
            <v>7964.7</v>
          </cell>
          <cell r="BD17">
            <v>19303.920000000002</v>
          </cell>
          <cell r="BE17">
            <v>24156.399999999998</v>
          </cell>
          <cell r="BF17">
            <v>7993.9000000000005</v>
          </cell>
          <cell r="BG17">
            <v>6767.9</v>
          </cell>
          <cell r="BH17">
            <v>12406.199999999999</v>
          </cell>
          <cell r="BI17">
            <v>18741.199999999997</v>
          </cell>
          <cell r="BJ17">
            <v>27168</v>
          </cell>
          <cell r="BK17">
            <v>42897.599999999999</v>
          </cell>
          <cell r="BL17">
            <v>51324.4</v>
          </cell>
          <cell r="BM17">
            <v>86916.099999999991</v>
          </cell>
          <cell r="BN17">
            <v>95342.9</v>
          </cell>
          <cell r="BP17">
            <v>25921.699999999997</v>
          </cell>
          <cell r="BQ17">
            <v>25921.699999999997</v>
          </cell>
          <cell r="BR17">
            <v>24305.8</v>
          </cell>
          <cell r="BS17">
            <v>50227.5</v>
          </cell>
          <cell r="BT17">
            <v>20819.400000000001</v>
          </cell>
          <cell r="BU17">
            <v>26727.499999999996</v>
          </cell>
          <cell r="BV17">
            <v>93677.745576662943</v>
          </cell>
          <cell r="BW17">
            <v>89412.6</v>
          </cell>
          <cell r="BX17">
            <v>92012.6</v>
          </cell>
          <cell r="BY17">
            <v>97774.39999999998</v>
          </cell>
          <cell r="BZ17">
            <v>96768.9</v>
          </cell>
          <cell r="CA17">
            <v>93878.52</v>
          </cell>
          <cell r="CB17">
            <v>23802.758167808221</v>
          </cell>
          <cell r="CC17">
            <v>29470.081541095893</v>
          </cell>
          <cell r="CD17">
            <v>29470.081541095893</v>
          </cell>
          <cell r="CE17">
            <v>30603.546215753428</v>
          </cell>
          <cell r="CF17">
            <v>82742.921249999999</v>
          </cell>
          <cell r="CG17">
            <v>113346.46746575343</v>
          </cell>
          <cell r="CH17">
            <v>128486.96872365302</v>
          </cell>
          <cell r="CI17">
            <v>149973.61785411515</v>
          </cell>
          <cell r="CJ17">
            <v>181179.03677694884</v>
          </cell>
          <cell r="CK17">
            <v>209058.1992349269</v>
          </cell>
        </row>
        <row r="18">
          <cell r="B18" t="str">
            <v xml:space="preserve">    International trade taxes</v>
          </cell>
          <cell r="D18">
            <v>3569.3</v>
          </cell>
          <cell r="E18">
            <v>4031</v>
          </cell>
          <cell r="F18">
            <v>3215</v>
          </cell>
          <cell r="L18">
            <v>2882</v>
          </cell>
          <cell r="N18">
            <v>3421.7</v>
          </cell>
          <cell r="O18">
            <v>689.4</v>
          </cell>
          <cell r="P18">
            <v>858.75650000000007</v>
          </cell>
          <cell r="Q18">
            <v>1548.1565000000001</v>
          </cell>
          <cell r="R18">
            <v>892.96207578018414</v>
          </cell>
          <cell r="S18">
            <v>599.49462421981616</v>
          </cell>
          <cell r="T18">
            <v>3040.6132000000002</v>
          </cell>
          <cell r="X18">
            <v>1565.4</v>
          </cell>
          <cell r="Y18">
            <v>811.64300000000014</v>
          </cell>
          <cell r="Z18">
            <v>340.75199999999967</v>
          </cell>
          <cell r="AA18">
            <v>262.3649999999999</v>
          </cell>
          <cell r="AB18">
            <v>748.55699999999968</v>
          </cell>
          <cell r="AC18">
            <v>3114.9</v>
          </cell>
          <cell r="AD18">
            <v>3125.6</v>
          </cell>
          <cell r="AF18">
            <v>171.7</v>
          </cell>
          <cell r="AG18">
            <v>264.2</v>
          </cell>
          <cell r="AH18">
            <v>658.91539349211416</v>
          </cell>
          <cell r="AI18">
            <v>1094.8153934921143</v>
          </cell>
          <cell r="AJ18">
            <v>677.37649816918702</v>
          </cell>
          <cell r="AK18">
            <v>625.27061369463422</v>
          </cell>
          <cell r="AL18">
            <v>573.16472922008131</v>
          </cell>
          <cell r="AM18">
            <v>1875.8118410839027</v>
          </cell>
          <cell r="AN18">
            <v>2970.6272345760171</v>
          </cell>
          <cell r="AO18">
            <v>1720.9520920116965</v>
          </cell>
          <cell r="AP18">
            <v>1746.1431474547815</v>
          </cell>
          <cell r="AQ18">
            <v>6437.7224740424954</v>
          </cell>
          <cell r="AR18">
            <v>171.7</v>
          </cell>
          <cell r="AS18">
            <v>264.2</v>
          </cell>
          <cell r="AT18">
            <v>577</v>
          </cell>
          <cell r="AU18">
            <v>1012.8999999999999</v>
          </cell>
          <cell r="AV18">
            <v>975.3</v>
          </cell>
          <cell r="AW18">
            <v>858.20000000000027</v>
          </cell>
          <cell r="AX18">
            <v>696.1</v>
          </cell>
          <cell r="AY18">
            <v>2529.6000000000004</v>
          </cell>
          <cell r="AZ18">
            <v>3542.5</v>
          </cell>
          <cell r="BA18">
            <v>690</v>
          </cell>
          <cell r="BB18">
            <v>679.7</v>
          </cell>
          <cell r="BC18">
            <v>613.4</v>
          </cell>
          <cell r="BD18">
            <v>1466.19</v>
          </cell>
          <cell r="BE18">
            <v>1983.1000000000001</v>
          </cell>
          <cell r="BF18">
            <v>388.7</v>
          </cell>
          <cell r="BG18">
            <v>460.9</v>
          </cell>
          <cell r="BH18">
            <v>581.40000000000009</v>
          </cell>
          <cell r="BI18">
            <v>1275.0999999999999</v>
          </cell>
          <cell r="BJ18">
            <v>1431</v>
          </cell>
          <cell r="BK18">
            <v>3258.2</v>
          </cell>
          <cell r="BL18">
            <v>1819.7</v>
          </cell>
          <cell r="BM18">
            <v>6800.7</v>
          </cell>
          <cell r="BN18">
            <v>5362.2</v>
          </cell>
          <cell r="BP18">
            <v>1217.7</v>
          </cell>
          <cell r="BQ18">
            <v>1217.7</v>
          </cell>
          <cell r="BR18">
            <v>942.9</v>
          </cell>
          <cell r="BS18">
            <v>2160.6</v>
          </cell>
          <cell r="BT18">
            <v>1041</v>
          </cell>
          <cell r="BU18">
            <v>902.19999999999982</v>
          </cell>
          <cell r="BV18">
            <v>9201.0851844311692</v>
          </cell>
          <cell r="BW18">
            <v>5544.7604745939789</v>
          </cell>
          <cell r="BX18">
            <v>4544.7604745939789</v>
          </cell>
          <cell r="BY18">
            <v>4103.7999999999993</v>
          </cell>
          <cell r="BZ18">
            <v>5544.8</v>
          </cell>
          <cell r="CA18">
            <v>4082</v>
          </cell>
          <cell r="CB18">
            <v>1689.3273801369785</v>
          </cell>
          <cell r="CC18">
            <v>2091.5481849314974</v>
          </cell>
          <cell r="CD18">
            <v>2091.5481849314974</v>
          </cell>
          <cell r="CE18">
            <v>2171.9923458904009</v>
          </cell>
          <cell r="CF18">
            <v>5872.4237499999726</v>
          </cell>
          <cell r="CG18">
            <v>8044.4160958903731</v>
          </cell>
          <cell r="CH18">
            <v>5401.4885379836724</v>
          </cell>
          <cell r="CI18">
            <v>6228.3688258848752</v>
          </cell>
          <cell r="CJ18">
            <v>8077.7572403335789</v>
          </cell>
          <cell r="CK18">
            <v>9300.7720230546802</v>
          </cell>
        </row>
        <row r="19">
          <cell r="B19" t="str">
            <v>Nontax revenue</v>
          </cell>
          <cell r="D19">
            <v>5845</v>
          </cell>
          <cell r="E19">
            <v>6322</v>
          </cell>
          <cell r="F19">
            <v>5030</v>
          </cell>
          <cell r="L19">
            <v>4858</v>
          </cell>
          <cell r="N19">
            <v>6274.9999999999991</v>
          </cell>
          <cell r="O19">
            <v>1936.3</v>
          </cell>
          <cell r="P19">
            <v>1877.45</v>
          </cell>
          <cell r="Q19">
            <v>3813.75</v>
          </cell>
          <cell r="R19">
            <v>584.11454196753834</v>
          </cell>
          <cell r="S19">
            <v>4753.030770032462</v>
          </cell>
          <cell r="T19">
            <v>9150.8953120000006</v>
          </cell>
          <cell r="X19">
            <v>3762.174</v>
          </cell>
          <cell r="Y19">
            <v>1037.7579999999998</v>
          </cell>
          <cell r="Z19">
            <v>870.07499999999982</v>
          </cell>
          <cell r="AA19">
            <v>441.30400000000009</v>
          </cell>
          <cell r="AB19">
            <v>1539.9679999999998</v>
          </cell>
          <cell r="AC19">
            <v>6560.5</v>
          </cell>
          <cell r="AD19">
            <v>6339.9</v>
          </cell>
          <cell r="AF19">
            <v>362.8</v>
          </cell>
          <cell r="AG19">
            <v>286.10000000000002</v>
          </cell>
          <cell r="AH19">
            <v>1058.1045180178005</v>
          </cell>
          <cell r="AI19">
            <v>1707.0045180178006</v>
          </cell>
          <cell r="AJ19">
            <v>908.46753509216546</v>
          </cell>
          <cell r="AK19">
            <v>908.46753509216546</v>
          </cell>
          <cell r="AL19">
            <v>908.46753509216546</v>
          </cell>
          <cell r="AM19">
            <v>2725.4026052764966</v>
          </cell>
          <cell r="AN19">
            <v>4432.407123294297</v>
          </cell>
          <cell r="AO19">
            <v>2840.3785714182495</v>
          </cell>
          <cell r="AP19">
            <v>4087.5242229410464</v>
          </cell>
          <cell r="AQ19">
            <v>11360.309917653594</v>
          </cell>
          <cell r="AR19">
            <v>362.8</v>
          </cell>
          <cell r="AS19">
            <v>286.10000000000002</v>
          </cell>
          <cell r="AT19">
            <v>711.9</v>
          </cell>
          <cell r="AU19">
            <v>1360.8000000000002</v>
          </cell>
          <cell r="AV19">
            <v>1546.3</v>
          </cell>
          <cell r="AW19">
            <v>876.80000000000007</v>
          </cell>
          <cell r="AX19">
            <v>438.39999999999986</v>
          </cell>
          <cell r="AY19">
            <v>2861.5</v>
          </cell>
          <cell r="AZ19">
            <v>4222.2999999999993</v>
          </cell>
          <cell r="BA19">
            <v>720.7</v>
          </cell>
          <cell r="BB19">
            <v>800.30000000000041</v>
          </cell>
          <cell r="BC19">
            <v>722.8</v>
          </cell>
          <cell r="BD19">
            <v>2102.13</v>
          </cell>
          <cell r="BE19">
            <v>2243.8000000000002</v>
          </cell>
          <cell r="BF19">
            <v>1019.4</v>
          </cell>
          <cell r="BG19">
            <v>513.79999999999995</v>
          </cell>
          <cell r="BH19">
            <v>2336.8000000000002</v>
          </cell>
          <cell r="BI19">
            <v>2427.6</v>
          </cell>
          <cell r="BJ19">
            <v>3870</v>
          </cell>
          <cell r="BK19">
            <v>4671.3999999999996</v>
          </cell>
          <cell r="BL19">
            <v>6113.8</v>
          </cell>
          <cell r="BM19">
            <v>8893.6999999999989</v>
          </cell>
          <cell r="BN19">
            <v>10336.099999999999</v>
          </cell>
          <cell r="BP19">
            <v>2602.9</v>
          </cell>
          <cell r="BQ19">
            <v>2578.5</v>
          </cell>
          <cell r="BR19">
            <v>4674.8</v>
          </cell>
          <cell r="BS19">
            <v>7277.7000000000007</v>
          </cell>
          <cell r="BT19">
            <v>3110.6</v>
          </cell>
          <cell r="BU19">
            <v>3110.8000000000006</v>
          </cell>
          <cell r="BV19">
            <v>11199.1</v>
          </cell>
          <cell r="BW19">
            <v>12799.1</v>
          </cell>
          <cell r="BX19">
            <v>12799.1</v>
          </cell>
          <cell r="BY19">
            <v>13499.1</v>
          </cell>
          <cell r="BZ19">
            <v>13499.1</v>
          </cell>
          <cell r="CA19">
            <v>13499.1</v>
          </cell>
          <cell r="CB19">
            <v>3254.239109589043</v>
          </cell>
          <cell r="CC19">
            <v>4029.0579452054817</v>
          </cell>
          <cell r="CD19">
            <v>4029.0579452054817</v>
          </cell>
          <cell r="CE19">
            <v>4184.0217123287694</v>
          </cell>
          <cell r="CF19">
            <v>11312.355000000007</v>
          </cell>
          <cell r="CG19">
            <v>15496.376712328776</v>
          </cell>
          <cell r="CH19">
            <v>17767.735738363321</v>
          </cell>
          <cell r="CI19">
            <v>20487.687903285376</v>
          </cell>
          <cell r="CJ19">
            <v>22775.222844956315</v>
          </cell>
          <cell r="CK19">
            <v>25319.251953143674</v>
          </cell>
        </row>
        <row r="20">
          <cell r="B20" t="str">
            <v>Grants</v>
          </cell>
          <cell r="D20">
            <v>420.51</v>
          </cell>
          <cell r="E20">
            <v>523.44000000000005</v>
          </cell>
          <cell r="F20">
            <v>500.72</v>
          </cell>
          <cell r="L20">
            <v>476.4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250</v>
          </cell>
          <cell r="S20">
            <v>250</v>
          </cell>
          <cell r="T20">
            <v>500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150</v>
          </cell>
          <cell r="AP20">
            <v>150</v>
          </cell>
          <cell r="AQ20">
            <v>300</v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  <cell r="BA20">
            <v>0</v>
          </cell>
          <cell r="BB20">
            <v>0</v>
          </cell>
          <cell r="BC20">
            <v>0</v>
          </cell>
          <cell r="BD20">
            <v>0</v>
          </cell>
          <cell r="BE20">
            <v>0</v>
          </cell>
          <cell r="BF20">
            <v>0</v>
          </cell>
          <cell r="BG20">
            <v>0</v>
          </cell>
          <cell r="BH20">
            <v>0</v>
          </cell>
          <cell r="BI20">
            <v>0</v>
          </cell>
          <cell r="BJ20">
            <v>0</v>
          </cell>
          <cell r="BK20">
            <v>0</v>
          </cell>
          <cell r="BL20">
            <v>0</v>
          </cell>
          <cell r="BM20">
            <v>0</v>
          </cell>
          <cell r="BN20">
            <v>0</v>
          </cell>
          <cell r="BP20">
            <v>0</v>
          </cell>
          <cell r="BQ20">
            <v>0</v>
          </cell>
          <cell r="BR20">
            <v>0</v>
          </cell>
          <cell r="BS20">
            <v>0</v>
          </cell>
          <cell r="BT20">
            <v>0</v>
          </cell>
          <cell r="BU20">
            <v>0</v>
          </cell>
          <cell r="BV20">
            <v>0</v>
          </cell>
          <cell r="BW20">
            <v>0</v>
          </cell>
          <cell r="BX20">
            <v>0</v>
          </cell>
          <cell r="BY20">
            <v>0</v>
          </cell>
          <cell r="BZ20">
            <v>0</v>
          </cell>
          <cell r="CA20">
            <v>0</v>
          </cell>
          <cell r="CB20">
            <v>0</v>
          </cell>
          <cell r="CC20">
            <v>0</v>
          </cell>
          <cell r="CD20">
            <v>0</v>
          </cell>
          <cell r="CE20">
            <v>0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</row>
        <row r="21">
          <cell r="BS21">
            <v>0</v>
          </cell>
        </row>
        <row r="22">
          <cell r="B22" t="str">
            <v>Total expenditure and net lending</v>
          </cell>
          <cell r="D22">
            <v>57261.576331467048</v>
          </cell>
          <cell r="E22">
            <v>64187.086188488596</v>
          </cell>
          <cell r="F22">
            <v>65790.973321888072</v>
          </cell>
          <cell r="L22">
            <v>76792.194061123053</v>
          </cell>
          <cell r="N22">
            <v>89391</v>
          </cell>
          <cell r="O22">
            <v>12583.91916862594</v>
          </cell>
          <cell r="P22">
            <v>22367.586041022372</v>
          </cell>
          <cell r="Q22">
            <v>34951.505209648312</v>
          </cell>
          <cell r="R22">
            <v>21627.418830995572</v>
          </cell>
          <cell r="S22">
            <v>33899.890103422382</v>
          </cell>
          <cell r="T22">
            <v>90478.814144066273</v>
          </cell>
          <cell r="X22">
            <v>34782.50420897919</v>
          </cell>
          <cell r="Y22">
            <v>25392.354150952535</v>
          </cell>
          <cell r="Z22">
            <v>8778.4635550719013</v>
          </cell>
          <cell r="AA22">
            <v>11650.909743201375</v>
          </cell>
          <cell r="AB22">
            <v>55480.226298273279</v>
          </cell>
          <cell r="AC22">
            <v>118660.51735993173</v>
          </cell>
          <cell r="AD22">
            <v>115655.084658205</v>
          </cell>
          <cell r="AF22">
            <v>6885.4550297652859</v>
          </cell>
          <cell r="AG22">
            <v>6025.7156250000007</v>
          </cell>
          <cell r="AH22">
            <v>22874.506303480528</v>
          </cell>
          <cell r="AI22">
            <v>35785.676958245807</v>
          </cell>
          <cell r="AJ22">
            <v>20126.09887125489</v>
          </cell>
          <cell r="AK22">
            <v>19518.588350604958</v>
          </cell>
          <cell r="AL22">
            <v>19301.571900216481</v>
          </cell>
          <cell r="AM22">
            <v>58946.259122076335</v>
          </cell>
          <cell r="AN22">
            <v>94731.93608032215</v>
          </cell>
          <cell r="AO22">
            <v>54923.597711844581</v>
          </cell>
          <cell r="AP22">
            <v>65934.755355259258</v>
          </cell>
          <cell r="AQ22">
            <v>215590.28914742597</v>
          </cell>
          <cell r="AR22">
            <v>5359.8432486825604</v>
          </cell>
          <cell r="AS22">
            <v>5687.7076328333433</v>
          </cell>
          <cell r="AT22">
            <v>14215.012868561589</v>
          </cell>
          <cell r="AU22">
            <v>25262.56375007749</v>
          </cell>
          <cell r="AV22">
            <v>13694.664754723792</v>
          </cell>
          <cell r="AW22">
            <v>7551.6603121201588</v>
          </cell>
          <cell r="AX22">
            <v>27316.207152085408</v>
          </cell>
          <cell r="AY22">
            <v>48562.532218929366</v>
          </cell>
          <cell r="AZ22">
            <v>73825.095969006856</v>
          </cell>
          <cell r="BA22">
            <v>17499.92321099214</v>
          </cell>
          <cell r="BB22">
            <v>12397.516192688014</v>
          </cell>
          <cell r="BC22">
            <v>10492.27906068365</v>
          </cell>
          <cell r="BD22">
            <v>47250.021856576161</v>
          </cell>
          <cell r="BE22">
            <v>40389.718464363803</v>
          </cell>
          <cell r="BF22">
            <v>9712.4812866913871</v>
          </cell>
          <cell r="BG22">
            <v>16482.689724509972</v>
          </cell>
          <cell r="BH22">
            <v>29352.346825312026</v>
          </cell>
          <cell r="BI22">
            <v>64774.970724999999</v>
          </cell>
          <cell r="BJ22">
            <v>55547.517836513376</v>
          </cell>
          <cell r="BK22">
            <v>105164.68918936379</v>
          </cell>
          <cell r="BL22">
            <v>95937.236300877179</v>
          </cell>
          <cell r="BM22">
            <v>178989.78515837065</v>
          </cell>
          <cell r="BN22">
            <v>169762.33226988406</v>
          </cell>
          <cell r="BP22">
            <v>29276.127999999997</v>
          </cell>
          <cell r="BQ22">
            <v>30316.9</v>
          </cell>
          <cell r="BR22">
            <v>44589.30000000001</v>
          </cell>
          <cell r="BS22">
            <v>73865.428000000014</v>
          </cell>
          <cell r="BT22">
            <v>45577.555</v>
          </cell>
          <cell r="BU22">
            <v>63575.538</v>
          </cell>
          <cell r="BV22">
            <v>199643.47343069984</v>
          </cell>
          <cell r="BW22">
            <v>186316.67277995191</v>
          </cell>
          <cell r="BX22">
            <v>183963.41583278016</v>
          </cell>
          <cell r="BY22">
            <v>182691.35299999994</v>
          </cell>
          <cell r="BZ22">
            <v>186577.80625000002</v>
          </cell>
          <cell r="CA22">
            <v>189473.15076433565</v>
          </cell>
          <cell r="CB22">
            <v>44870.250465838501</v>
          </cell>
          <cell r="CC22">
            <v>46477.040204968929</v>
          </cell>
          <cell r="CD22">
            <v>48998.709329192527</v>
          </cell>
          <cell r="CE22">
            <v>52035.49906832297</v>
          </cell>
          <cell r="CF22">
            <v>140345.99999999997</v>
          </cell>
          <cell r="CG22">
            <v>192381.49906832294</v>
          </cell>
          <cell r="CH22">
            <v>199700.00000000003</v>
          </cell>
          <cell r="CI22">
            <v>217800</v>
          </cell>
          <cell r="CJ22">
            <v>178582.64067084494</v>
          </cell>
          <cell r="CK22">
            <v>197492.6714988405</v>
          </cell>
        </row>
        <row r="23">
          <cell r="B23" t="str">
            <v>Current expenditure</v>
          </cell>
          <cell r="D23">
            <v>30552.9</v>
          </cell>
          <cell r="E23">
            <v>34209</v>
          </cell>
          <cell r="F23">
            <v>38298</v>
          </cell>
          <cell r="L23">
            <v>45590</v>
          </cell>
          <cell r="N23">
            <v>52365.18</v>
          </cell>
          <cell r="O23">
            <v>10436.9</v>
          </cell>
          <cell r="P23">
            <v>10844.067999999999</v>
          </cell>
          <cell r="Q23">
            <v>21280.968000000001</v>
          </cell>
          <cell r="R23">
            <v>12255</v>
          </cell>
          <cell r="S23">
            <v>21986.146913518052</v>
          </cell>
          <cell r="T23">
            <v>55522.114913518046</v>
          </cell>
          <cell r="X23">
            <v>21354.144</v>
          </cell>
          <cell r="Y23">
            <v>11518.728999999999</v>
          </cell>
          <cell r="Z23">
            <v>5783.0430000000006</v>
          </cell>
          <cell r="AA23">
            <v>4709.125</v>
          </cell>
          <cell r="AB23">
            <v>26821.471999999998</v>
          </cell>
          <cell r="AC23">
            <v>69420.7</v>
          </cell>
          <cell r="AD23">
            <v>70194.345000000016</v>
          </cell>
          <cell r="AF23">
            <v>5479.3610526315788</v>
          </cell>
          <cell r="AG23">
            <v>4617.9156250000005</v>
          </cell>
          <cell r="AH23">
            <v>20197.689874055755</v>
          </cell>
          <cell r="AI23">
            <v>30294.966551687332</v>
          </cell>
          <cell r="AJ23">
            <v>13045.429519180501</v>
          </cell>
          <cell r="AK23">
            <v>12771.2523318639</v>
          </cell>
          <cell r="AL23">
            <v>12887.569214808756</v>
          </cell>
          <cell r="AM23">
            <v>38704.251065853168</v>
          </cell>
          <cell r="AN23">
            <v>68999.217617540504</v>
          </cell>
          <cell r="AO23">
            <v>36934.698928741745</v>
          </cell>
          <cell r="AP23">
            <v>41748.33183432377</v>
          </cell>
          <cell r="AQ23">
            <v>147682.248380606</v>
          </cell>
          <cell r="AR23">
            <v>5951.6929999999993</v>
          </cell>
          <cell r="AS23">
            <v>4834.326</v>
          </cell>
          <cell r="AT23">
            <v>7085.8339999999998</v>
          </cell>
          <cell r="AU23">
            <v>17871.853000000003</v>
          </cell>
          <cell r="AV23">
            <v>13815.648000000003</v>
          </cell>
          <cell r="AW23">
            <v>6826.4380000000001</v>
          </cell>
          <cell r="AX23">
            <v>15075.102000000001</v>
          </cell>
          <cell r="AY23">
            <v>35717.188000000002</v>
          </cell>
          <cell r="AZ23">
            <v>53589.041000000005</v>
          </cell>
          <cell r="BA23">
            <v>9949.6</v>
          </cell>
          <cell r="BB23">
            <v>9682.6</v>
          </cell>
          <cell r="BC23">
            <v>6506.3</v>
          </cell>
          <cell r="BD23">
            <v>33540.185124394258</v>
          </cell>
          <cell r="BE23">
            <v>26138.5</v>
          </cell>
          <cell r="BF23">
            <v>7506.7999999999993</v>
          </cell>
          <cell r="BG23">
            <v>12866.400000000001</v>
          </cell>
          <cell r="BH23">
            <v>18572.560000000001</v>
          </cell>
          <cell r="BI23">
            <v>48519.695724999998</v>
          </cell>
          <cell r="BJ23">
            <v>38945.759999999995</v>
          </cell>
          <cell r="BK23">
            <v>74658.195724999998</v>
          </cell>
          <cell r="BL23">
            <v>65084.259999999995</v>
          </cell>
          <cell r="BM23">
            <v>128247.236725</v>
          </cell>
          <cell r="BN23">
            <v>118673.30100000001</v>
          </cell>
          <cell r="BP23">
            <v>23914.327999999998</v>
          </cell>
          <cell r="BQ23">
            <v>23430.799999999999</v>
          </cell>
          <cell r="BR23">
            <v>32405.890000000003</v>
          </cell>
          <cell r="BS23">
            <v>56320.218000000001</v>
          </cell>
          <cell r="BT23">
            <v>34361.93</v>
          </cell>
          <cell r="BU23">
            <v>42149.557000000001</v>
          </cell>
          <cell r="BV23">
            <v>130542.27343069983</v>
          </cell>
          <cell r="BW23">
            <v>127202.77277995192</v>
          </cell>
          <cell r="BX23">
            <v>125924.51583278015</v>
          </cell>
          <cell r="BY23">
            <v>132504.53699999992</v>
          </cell>
          <cell r="BZ23">
            <v>121745.20625000002</v>
          </cell>
          <cell r="CA23">
            <v>124910.96373433564</v>
          </cell>
          <cell r="CB23">
            <v>33339.353999999999</v>
          </cell>
          <cell r="CC23">
            <v>33662.326999999997</v>
          </cell>
          <cell r="CD23">
            <v>35844.272999999994</v>
          </cell>
          <cell r="CE23">
            <v>37947.245999999999</v>
          </cell>
          <cell r="CF23">
            <v>102845.954</v>
          </cell>
          <cell r="CG23">
            <v>140793.19999999998</v>
          </cell>
          <cell r="CH23">
            <v>134700.00000000003</v>
          </cell>
          <cell r="CI23">
            <v>140300</v>
          </cell>
          <cell r="CJ23">
            <v>142943.23332935019</v>
          </cell>
          <cell r="CK23">
            <v>160287.26813326735</v>
          </cell>
        </row>
        <row r="24">
          <cell r="B24" t="str">
            <v xml:space="preserve">  Personnel</v>
          </cell>
          <cell r="D24">
            <v>11145</v>
          </cell>
          <cell r="E24">
            <v>12596</v>
          </cell>
          <cell r="F24">
            <v>13001</v>
          </cell>
          <cell r="L24">
            <v>15419</v>
          </cell>
          <cell r="N24">
            <v>21192.000000000004</v>
          </cell>
          <cell r="O24">
            <v>5143</v>
          </cell>
          <cell r="P24">
            <v>4478.1679999999997</v>
          </cell>
          <cell r="Q24">
            <v>9621.1679999999997</v>
          </cell>
          <cell r="R24">
            <v>4682</v>
          </cell>
          <cell r="S24">
            <v>4970.5820000000003</v>
          </cell>
          <cell r="T24">
            <v>19273.75</v>
          </cell>
          <cell r="X24">
            <v>9566.6</v>
          </cell>
          <cell r="Y24">
            <v>4569.7</v>
          </cell>
          <cell r="Z24">
            <v>1599.2289999999994</v>
          </cell>
          <cell r="AA24">
            <v>1276.3009999999995</v>
          </cell>
          <cell r="AB24">
            <v>3915.5000000000036</v>
          </cell>
          <cell r="AC24">
            <v>19175</v>
          </cell>
          <cell r="AD24">
            <v>18051.800000000003</v>
          </cell>
          <cell r="AF24">
            <v>2656</v>
          </cell>
          <cell r="AG24">
            <v>2044.1</v>
          </cell>
          <cell r="AH24">
            <v>2167.39</v>
          </cell>
          <cell r="AI24">
            <v>6867.49</v>
          </cell>
          <cell r="AJ24">
            <v>2167.39</v>
          </cell>
          <cell r="AK24">
            <v>2167.39</v>
          </cell>
          <cell r="AL24">
            <v>2167.39</v>
          </cell>
          <cell r="AM24">
            <v>6502.17</v>
          </cell>
          <cell r="AN24">
            <v>13369.66</v>
          </cell>
          <cell r="AO24">
            <v>6502.17</v>
          </cell>
          <cell r="AP24">
            <v>6502.17</v>
          </cell>
          <cell r="AQ24">
            <v>26374</v>
          </cell>
          <cell r="AR24">
            <v>2656</v>
          </cell>
          <cell r="AS24">
            <v>2044.1</v>
          </cell>
          <cell r="AT24">
            <v>1743.6</v>
          </cell>
          <cell r="AU24">
            <v>6443.7000000000007</v>
          </cell>
          <cell r="AV24">
            <v>1737.3</v>
          </cell>
          <cell r="AW24">
            <v>1923.384</v>
          </cell>
          <cell r="AX24">
            <v>1911.7660000000001</v>
          </cell>
          <cell r="AY24">
            <v>5572.4500000000007</v>
          </cell>
          <cell r="AZ24">
            <v>12016.150000000001</v>
          </cell>
          <cell r="BA24">
            <v>2212.5</v>
          </cell>
          <cell r="BB24">
            <v>1920.5</v>
          </cell>
          <cell r="BC24">
            <v>1392.5</v>
          </cell>
          <cell r="BD24">
            <v>6232.15</v>
          </cell>
          <cell r="BE24">
            <v>5525.5</v>
          </cell>
          <cell r="BF24">
            <v>2355</v>
          </cell>
          <cell r="BG24">
            <v>1602.9</v>
          </cell>
          <cell r="BH24">
            <v>1439.2</v>
          </cell>
          <cell r="BI24">
            <v>6938.8</v>
          </cell>
          <cell r="BJ24">
            <v>5397.1</v>
          </cell>
          <cell r="BK24">
            <v>12464.3</v>
          </cell>
          <cell r="BL24">
            <v>10922.6</v>
          </cell>
          <cell r="BM24">
            <v>24480.45</v>
          </cell>
          <cell r="BN24">
            <v>22938.75</v>
          </cell>
          <cell r="BP24">
            <v>9184.7999999999993</v>
          </cell>
          <cell r="BQ24">
            <v>9184.7999999999993</v>
          </cell>
          <cell r="BR24">
            <v>7971.9</v>
          </cell>
          <cell r="BS24">
            <v>17156.699999999997</v>
          </cell>
          <cell r="BT24">
            <v>7086.5</v>
          </cell>
          <cell r="BU24">
            <v>9258.9</v>
          </cell>
          <cell r="BV24">
            <v>31799.267236594409</v>
          </cell>
          <cell r="BW24">
            <v>30769.678175808</v>
          </cell>
          <cell r="BX24">
            <v>32451.748099800003</v>
          </cell>
          <cell r="BY24">
            <v>33502.1</v>
          </cell>
          <cell r="BZ24">
            <v>33569.1</v>
          </cell>
          <cell r="CA24">
            <v>34012.887693978919</v>
          </cell>
          <cell r="CB24">
            <v>9700</v>
          </cell>
          <cell r="CC24">
            <v>9700</v>
          </cell>
          <cell r="CD24">
            <v>9700</v>
          </cell>
          <cell r="CE24">
            <v>9700</v>
          </cell>
          <cell r="CF24">
            <v>29100</v>
          </cell>
          <cell r="CG24">
            <v>38800</v>
          </cell>
          <cell r="CH24">
            <v>41600</v>
          </cell>
          <cell r="CI24">
            <v>45892.476761312893</v>
          </cell>
          <cell r="CJ24">
            <v>58669.045457540989</v>
          </cell>
          <cell r="CK24">
            <v>68058.232087016979</v>
          </cell>
        </row>
        <row r="25">
          <cell r="B25" t="str">
            <v xml:space="preserve">  Goods and services</v>
          </cell>
          <cell r="D25">
            <v>3032</v>
          </cell>
          <cell r="E25">
            <v>4319</v>
          </cell>
          <cell r="F25">
            <v>5175</v>
          </cell>
          <cell r="L25">
            <v>7065</v>
          </cell>
          <cell r="N25">
            <v>8895.2000000000007</v>
          </cell>
          <cell r="O25">
            <v>848</v>
          </cell>
          <cell r="P25">
            <v>1375.8000000000002</v>
          </cell>
          <cell r="Q25">
            <v>2223.8000000000002</v>
          </cell>
          <cell r="R25">
            <v>1754</v>
          </cell>
          <cell r="S25">
            <v>4667.7593115029404</v>
          </cell>
          <cell r="T25">
            <v>8645.5593115029405</v>
          </cell>
          <cell r="X25">
            <v>2272.2339999999999</v>
          </cell>
          <cell r="Y25">
            <v>1725.7</v>
          </cell>
          <cell r="Z25">
            <v>855.75300000000016</v>
          </cell>
          <cell r="AA25">
            <v>586.35199999999986</v>
          </cell>
          <cell r="AB25">
            <v>2738.366</v>
          </cell>
          <cell r="AC25">
            <v>9031.9</v>
          </cell>
          <cell r="AD25">
            <v>6736.3</v>
          </cell>
          <cell r="AF25">
            <v>313.5</v>
          </cell>
          <cell r="AG25">
            <v>352.5</v>
          </cell>
          <cell r="AH25">
            <v>880.02868072490037</v>
          </cell>
          <cell r="AI25">
            <v>1546.0286807249004</v>
          </cell>
          <cell r="AJ25">
            <v>938.24306765094957</v>
          </cell>
          <cell r="AK25">
            <v>938.24306765094957</v>
          </cell>
          <cell r="AL25">
            <v>938.24306765094957</v>
          </cell>
          <cell r="AM25">
            <v>2814.7292029528485</v>
          </cell>
          <cell r="AN25">
            <v>4360.7578836777484</v>
          </cell>
          <cell r="AO25">
            <v>2943.0066896599428</v>
          </cell>
          <cell r="AP25">
            <v>3368.7189725125409</v>
          </cell>
          <cell r="AQ25">
            <v>10672.483545850233</v>
          </cell>
          <cell r="AR25">
            <v>313.5</v>
          </cell>
          <cell r="AS25">
            <v>354.2</v>
          </cell>
          <cell r="AT25">
            <v>566</v>
          </cell>
          <cell r="AU25">
            <v>1233.7</v>
          </cell>
          <cell r="AV25">
            <v>677.6</v>
          </cell>
          <cell r="AW25">
            <v>749.91699999999992</v>
          </cell>
          <cell r="AX25">
            <v>846.70699999999999</v>
          </cell>
          <cell r="AY25">
            <v>2274.2240000000002</v>
          </cell>
          <cell r="AZ25">
            <v>3507.924</v>
          </cell>
          <cell r="BA25">
            <v>839.19999999999993</v>
          </cell>
          <cell r="BB25">
            <v>742.19999999999993</v>
          </cell>
          <cell r="BC25">
            <v>741.4</v>
          </cell>
          <cell r="BD25">
            <v>3754.9</v>
          </cell>
          <cell r="BE25">
            <v>2322.7999999999997</v>
          </cell>
          <cell r="BF25">
            <v>983.7</v>
          </cell>
          <cell r="BG25">
            <v>861.2</v>
          </cell>
          <cell r="BH25">
            <v>2162.8000000000002</v>
          </cell>
          <cell r="BI25">
            <v>5187</v>
          </cell>
          <cell r="BJ25">
            <v>4007.7</v>
          </cell>
          <cell r="BK25">
            <v>7509.7999999999993</v>
          </cell>
          <cell r="BL25">
            <v>6330.5</v>
          </cell>
          <cell r="BM25">
            <v>11017.723999999998</v>
          </cell>
          <cell r="BN25">
            <v>9838.4239999999991</v>
          </cell>
          <cell r="BP25">
            <v>1600.3999999999999</v>
          </cell>
          <cell r="BQ25">
            <v>1600.4</v>
          </cell>
          <cell r="BR25">
            <v>2302.6000000000004</v>
          </cell>
          <cell r="BS25">
            <v>3903</v>
          </cell>
          <cell r="BT25">
            <v>2149.5</v>
          </cell>
          <cell r="BU25">
            <v>4659.5</v>
          </cell>
          <cell r="BV25">
            <v>11800.942433856879</v>
          </cell>
          <cell r="BW25">
            <v>12946.566126574136</v>
          </cell>
          <cell r="BX25">
            <v>12453.14800541037</v>
          </cell>
          <cell r="BY25">
            <v>10712</v>
          </cell>
          <cell r="BZ25">
            <v>11039</v>
          </cell>
          <cell r="CA25">
            <v>10100.43</v>
          </cell>
          <cell r="CB25">
            <v>2816.8789999999999</v>
          </cell>
          <cell r="CC25">
            <v>2939.3519999999999</v>
          </cell>
          <cell r="CD25">
            <v>3184.2979999999998</v>
          </cell>
          <cell r="CE25">
            <v>3306.7710000000002</v>
          </cell>
          <cell r="CF25">
            <v>8940.5290000000005</v>
          </cell>
          <cell r="CG25">
            <v>12247.3</v>
          </cell>
          <cell r="CH25">
            <v>13000</v>
          </cell>
          <cell r="CI25">
            <v>14400</v>
          </cell>
          <cell r="CJ25">
            <v>15674.056546106785</v>
          </cell>
          <cell r="CK25">
            <v>17424.873930776226</v>
          </cell>
        </row>
        <row r="26">
          <cell r="B26" t="str">
            <v xml:space="preserve">  Transfers to regions</v>
          </cell>
          <cell r="D26">
            <v>6909</v>
          </cell>
          <cell r="E26">
            <v>7272</v>
          </cell>
          <cell r="F26">
            <v>8227</v>
          </cell>
          <cell r="L26">
            <v>8054</v>
          </cell>
          <cell r="N26">
            <v>11535.8</v>
          </cell>
          <cell r="O26">
            <v>2435.9</v>
          </cell>
          <cell r="P26">
            <v>2334.1</v>
          </cell>
          <cell r="Q26">
            <v>4770</v>
          </cell>
          <cell r="R26">
            <v>2255</v>
          </cell>
          <cell r="S26">
            <v>3726.159781696053</v>
          </cell>
          <cell r="T26">
            <v>10751.159781696053</v>
          </cell>
          <cell r="X26">
            <v>4778.3370000000004</v>
          </cell>
          <cell r="Y26">
            <v>1916.7</v>
          </cell>
          <cell r="Z26">
            <v>600.06200000000013</v>
          </cell>
          <cell r="AA26">
            <v>538.28799999999967</v>
          </cell>
          <cell r="AB26">
            <v>1676.0630000000001</v>
          </cell>
          <cell r="AC26">
            <v>9872.2000000000007</v>
          </cell>
          <cell r="AD26">
            <v>8371.1</v>
          </cell>
          <cell r="AF26">
            <v>455.5</v>
          </cell>
          <cell r="AG26">
            <v>534.70000000000005</v>
          </cell>
          <cell r="AH26">
            <v>781.80908303133879</v>
          </cell>
          <cell r="AI26">
            <v>1772.0090830313386</v>
          </cell>
          <cell r="AJ26">
            <v>1150.4337228000495</v>
          </cell>
          <cell r="AK26">
            <v>1150.4337228000495</v>
          </cell>
          <cell r="AL26">
            <v>1150.4337228000495</v>
          </cell>
          <cell r="AM26">
            <v>3451.3011684001485</v>
          </cell>
          <cell r="AN26">
            <v>5223.3102514314869</v>
          </cell>
          <cell r="AO26">
            <v>3444.3806558741235</v>
          </cell>
          <cell r="AP26">
            <v>3781.9911812850273</v>
          </cell>
          <cell r="AQ26">
            <v>12449.682088590638</v>
          </cell>
          <cell r="AR26">
            <v>1359.7</v>
          </cell>
          <cell r="AS26">
            <v>1095.6000000000001</v>
          </cell>
          <cell r="AT26">
            <v>1101.8999999999999</v>
          </cell>
          <cell r="AU26">
            <v>3557.2000000000003</v>
          </cell>
          <cell r="AV26">
            <v>1168.8999999999999</v>
          </cell>
          <cell r="AW26">
            <v>1035.2080000000001</v>
          </cell>
          <cell r="AX26">
            <v>1014.0740000000001</v>
          </cell>
          <cell r="AY26">
            <v>3218.1819999999998</v>
          </cell>
          <cell r="AZ26">
            <v>6775.3819999999996</v>
          </cell>
          <cell r="BA26">
            <v>1254.7</v>
          </cell>
          <cell r="BB26">
            <v>1066.1000000000001</v>
          </cell>
          <cell r="BC26">
            <v>1037.8</v>
          </cell>
          <cell r="BD26">
            <v>3605.7999999999997</v>
          </cell>
          <cell r="BE26">
            <v>3358.6</v>
          </cell>
          <cell r="BF26">
            <v>1430.7</v>
          </cell>
          <cell r="BG26">
            <v>1134.1000000000001</v>
          </cell>
          <cell r="BH26">
            <v>375.6</v>
          </cell>
          <cell r="BI26">
            <v>3853</v>
          </cell>
          <cell r="BJ26">
            <v>2940.4</v>
          </cell>
          <cell r="BK26">
            <v>7211.6</v>
          </cell>
          <cell r="BL26">
            <v>6299</v>
          </cell>
          <cell r="BM26">
            <v>13986.982</v>
          </cell>
          <cell r="BN26">
            <v>13074.382</v>
          </cell>
          <cell r="BP26">
            <v>5536.9000000000005</v>
          </cell>
          <cell r="BQ26">
            <v>5536.9</v>
          </cell>
          <cell r="BR26">
            <v>4233.8999999999996</v>
          </cell>
          <cell r="BS26">
            <v>9770.7999999999993</v>
          </cell>
          <cell r="BT26">
            <v>4509.1000000000004</v>
          </cell>
          <cell r="BU26">
            <v>4534.3999999999996</v>
          </cell>
          <cell r="BV26">
            <v>17823.071755149762</v>
          </cell>
          <cell r="BW26">
            <v>17769.78847756976</v>
          </cell>
          <cell r="BX26">
            <v>17769.78847756976</v>
          </cell>
          <cell r="BY26">
            <v>18814.3</v>
          </cell>
          <cell r="BZ26">
            <v>19497.599999999999</v>
          </cell>
          <cell r="CA26">
            <v>20940.004000000001</v>
          </cell>
          <cell r="CB26">
            <v>5683.583333333333</v>
          </cell>
          <cell r="CC26">
            <v>5683.583333333333</v>
          </cell>
          <cell r="CD26">
            <v>5683.583333333333</v>
          </cell>
          <cell r="CE26">
            <v>5683.583333333333</v>
          </cell>
          <cell r="CF26">
            <v>17050.75</v>
          </cell>
          <cell r="CG26">
            <v>22734.333333333332</v>
          </cell>
          <cell r="CH26">
            <v>24471.436385638641</v>
          </cell>
          <cell r="CI26">
            <v>26983.97858861016</v>
          </cell>
          <cell r="CJ26">
            <v>29892.461581806878</v>
          </cell>
          <cell r="CK26">
            <v>33231.497730747556</v>
          </cell>
        </row>
        <row r="27">
          <cell r="B27" t="str">
            <v xml:space="preserve">  Subsidies</v>
          </cell>
          <cell r="D27">
            <v>1454.9</v>
          </cell>
          <cell r="E27">
            <v>1502</v>
          </cell>
          <cell r="F27">
            <v>143</v>
          </cell>
          <cell r="L27">
            <v>1654</v>
          </cell>
          <cell r="N27">
            <v>174.48</v>
          </cell>
          <cell r="O27">
            <v>0</v>
          </cell>
          <cell r="P27">
            <v>700</v>
          </cell>
          <cell r="Q27">
            <v>700</v>
          </cell>
          <cell r="R27">
            <v>0</v>
          </cell>
          <cell r="S27">
            <v>3634.9538203190596</v>
          </cell>
          <cell r="T27">
            <v>4334.9538203190596</v>
          </cell>
          <cell r="X27">
            <v>699.5</v>
          </cell>
          <cell r="Y27">
            <v>0</v>
          </cell>
          <cell r="Z27">
            <v>0</v>
          </cell>
          <cell r="AA27">
            <v>0</v>
          </cell>
          <cell r="AB27">
            <v>9662.0999999999985</v>
          </cell>
          <cell r="AC27">
            <v>16413.400000000001</v>
          </cell>
          <cell r="AD27">
            <v>20861.599999999999</v>
          </cell>
          <cell r="AF27">
            <v>0</v>
          </cell>
          <cell r="AG27">
            <v>0</v>
          </cell>
          <cell r="AH27">
            <v>11525.264152191947</v>
          </cell>
          <cell r="AI27">
            <v>11525.264152191947</v>
          </cell>
          <cell r="AJ27">
            <v>5144.079939368894</v>
          </cell>
          <cell r="AK27">
            <v>4739.9027520522932</v>
          </cell>
          <cell r="AL27">
            <v>5006.2196349971491</v>
          </cell>
          <cell r="AM27">
            <v>14890.202326418337</v>
          </cell>
          <cell r="AN27">
            <v>26415.466478610284</v>
          </cell>
          <cell r="AO27">
            <v>15229.27334706864</v>
          </cell>
          <cell r="AP27">
            <v>17165.390720053081</v>
          </cell>
          <cell r="AQ27">
            <v>58810.130545732012</v>
          </cell>
          <cell r="AR27">
            <v>0</v>
          </cell>
          <cell r="AS27">
            <v>63.503999999999998</v>
          </cell>
          <cell r="AT27">
            <v>43.275999999999996</v>
          </cell>
          <cell r="AU27">
            <v>106.78</v>
          </cell>
          <cell r="AV27">
            <v>6974.4380000000001</v>
          </cell>
          <cell r="AW27">
            <v>704.25799999999992</v>
          </cell>
          <cell r="AX27">
            <v>8524.6939999999995</v>
          </cell>
          <cell r="AY27">
            <v>16203.390000000003</v>
          </cell>
          <cell r="AZ27">
            <v>16310.170000000002</v>
          </cell>
          <cell r="BA27">
            <v>3304</v>
          </cell>
          <cell r="BB27">
            <v>4687.0999999999995</v>
          </cell>
          <cell r="BC27">
            <v>383.4</v>
          </cell>
          <cell r="BD27">
            <v>11323.95</v>
          </cell>
          <cell r="BE27">
            <v>8374.5</v>
          </cell>
          <cell r="BF27">
            <v>191.9</v>
          </cell>
          <cell r="BG27">
            <v>7096.2</v>
          </cell>
          <cell r="BH27">
            <v>10105.700000000001</v>
          </cell>
          <cell r="BI27">
            <v>21596.799999999999</v>
          </cell>
          <cell r="BJ27">
            <v>17393.8</v>
          </cell>
          <cell r="BK27">
            <v>29971.3</v>
          </cell>
          <cell r="BL27">
            <v>25768.3</v>
          </cell>
          <cell r="BM27">
            <v>46281.47</v>
          </cell>
          <cell r="BN27">
            <v>42078.47</v>
          </cell>
          <cell r="BP27">
            <v>172</v>
          </cell>
          <cell r="BQ27">
            <v>0.3</v>
          </cell>
          <cell r="BR27">
            <v>11735.099999999999</v>
          </cell>
          <cell r="BS27">
            <v>11907.099999999999</v>
          </cell>
          <cell r="BT27">
            <v>13900.699999999999</v>
          </cell>
          <cell r="BU27">
            <v>16731.057000000001</v>
          </cell>
          <cell r="BV27">
            <v>35512.53361647101</v>
          </cell>
          <cell r="BW27">
            <v>33810.54</v>
          </cell>
          <cell r="BX27">
            <v>32911.925000000003</v>
          </cell>
          <cell r="BY27">
            <v>42538.857000000004</v>
          </cell>
          <cell r="BZ27">
            <v>28020.799999999999</v>
          </cell>
          <cell r="CA27">
            <v>34028.043820624065</v>
          </cell>
          <cell r="CB27">
            <v>8121.3166666666657</v>
          </cell>
          <cell r="CC27">
            <v>8888.8166666666657</v>
          </cell>
          <cell r="CD27">
            <v>9656.3166666666657</v>
          </cell>
          <cell r="CE27">
            <v>11958.816666666666</v>
          </cell>
          <cell r="CF27">
            <v>26666.449999999993</v>
          </cell>
          <cell r="CG27">
            <v>38625.266666666663</v>
          </cell>
          <cell r="CH27">
            <v>24700</v>
          </cell>
          <cell r="CI27">
            <v>17200</v>
          </cell>
          <cell r="CJ27">
            <v>482.58749999999998</v>
          </cell>
          <cell r="CK27">
            <v>482.58749999999998</v>
          </cell>
        </row>
        <row r="28">
          <cell r="B28" t="str">
            <v xml:space="preserve">    Petroleum</v>
          </cell>
          <cell r="D28">
            <v>1279.9000000000001</v>
          </cell>
          <cell r="E28">
            <v>687</v>
          </cell>
          <cell r="F28">
            <v>0</v>
          </cell>
          <cell r="L28">
            <v>1416</v>
          </cell>
          <cell r="N28">
            <v>0</v>
          </cell>
          <cell r="O28">
            <v>0</v>
          </cell>
          <cell r="P28">
            <v>700</v>
          </cell>
          <cell r="Q28">
            <v>700</v>
          </cell>
          <cell r="R28">
            <v>0</v>
          </cell>
          <cell r="S28">
            <v>3342</v>
          </cell>
          <cell r="T28">
            <v>4042</v>
          </cell>
          <cell r="X28">
            <v>699.5</v>
          </cell>
          <cell r="Y28">
            <v>0</v>
          </cell>
          <cell r="Z28">
            <v>0</v>
          </cell>
          <cell r="AA28">
            <v>0</v>
          </cell>
          <cell r="AB28">
            <v>9114.7999999999993</v>
          </cell>
          <cell r="AC28">
            <v>15866.1</v>
          </cell>
          <cell r="AD28">
            <v>9814.2999999999993</v>
          </cell>
          <cell r="AF28">
            <v>0</v>
          </cell>
          <cell r="AG28">
            <v>0</v>
          </cell>
          <cell r="AH28">
            <v>5210.781288259438</v>
          </cell>
          <cell r="AI28">
            <v>5210.781288259438</v>
          </cell>
          <cell r="AJ28">
            <v>2072.5315952924234</v>
          </cell>
          <cell r="AK28">
            <v>2072.5315952924234</v>
          </cell>
          <cell r="AL28">
            <v>2072.5315952924234</v>
          </cell>
          <cell r="AM28">
            <v>6217.5947858772706</v>
          </cell>
          <cell r="AN28">
            <v>11428.376074136708</v>
          </cell>
          <cell r="AO28">
            <v>6062.4328377914653</v>
          </cell>
          <cell r="AP28">
            <v>10043.213131512028</v>
          </cell>
          <cell r="AQ28">
            <v>27534.0220434402</v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6907.0240000000003</v>
          </cell>
          <cell r="AW28">
            <v>0</v>
          </cell>
          <cell r="AX28">
            <v>5183.1390000000001</v>
          </cell>
          <cell r="AY28">
            <v>12090.163</v>
          </cell>
          <cell r="AZ28">
            <v>12090.163</v>
          </cell>
          <cell r="BA28">
            <v>3301.2</v>
          </cell>
          <cell r="BB28">
            <v>3925.7</v>
          </cell>
          <cell r="BC28">
            <v>0</v>
          </cell>
          <cell r="BD28">
            <v>4984.75</v>
          </cell>
          <cell r="BE28">
            <v>7226.9</v>
          </cell>
          <cell r="BF28">
            <v>0</v>
          </cell>
          <cell r="BG28">
            <v>6996.4</v>
          </cell>
          <cell r="BH28">
            <v>2293.1</v>
          </cell>
          <cell r="BI28">
            <v>8900</v>
          </cell>
          <cell r="BJ28">
            <v>9289.5</v>
          </cell>
          <cell r="BK28">
            <v>16126.9</v>
          </cell>
          <cell r="BL28">
            <v>16516.400000000001</v>
          </cell>
          <cell r="BM28">
            <v>28217.063000000002</v>
          </cell>
          <cell r="BN28">
            <v>28606.563000000002</v>
          </cell>
          <cell r="BP28">
            <v>0</v>
          </cell>
          <cell r="BQ28">
            <v>0</v>
          </cell>
          <cell r="BR28">
            <v>11367.8</v>
          </cell>
          <cell r="BS28">
            <v>11367.8</v>
          </cell>
          <cell r="BT28">
            <v>7204</v>
          </cell>
          <cell r="BU28">
            <v>9175.7999999999993</v>
          </cell>
          <cell r="BV28">
            <v>16615.038</v>
          </cell>
          <cell r="BW28">
            <v>14957.7</v>
          </cell>
          <cell r="BX28">
            <v>13072.9</v>
          </cell>
          <cell r="BY28">
            <v>27747.599999999999</v>
          </cell>
          <cell r="BZ28">
            <v>9985.7999999999993</v>
          </cell>
          <cell r="CA28">
            <v>17474.623545112125</v>
          </cell>
          <cell r="CB28">
            <v>5845.8333333333303</v>
          </cell>
          <cell r="CC28">
            <v>6099.9999999999964</v>
          </cell>
          <cell r="CD28">
            <v>6354.1666666666633</v>
          </cell>
          <cell r="CE28">
            <v>7116.6666666666633</v>
          </cell>
          <cell r="CF28">
            <v>18299.999999999989</v>
          </cell>
          <cell r="CG28">
            <v>25416.666666666653</v>
          </cell>
          <cell r="CH28">
            <v>18628.238000000001</v>
          </cell>
          <cell r="CI28">
            <v>13304.582000000002</v>
          </cell>
          <cell r="CJ28">
            <v>0</v>
          </cell>
          <cell r="CK28">
            <v>0</v>
          </cell>
        </row>
        <row r="29">
          <cell r="B29" t="str">
            <v xml:space="preserve">    Other</v>
          </cell>
          <cell r="D29">
            <v>175</v>
          </cell>
          <cell r="E29">
            <v>815</v>
          </cell>
          <cell r="F29">
            <v>143</v>
          </cell>
          <cell r="L29">
            <v>238</v>
          </cell>
          <cell r="N29">
            <v>174.48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292.95382031905956</v>
          </cell>
          <cell r="T29">
            <v>292.95382031905956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547.29999999999927</v>
          </cell>
          <cell r="AC29">
            <v>547.30000000000109</v>
          </cell>
          <cell r="AD29">
            <v>11047.3</v>
          </cell>
          <cell r="AF29">
            <v>0</v>
          </cell>
          <cell r="AG29">
            <v>0</v>
          </cell>
          <cell r="AH29">
            <v>6314.4828639325087</v>
          </cell>
          <cell r="AI29">
            <v>6314.4828639325087</v>
          </cell>
          <cell r="AJ29">
            <v>3071.5483440764706</v>
          </cell>
          <cell r="AK29">
            <v>2667.3711567598698</v>
          </cell>
          <cell r="AL29">
            <v>2933.6880397047257</v>
          </cell>
          <cell r="AM29">
            <v>8672.6075405410666</v>
          </cell>
          <cell r="AN29">
            <v>14987.090404473576</v>
          </cell>
          <cell r="AO29">
            <v>9166.8405092771754</v>
          </cell>
          <cell r="AP29">
            <v>7122.1775885410534</v>
          </cell>
          <cell r="AQ29">
            <v>31276.108502291812</v>
          </cell>
          <cell r="AR29">
            <v>0</v>
          </cell>
          <cell r="AS29">
            <v>63.503999999999998</v>
          </cell>
          <cell r="AT29">
            <v>43.275999999999996</v>
          </cell>
          <cell r="AU29">
            <v>106.78</v>
          </cell>
          <cell r="AV29">
            <v>67.41399999999976</v>
          </cell>
          <cell r="AW29">
            <v>704.25799999999992</v>
          </cell>
          <cell r="AX29">
            <v>3341.5549999999994</v>
          </cell>
          <cell r="AY29">
            <v>4113.2270000000026</v>
          </cell>
          <cell r="AZ29">
            <v>4220.0070000000014</v>
          </cell>
          <cell r="BA29">
            <v>2.8000000000001819</v>
          </cell>
          <cell r="BB29">
            <v>761.39999999999964</v>
          </cell>
          <cell r="BC29">
            <v>383.4</v>
          </cell>
          <cell r="BD29">
            <v>6339.2000000000007</v>
          </cell>
          <cell r="BE29">
            <v>1147.6000000000004</v>
          </cell>
          <cell r="BF29">
            <v>191.9</v>
          </cell>
          <cell r="BG29">
            <v>99.800000000000182</v>
          </cell>
          <cell r="BH29">
            <v>7812.6</v>
          </cell>
          <cell r="BI29">
            <v>12696.8</v>
          </cell>
          <cell r="BJ29">
            <v>8104.2999999999993</v>
          </cell>
          <cell r="BK29">
            <v>13844.4</v>
          </cell>
          <cell r="BL29">
            <v>9251.8999999999978</v>
          </cell>
          <cell r="BM29">
            <v>18064.406999999999</v>
          </cell>
          <cell r="BN29">
            <v>13471.906999999999</v>
          </cell>
          <cell r="BP29">
            <v>172</v>
          </cell>
          <cell r="BQ29">
            <v>0.3</v>
          </cell>
          <cell r="BR29">
            <v>367.29999999999927</v>
          </cell>
          <cell r="BS29">
            <v>539.29999999999927</v>
          </cell>
          <cell r="BT29">
            <v>6696.6999999999989</v>
          </cell>
          <cell r="BU29">
            <v>7555.2570000000014</v>
          </cell>
          <cell r="BV29">
            <v>18897.495616471009</v>
          </cell>
          <cell r="BW29">
            <v>18852.84</v>
          </cell>
          <cell r="BX29">
            <v>19839.025000000001</v>
          </cell>
          <cell r="BY29">
            <v>14791.257000000005</v>
          </cell>
          <cell r="BZ29">
            <v>18035</v>
          </cell>
          <cell r="CA29">
            <v>16553.42027551194</v>
          </cell>
          <cell r="CB29">
            <v>2275.4833333333354</v>
          </cell>
          <cell r="CC29">
            <v>2788.8166666666693</v>
          </cell>
          <cell r="CD29">
            <v>3302.1500000000024</v>
          </cell>
          <cell r="CE29">
            <v>4842.1500000000024</v>
          </cell>
          <cell r="CF29">
            <v>8366.4500000000044</v>
          </cell>
          <cell r="CG29">
            <v>13208.600000000009</v>
          </cell>
          <cell r="CH29">
            <v>6071.7619999999988</v>
          </cell>
          <cell r="CI29">
            <v>3895.4179999999978</v>
          </cell>
          <cell r="CJ29">
            <v>482.58749999999998</v>
          </cell>
          <cell r="CK29">
            <v>482.58749999999998</v>
          </cell>
        </row>
        <row r="30">
          <cell r="B30" t="str">
            <v xml:space="preserve">  External interest</v>
          </cell>
          <cell r="D30">
            <v>6157</v>
          </cell>
          <cell r="E30">
            <v>6345</v>
          </cell>
          <cell r="F30">
            <v>6615</v>
          </cell>
          <cell r="L30">
            <v>6580</v>
          </cell>
          <cell r="N30">
            <v>7541</v>
          </cell>
          <cell r="O30">
            <v>1558</v>
          </cell>
          <cell r="P30">
            <v>1558</v>
          </cell>
          <cell r="Q30">
            <v>3116</v>
          </cell>
          <cell r="R30">
            <v>1947</v>
          </cell>
          <cell r="S30">
            <v>3317.6919999999991</v>
          </cell>
          <cell r="T30">
            <v>8380.6919999999991</v>
          </cell>
          <cell r="X30">
            <v>3236.3</v>
          </cell>
          <cell r="Y30">
            <v>2512.79</v>
          </cell>
          <cell r="Z30">
            <v>1628.5</v>
          </cell>
          <cell r="AA30">
            <v>762.42600000000039</v>
          </cell>
          <cell r="AB30">
            <v>5513.8289999999997</v>
          </cell>
          <cell r="AC30">
            <v>10254.200000000001</v>
          </cell>
          <cell r="AD30">
            <v>11262.919</v>
          </cell>
          <cell r="AF30">
            <v>1941.4610526315789</v>
          </cell>
          <cell r="AG30">
            <v>1503.515625</v>
          </cell>
          <cell r="AH30">
            <v>4309.818181818182</v>
          </cell>
          <cell r="AI30">
            <v>7754.7948594497611</v>
          </cell>
          <cell r="AJ30">
            <v>2990</v>
          </cell>
          <cell r="AK30">
            <v>3120</v>
          </cell>
          <cell r="AL30">
            <v>2970</v>
          </cell>
          <cell r="AM30">
            <v>9080</v>
          </cell>
          <cell r="AN30">
            <v>16834.794859449761</v>
          </cell>
          <cell r="AO30">
            <v>7100</v>
          </cell>
          <cell r="AP30">
            <v>7100</v>
          </cell>
          <cell r="AQ30">
            <v>31034.794859449761</v>
          </cell>
          <cell r="AR30">
            <v>1509.6</v>
          </cell>
          <cell r="AS30">
            <v>1157.4000000000001</v>
          </cell>
          <cell r="AT30">
            <v>3437.1</v>
          </cell>
          <cell r="AU30">
            <v>6104.1</v>
          </cell>
          <cell r="AV30">
            <v>3018.2</v>
          </cell>
          <cell r="AW30">
            <v>2344.1999999999998</v>
          </cell>
          <cell r="AX30">
            <v>2760.5</v>
          </cell>
          <cell r="AY30">
            <v>8122.9</v>
          </cell>
          <cell r="AZ30">
            <v>14227</v>
          </cell>
          <cell r="BA30">
            <v>2121</v>
          </cell>
          <cell r="BB30">
            <v>1209.5</v>
          </cell>
          <cell r="BC30">
            <v>2328</v>
          </cell>
          <cell r="BD30">
            <v>6366.1851243942629</v>
          </cell>
          <cell r="BE30">
            <v>5658.5</v>
          </cell>
          <cell r="BF30">
            <v>2195.4</v>
          </cell>
          <cell r="BG30">
            <v>1769.5</v>
          </cell>
          <cell r="BH30">
            <v>2323.56</v>
          </cell>
          <cell r="BI30">
            <v>7328.2957250000009</v>
          </cell>
          <cell r="BJ30">
            <v>6288.46</v>
          </cell>
          <cell r="BK30">
            <v>12986.795725</v>
          </cell>
          <cell r="BL30">
            <v>11946.96</v>
          </cell>
          <cell r="BM30">
            <v>27213.795725</v>
          </cell>
          <cell r="BN30">
            <v>26173.96</v>
          </cell>
          <cell r="BP30">
            <v>5346.0279999999993</v>
          </cell>
          <cell r="BQ30">
            <v>5034.2</v>
          </cell>
          <cell r="BR30">
            <v>5342.1900000000005</v>
          </cell>
          <cell r="BS30">
            <v>10688.218000000001</v>
          </cell>
          <cell r="BT30">
            <v>5703.33</v>
          </cell>
          <cell r="BU30">
            <v>5320</v>
          </cell>
          <cell r="BV30">
            <v>24000</v>
          </cell>
          <cell r="BW30">
            <v>24000</v>
          </cell>
          <cell r="BX30">
            <v>22500</v>
          </cell>
          <cell r="BY30">
            <v>21399.72</v>
          </cell>
          <cell r="BZ30">
            <v>21030.799999999999</v>
          </cell>
          <cell r="CA30">
            <v>19054.3</v>
          </cell>
          <cell r="CB30">
            <v>5712</v>
          </cell>
          <cell r="CC30">
            <v>5145</v>
          </cell>
          <cell r="CD30">
            <v>5719</v>
          </cell>
          <cell r="CE30">
            <v>5397</v>
          </cell>
          <cell r="CF30">
            <v>16576</v>
          </cell>
          <cell r="CG30">
            <v>21973</v>
          </cell>
          <cell r="CH30">
            <v>20257.121360000001</v>
          </cell>
          <cell r="CI30">
            <v>20840.811180000001</v>
          </cell>
          <cell r="CJ30">
            <v>21703.079999999998</v>
          </cell>
          <cell r="CK30">
            <v>22870.116000000002</v>
          </cell>
        </row>
        <row r="31">
          <cell r="B31" t="str">
            <v xml:space="preserve">  Domestic debt (clearing of arrears)</v>
          </cell>
          <cell r="D31">
            <v>0</v>
          </cell>
          <cell r="E31">
            <v>0</v>
          </cell>
          <cell r="F31">
            <v>0</v>
          </cell>
          <cell r="L31">
            <v>0</v>
          </cell>
          <cell r="N31">
            <v>334.2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X31">
            <v>0</v>
          </cell>
          <cell r="Y31">
            <v>0</v>
          </cell>
          <cell r="Z31">
            <v>813.35</v>
          </cell>
          <cell r="AA31">
            <v>813.34999999999991</v>
          </cell>
          <cell r="AB31">
            <v>1627.7</v>
          </cell>
          <cell r="AC31">
            <v>1639.7</v>
          </cell>
          <cell r="AD31">
            <v>1627.7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323.35000000000002</v>
          </cell>
          <cell r="AK31">
            <v>323.35000000000002</v>
          </cell>
          <cell r="AL31">
            <v>323.35000000000002</v>
          </cell>
          <cell r="AM31">
            <v>970.05000000000007</v>
          </cell>
          <cell r="AN31">
            <v>970.05000000000007</v>
          </cell>
          <cell r="AO31">
            <v>0</v>
          </cell>
          <cell r="AP31">
            <v>970.05</v>
          </cell>
          <cell r="AQ31">
            <v>1940.1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0.1</v>
          </cell>
          <cell r="BD31">
            <v>870.05</v>
          </cell>
          <cell r="BE31">
            <v>0.1</v>
          </cell>
          <cell r="BF31">
            <v>0</v>
          </cell>
          <cell r="BG31">
            <v>0</v>
          </cell>
          <cell r="BH31">
            <v>54.7</v>
          </cell>
          <cell r="BI31">
            <v>1740</v>
          </cell>
          <cell r="BJ31">
            <v>54.7</v>
          </cell>
          <cell r="BK31">
            <v>1740.1</v>
          </cell>
          <cell r="BL31">
            <v>54.800000000000004</v>
          </cell>
          <cell r="BM31">
            <v>1740.1</v>
          </cell>
          <cell r="BN31">
            <v>54.800000000000004</v>
          </cell>
          <cell r="BP31">
            <v>23</v>
          </cell>
          <cell r="BQ31">
            <v>23</v>
          </cell>
          <cell r="BR31">
            <v>50.400000000000091</v>
          </cell>
          <cell r="BS31">
            <v>73.400000000000091</v>
          </cell>
          <cell r="BT31">
            <v>0</v>
          </cell>
          <cell r="BU31">
            <v>307.59999999999991</v>
          </cell>
          <cell r="BV31">
            <v>2257.8581526906255</v>
          </cell>
          <cell r="BW31">
            <v>980.1</v>
          </cell>
          <cell r="BX31">
            <v>980.1</v>
          </cell>
          <cell r="BY31">
            <v>381</v>
          </cell>
          <cell r="BZ31">
            <v>2380.1</v>
          </cell>
          <cell r="CA31">
            <v>380.1</v>
          </cell>
          <cell r="CB31">
            <v>114.575</v>
          </cell>
          <cell r="CC31">
            <v>114.575</v>
          </cell>
          <cell r="CD31">
            <v>114.575</v>
          </cell>
          <cell r="CE31">
            <v>114.575</v>
          </cell>
          <cell r="CF31">
            <v>343.72500000000002</v>
          </cell>
          <cell r="CG31">
            <v>458.3</v>
          </cell>
          <cell r="CH31">
            <v>490.54874679139721</v>
          </cell>
          <cell r="CI31">
            <v>542.07531184818822</v>
          </cell>
          <cell r="CJ31">
            <v>602.60025847581892</v>
          </cell>
          <cell r="CK31">
            <v>669.91167881185322</v>
          </cell>
        </row>
        <row r="32">
          <cell r="B32" t="str">
            <v xml:space="preserve">  Other current expenditure</v>
          </cell>
          <cell r="D32">
            <v>1855.0000000000018</v>
          </cell>
          <cell r="E32">
            <v>2175</v>
          </cell>
          <cell r="F32">
            <v>5137</v>
          </cell>
          <cell r="L32">
            <v>6818</v>
          </cell>
          <cell r="N32">
            <v>2692.4999999999973</v>
          </cell>
          <cell r="O32">
            <v>451.99999999999955</v>
          </cell>
          <cell r="P32">
            <v>397.99999999999955</v>
          </cell>
          <cell r="Q32">
            <v>850</v>
          </cell>
          <cell r="R32">
            <v>1617</v>
          </cell>
          <cell r="S32">
            <v>1668.9999999999973</v>
          </cell>
          <cell r="T32">
            <v>4135.9999999999927</v>
          </cell>
          <cell r="X32">
            <v>801.17299999999886</v>
          </cell>
          <cell r="Y32">
            <v>793.83899999999994</v>
          </cell>
          <cell r="Z32">
            <v>286.14900000000068</v>
          </cell>
          <cell r="AA32">
            <v>732.40800000000081</v>
          </cell>
          <cell r="AB32">
            <v>1687.9139999999923</v>
          </cell>
          <cell r="AC32">
            <v>3034.2999999999929</v>
          </cell>
          <cell r="AD32">
            <v>3282.9260000000131</v>
          </cell>
          <cell r="AF32">
            <v>112.89999999999986</v>
          </cell>
          <cell r="AG32">
            <v>183.10000000000059</v>
          </cell>
          <cell r="AH32">
            <v>533.37977628938825</v>
          </cell>
          <cell r="AI32">
            <v>829.37977628938461</v>
          </cell>
          <cell r="AJ32">
            <v>331.93278936060813</v>
          </cell>
          <cell r="AK32">
            <v>331.93278936060722</v>
          </cell>
          <cell r="AL32">
            <v>331.93278936060813</v>
          </cell>
          <cell r="AM32">
            <v>995.79836808183893</v>
          </cell>
          <cell r="AN32">
            <v>1825.1781443712198</v>
          </cell>
          <cell r="AO32">
            <v>1715.868236139042</v>
          </cell>
          <cell r="AP32">
            <v>2860.0109604731215</v>
          </cell>
          <cell r="AQ32">
            <v>6401.0573409833614</v>
          </cell>
          <cell r="AR32">
            <v>112.89299999999935</v>
          </cell>
          <cell r="AS32">
            <v>119.52200000000016</v>
          </cell>
          <cell r="AT32">
            <v>193.95800000000099</v>
          </cell>
          <cell r="AU32">
            <v>426.3730000000005</v>
          </cell>
          <cell r="AV32">
            <v>239.21000000000367</v>
          </cell>
          <cell r="AW32">
            <v>69.471000000000913</v>
          </cell>
          <cell r="AX32">
            <v>17.361000000000786</v>
          </cell>
          <cell r="AY32">
            <v>326.04199999999946</v>
          </cell>
          <cell r="AZ32">
            <v>752.41500000000451</v>
          </cell>
          <cell r="BA32">
            <v>218.20000000000073</v>
          </cell>
          <cell r="BB32">
            <v>57.200000000000728</v>
          </cell>
          <cell r="BC32">
            <v>623.10000000000025</v>
          </cell>
          <cell r="BD32">
            <v>1387.1499999999926</v>
          </cell>
          <cell r="BE32">
            <v>898.50000000000034</v>
          </cell>
          <cell r="BF32">
            <v>350.09999999999945</v>
          </cell>
          <cell r="BG32">
            <v>402.50000000000091</v>
          </cell>
          <cell r="BH32">
            <v>2111.0000000000005</v>
          </cell>
          <cell r="BI32">
            <v>1875.7999999999947</v>
          </cell>
          <cell r="BJ32">
            <v>2863.5999999999949</v>
          </cell>
          <cell r="BK32">
            <v>2774.2999999999943</v>
          </cell>
          <cell r="BL32">
            <v>3762.0999999999976</v>
          </cell>
          <cell r="BM32">
            <v>3526.7149999999915</v>
          </cell>
          <cell r="BN32">
            <v>4514.5150000000094</v>
          </cell>
          <cell r="BP32">
            <v>2051.1999999999989</v>
          </cell>
          <cell r="BQ32">
            <v>2051.2000000000007</v>
          </cell>
          <cell r="BR32">
            <v>769.80000000000609</v>
          </cell>
          <cell r="BS32">
            <v>2821.000000000005</v>
          </cell>
          <cell r="BT32">
            <v>1012.8000000000029</v>
          </cell>
          <cell r="BU32">
            <v>1338.0999999999972</v>
          </cell>
          <cell r="BV32">
            <v>7348.6002359371505</v>
          </cell>
          <cell r="BW32">
            <v>6926.1000000000186</v>
          </cell>
          <cell r="BX32">
            <v>6857.8062499999996</v>
          </cell>
          <cell r="BY32">
            <v>5156.5599999999104</v>
          </cell>
          <cell r="BZ32">
            <v>6207.8062500000142</v>
          </cell>
          <cell r="CA32">
            <v>6395.1982197326524</v>
          </cell>
          <cell r="CB32">
            <v>1191.0000000000007</v>
          </cell>
          <cell r="CC32">
            <v>1191.0000000000007</v>
          </cell>
          <cell r="CD32">
            <v>1786.499999999997</v>
          </cell>
          <cell r="CE32">
            <v>1786.5000000000007</v>
          </cell>
          <cell r="CF32">
            <v>4168.5000000000018</v>
          </cell>
          <cell r="CG32">
            <v>5954.9999999999882</v>
          </cell>
          <cell r="CH32">
            <v>10180.89350756999</v>
          </cell>
          <cell r="CI32">
            <v>14440.658158228758</v>
          </cell>
          <cell r="CJ32">
            <v>15919.401985419719</v>
          </cell>
          <cell r="CK32">
            <v>17550.049205914733</v>
          </cell>
        </row>
        <row r="33">
          <cell r="B33" t="str">
            <v xml:space="preserve">  Other current expenditure</v>
          </cell>
          <cell r="AD33">
            <v>4910.6260000000129</v>
          </cell>
          <cell r="AF33">
            <v>112.89999999999986</v>
          </cell>
          <cell r="AG33">
            <v>183.10000000000059</v>
          </cell>
          <cell r="AH33">
            <v>533.37977628938825</v>
          </cell>
          <cell r="AI33">
            <v>829.37977628938461</v>
          </cell>
          <cell r="AJ33">
            <v>655.28278936060815</v>
          </cell>
          <cell r="AK33">
            <v>655.28278936060724</v>
          </cell>
          <cell r="AL33">
            <v>655.28278936060815</v>
          </cell>
          <cell r="AM33">
            <v>1965.848368081839</v>
          </cell>
          <cell r="AN33">
            <v>2795.22814437122</v>
          </cell>
          <cell r="AO33">
            <v>1715.868236139042</v>
          </cell>
          <cell r="AP33">
            <v>3830.0609604731217</v>
          </cell>
          <cell r="AQ33">
            <v>8341.1573409833618</v>
          </cell>
          <cell r="AR33">
            <v>112.89299999999935</v>
          </cell>
          <cell r="AS33">
            <v>119.52200000000016</v>
          </cell>
          <cell r="AT33">
            <v>193.95800000000099</v>
          </cell>
          <cell r="AU33">
            <v>426.3730000000005</v>
          </cell>
          <cell r="AV33">
            <v>239.21000000000367</v>
          </cell>
          <cell r="AW33">
            <v>69.471000000000913</v>
          </cell>
          <cell r="AX33">
            <v>17.361000000000786</v>
          </cell>
          <cell r="AY33">
            <v>326.04199999999946</v>
          </cell>
          <cell r="AZ33">
            <v>752.41500000000451</v>
          </cell>
          <cell r="BA33">
            <v>218.20000000000073</v>
          </cell>
          <cell r="BB33">
            <v>57.200000000000728</v>
          </cell>
          <cell r="BC33">
            <v>623.20000000000027</v>
          </cell>
          <cell r="BD33">
            <v>2257.1999999999925</v>
          </cell>
          <cell r="BE33">
            <v>898.60000000000036</v>
          </cell>
          <cell r="BF33">
            <v>350.09999999999945</v>
          </cell>
          <cell r="BG33">
            <v>402.50000000000091</v>
          </cell>
          <cell r="BH33">
            <v>2165.7000000000003</v>
          </cell>
          <cell r="BI33">
            <v>3615.7999999999947</v>
          </cell>
          <cell r="BJ33">
            <v>2918.2999999999947</v>
          </cell>
          <cell r="BK33">
            <v>4514.3999999999942</v>
          </cell>
          <cell r="BL33">
            <v>3816.8999999999978</v>
          </cell>
          <cell r="BM33">
            <v>5266.8149999999914</v>
          </cell>
          <cell r="BN33">
            <v>4569.3150000000096</v>
          </cell>
          <cell r="BP33">
            <v>2074.1999999999989</v>
          </cell>
          <cell r="BQ33">
            <v>2074.2000000000007</v>
          </cell>
          <cell r="BR33">
            <v>820.20000000000618</v>
          </cell>
          <cell r="BS33">
            <v>2894.4000000000051</v>
          </cell>
          <cell r="BT33">
            <v>1012.8000000000029</v>
          </cell>
          <cell r="BU33">
            <v>1645.6999999999971</v>
          </cell>
          <cell r="BV33">
            <v>9606.458388627776</v>
          </cell>
          <cell r="BW33">
            <v>7906.2000000000189</v>
          </cell>
          <cell r="BX33">
            <v>7837.90625</v>
          </cell>
          <cell r="BY33">
            <v>5537.5599999999104</v>
          </cell>
          <cell r="BZ33">
            <v>8587.9062500000146</v>
          </cell>
          <cell r="CA33">
            <v>6775.2982197326528</v>
          </cell>
        </row>
        <row r="34">
          <cell r="B34" t="str">
            <v>Development expenditure and net lending</v>
          </cell>
          <cell r="D34">
            <v>26708.676331467046</v>
          </cell>
          <cell r="E34">
            <v>29978.086188488596</v>
          </cell>
          <cell r="F34">
            <v>27492.973321888068</v>
          </cell>
          <cell r="L34">
            <v>31202.194061123049</v>
          </cell>
          <cell r="N34">
            <v>37025.820000000007</v>
          </cell>
          <cell r="O34">
            <v>2147.0191686259395</v>
          </cell>
          <cell r="P34">
            <v>11523.518041022373</v>
          </cell>
          <cell r="Q34">
            <v>13670.53720964831</v>
          </cell>
          <cell r="R34">
            <v>9372.4188309955716</v>
          </cell>
          <cell r="S34">
            <v>11913.743189904331</v>
          </cell>
          <cell r="T34">
            <v>34956.699230548227</v>
          </cell>
          <cell r="X34">
            <v>13428.360208979189</v>
          </cell>
          <cell r="Y34">
            <v>13873.625150952535</v>
          </cell>
          <cell r="Z34">
            <v>2995.4205550719003</v>
          </cell>
          <cell r="AA34">
            <v>6941.784743201375</v>
          </cell>
          <cell r="AB34">
            <v>28658.754298273285</v>
          </cell>
          <cell r="AC34">
            <v>49239.817359931738</v>
          </cell>
          <cell r="AD34">
            <v>45460.739658204984</v>
          </cell>
          <cell r="AF34">
            <v>1406.0939771337066</v>
          </cell>
          <cell r="AG34">
            <v>1407.8</v>
          </cell>
          <cell r="AH34">
            <v>2676.8164294247708</v>
          </cell>
          <cell r="AI34">
            <v>5490.7104065584772</v>
          </cell>
          <cell r="AJ34">
            <v>7080.6693520743884</v>
          </cell>
          <cell r="AK34">
            <v>6747.3360187410563</v>
          </cell>
          <cell r="AL34">
            <v>6414.0026854077232</v>
          </cell>
          <cell r="AM34">
            <v>20242.008056223167</v>
          </cell>
          <cell r="AN34">
            <v>25732.718462781646</v>
          </cell>
          <cell r="AO34">
            <v>17988.898783102835</v>
          </cell>
          <cell r="AP34">
            <v>24186.423520935485</v>
          </cell>
          <cell r="AQ34">
            <v>67908.040766819962</v>
          </cell>
          <cell r="AR34">
            <v>-591.8497513174384</v>
          </cell>
          <cell r="AS34">
            <v>853.38163283334347</v>
          </cell>
          <cell r="AT34">
            <v>7129.1788685615884</v>
          </cell>
          <cell r="AU34">
            <v>7390.7107500774891</v>
          </cell>
          <cell r="AV34">
            <v>-120.98324527621071</v>
          </cell>
          <cell r="AW34">
            <v>725.22231212015822</v>
          </cell>
          <cell r="AX34">
            <v>12241.105152085405</v>
          </cell>
          <cell r="AY34">
            <v>12845.344218929362</v>
          </cell>
          <cell r="AZ34">
            <v>20236.054969006851</v>
          </cell>
          <cell r="BA34">
            <v>7550.3232109921382</v>
          </cell>
          <cell r="BB34">
            <v>2714.9161926880138</v>
          </cell>
          <cell r="BC34">
            <v>3985.97906068365</v>
          </cell>
          <cell r="BD34">
            <v>13709.836732181901</v>
          </cell>
          <cell r="BE34">
            <v>14251.218464363803</v>
          </cell>
          <cell r="BF34">
            <v>2205.6812866913879</v>
          </cell>
          <cell r="BG34">
            <v>3616.2897245099703</v>
          </cell>
          <cell r="BH34">
            <v>10779.786825312025</v>
          </cell>
          <cell r="BI34">
            <v>16255.275000000001</v>
          </cell>
          <cell r="BJ34">
            <v>16601.757836513385</v>
          </cell>
          <cell r="BK34">
            <v>30506.493464363804</v>
          </cell>
          <cell r="BL34">
            <v>30852.976300877188</v>
          </cell>
          <cell r="BM34">
            <v>50742.548433370655</v>
          </cell>
          <cell r="BN34">
            <v>51089.031269884043</v>
          </cell>
          <cell r="BP34">
            <v>5361.8000000000011</v>
          </cell>
          <cell r="BQ34">
            <v>6886.1</v>
          </cell>
          <cell r="BR34">
            <v>12183.410000000007</v>
          </cell>
          <cell r="BS34">
            <v>17545.210000000006</v>
          </cell>
          <cell r="BT34">
            <v>11215.625</v>
          </cell>
          <cell r="BU34">
            <v>21425.980999999996</v>
          </cell>
          <cell r="BV34">
            <v>69101.2</v>
          </cell>
          <cell r="BW34">
            <v>59113.9</v>
          </cell>
          <cell r="BX34">
            <v>58038.9</v>
          </cell>
          <cell r="BY34">
            <v>50186.816000000006</v>
          </cell>
          <cell r="BZ34">
            <v>64832.6</v>
          </cell>
          <cell r="CA34">
            <v>64562.187030000001</v>
          </cell>
          <cell r="CB34">
            <v>11530.896465838501</v>
          </cell>
          <cell r="CC34">
            <v>12814.713204968933</v>
          </cell>
          <cell r="CD34">
            <v>13154.436329192537</v>
          </cell>
          <cell r="CE34">
            <v>14088.253068322969</v>
          </cell>
          <cell r="CF34">
            <v>37500.045999999973</v>
          </cell>
          <cell r="CG34">
            <v>51588.299068322944</v>
          </cell>
          <cell r="CH34">
            <v>65000</v>
          </cell>
          <cell r="CI34">
            <v>77500</v>
          </cell>
          <cell r="CJ34">
            <v>35639.407341494742</v>
          </cell>
          <cell r="CK34">
            <v>37205.403365573133</v>
          </cell>
        </row>
        <row r="35">
          <cell r="B35" t="str">
            <v xml:space="preserve">  Investment projects</v>
          </cell>
          <cell r="D35">
            <v>19391.980384615388</v>
          </cell>
          <cell r="E35">
            <v>18155.986153846152</v>
          </cell>
          <cell r="F35">
            <v>19293.476923076923</v>
          </cell>
          <cell r="L35">
            <v>18682.209230769229</v>
          </cell>
          <cell r="N35">
            <v>19053.23076923077</v>
          </cell>
          <cell r="O35">
            <v>0</v>
          </cell>
          <cell r="P35">
            <v>0</v>
          </cell>
          <cell r="Q35">
            <v>8643.076923076922</v>
          </cell>
          <cell r="R35">
            <v>9161.538461538461</v>
          </cell>
          <cell r="S35">
            <v>5672.4307692307684</v>
          </cell>
          <cell r="T35">
            <v>23477.046153846153</v>
          </cell>
          <cell r="X35">
            <v>7075.2123076923071</v>
          </cell>
          <cell r="Y35">
            <v>4277.7892307692318</v>
          </cell>
          <cell r="Z35">
            <v>2209.6369230769246</v>
          </cell>
          <cell r="AA35">
            <v>2152.6353846153806</v>
          </cell>
          <cell r="AB35">
            <v>7149.6369230769205</v>
          </cell>
          <cell r="AC35">
            <v>31189.589041095896</v>
          </cell>
          <cell r="AD35">
            <v>18502.63846153846</v>
          </cell>
          <cell r="AF35">
            <v>1342.4</v>
          </cell>
          <cell r="AG35">
            <v>1139.125</v>
          </cell>
          <cell r="AH35">
            <v>2321.3627652761161</v>
          </cell>
          <cell r="AI35">
            <v>4802.8877652761157</v>
          </cell>
          <cell r="AJ35">
            <v>4604.0596337968491</v>
          </cell>
          <cell r="AK35">
            <v>4270.7263004635161</v>
          </cell>
          <cell r="AL35">
            <v>3937.3929671301835</v>
          </cell>
          <cell r="AM35">
            <v>12812.178901390547</v>
          </cell>
          <cell r="AN35">
            <v>17615.066666666662</v>
          </cell>
          <cell r="AO35">
            <v>10395.726300463517</v>
          </cell>
          <cell r="AP35">
            <v>14786.353948855774</v>
          </cell>
          <cell r="AQ35">
            <v>42797.146915985955</v>
          </cell>
          <cell r="AR35">
            <v>1342.4</v>
          </cell>
          <cell r="AS35">
            <v>1139.125</v>
          </cell>
          <cell r="AT35">
            <v>2702</v>
          </cell>
          <cell r="AU35">
            <v>5183.5249999999996</v>
          </cell>
          <cell r="AV35">
            <v>3808.5</v>
          </cell>
          <cell r="AW35">
            <v>2269.75</v>
          </cell>
          <cell r="AX35">
            <v>4559.875</v>
          </cell>
          <cell r="AY35">
            <v>10638.125</v>
          </cell>
          <cell r="AZ35">
            <v>15821.65</v>
          </cell>
          <cell r="BA35">
            <v>2443.125</v>
          </cell>
          <cell r="BB35">
            <v>1476.75</v>
          </cell>
          <cell r="BC35">
            <v>3400.625</v>
          </cell>
          <cell r="BD35">
            <v>7314.6875</v>
          </cell>
          <cell r="BE35">
            <v>7320.5</v>
          </cell>
          <cell r="BF35">
            <v>2143.5</v>
          </cell>
          <cell r="BG35">
            <v>1180.75</v>
          </cell>
          <cell r="BH35">
            <v>4501</v>
          </cell>
          <cell r="BI35">
            <v>7308.875</v>
          </cell>
          <cell r="BJ35">
            <v>7825.2500000000009</v>
          </cell>
          <cell r="BK35">
            <v>14629.375</v>
          </cell>
          <cell r="BL35">
            <v>15145.75</v>
          </cell>
          <cell r="BM35">
            <v>30451.025000000001</v>
          </cell>
          <cell r="BN35">
            <v>30967.4</v>
          </cell>
          <cell r="BP35">
            <v>4650.75</v>
          </cell>
          <cell r="BQ35">
            <v>4650.75</v>
          </cell>
          <cell r="BR35">
            <v>6518.375</v>
          </cell>
          <cell r="BS35">
            <v>11169.125</v>
          </cell>
          <cell r="BT35">
            <v>5215.625</v>
          </cell>
          <cell r="BU35">
            <v>6351.5000000000009</v>
          </cell>
          <cell r="BV35">
            <v>38000</v>
          </cell>
          <cell r="BW35">
            <v>38000</v>
          </cell>
          <cell r="BX35">
            <v>33675</v>
          </cell>
          <cell r="BY35">
            <v>22736.25</v>
          </cell>
          <cell r="BZ35">
            <v>36219.5</v>
          </cell>
          <cell r="CA35">
            <v>36219.5</v>
          </cell>
          <cell r="CB35">
            <v>6319.8928571428578</v>
          </cell>
          <cell r="CC35">
            <v>6232.3928571428578</v>
          </cell>
          <cell r="CD35">
            <v>6023.5892857142862</v>
          </cell>
          <cell r="CE35">
            <v>5586.0892857142862</v>
          </cell>
          <cell r="CF35">
            <v>18575.875</v>
          </cell>
          <cell r="CG35">
            <v>24161.96428571429</v>
          </cell>
          <cell r="CH35">
            <v>30759.160022099131</v>
          </cell>
          <cell r="CI35">
            <v>34128.657632431139</v>
          </cell>
          <cell r="CJ35">
            <v>35639.407341494742</v>
          </cell>
          <cell r="CK35">
            <v>37204.403365573133</v>
          </cell>
        </row>
        <row r="36">
          <cell r="B36" t="str">
            <v xml:space="preserve">  Forestry Fund expenditure (reforestation)</v>
          </cell>
          <cell r="D36">
            <v>0</v>
          </cell>
          <cell r="E36">
            <v>0</v>
          </cell>
          <cell r="F36">
            <v>0</v>
          </cell>
          <cell r="L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0</v>
          </cell>
          <cell r="AQ36">
            <v>0</v>
          </cell>
          <cell r="AR36">
            <v>0</v>
          </cell>
          <cell r="AS36">
            <v>0</v>
          </cell>
          <cell r="AT36">
            <v>0</v>
          </cell>
          <cell r="AU36">
            <v>0</v>
          </cell>
          <cell r="AV36">
            <v>0</v>
          </cell>
          <cell r="AW36">
            <v>0</v>
          </cell>
          <cell r="AX36">
            <v>0</v>
          </cell>
          <cell r="AY36">
            <v>0</v>
          </cell>
          <cell r="AZ36">
            <v>0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I36">
            <v>0</v>
          </cell>
          <cell r="BJ36">
            <v>0</v>
          </cell>
          <cell r="BK36">
            <v>0</v>
          </cell>
          <cell r="BL36">
            <v>0</v>
          </cell>
          <cell r="BM36">
            <v>0</v>
          </cell>
          <cell r="BN36">
            <v>0</v>
          </cell>
          <cell r="BP36">
            <v>0</v>
          </cell>
          <cell r="BQ36">
            <v>0</v>
          </cell>
          <cell r="BR36">
            <v>0</v>
          </cell>
          <cell r="BS36">
            <v>0</v>
          </cell>
          <cell r="BT36">
            <v>0</v>
          </cell>
          <cell r="BU36">
            <v>0</v>
          </cell>
          <cell r="BV36">
            <v>1000</v>
          </cell>
          <cell r="BW36">
            <v>1000</v>
          </cell>
          <cell r="BX36">
            <v>1000</v>
          </cell>
          <cell r="BY36">
            <v>0</v>
          </cell>
          <cell r="BZ36">
            <v>1000</v>
          </cell>
          <cell r="CA36">
            <v>1000</v>
          </cell>
          <cell r="CB36">
            <v>0</v>
          </cell>
          <cell r="CC36">
            <v>0</v>
          </cell>
          <cell r="CD36">
            <v>0</v>
          </cell>
          <cell r="CE36">
            <v>0</v>
          </cell>
          <cell r="CF36">
            <v>0</v>
          </cell>
          <cell r="CG36">
            <v>1000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</row>
        <row r="37">
          <cell r="B37" t="str">
            <v xml:space="preserve">  Investment Fund net lending</v>
          </cell>
          <cell r="D37">
            <v>0</v>
          </cell>
          <cell r="E37">
            <v>0</v>
          </cell>
          <cell r="F37">
            <v>0</v>
          </cell>
          <cell r="L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0</v>
          </cell>
          <cell r="AP37">
            <v>0</v>
          </cell>
          <cell r="AQ37">
            <v>0</v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  <cell r="BF37">
            <v>0</v>
          </cell>
          <cell r="BG37">
            <v>0</v>
          </cell>
          <cell r="BH37">
            <v>0</v>
          </cell>
          <cell r="BI37">
            <v>0</v>
          </cell>
          <cell r="BJ37">
            <v>0</v>
          </cell>
          <cell r="BK37">
            <v>0</v>
          </cell>
          <cell r="BL37">
            <v>0</v>
          </cell>
          <cell r="BM37">
            <v>0</v>
          </cell>
          <cell r="BN37">
            <v>0</v>
          </cell>
          <cell r="BP37">
            <v>0</v>
          </cell>
          <cell r="BQ37">
            <v>0</v>
          </cell>
          <cell r="BR37">
            <v>0</v>
          </cell>
          <cell r="BS37">
            <v>0</v>
          </cell>
          <cell r="BT37">
            <v>0</v>
          </cell>
          <cell r="BU37">
            <v>0</v>
          </cell>
          <cell r="BV37">
            <v>703.1</v>
          </cell>
          <cell r="BW37">
            <v>-1036.0999999999999</v>
          </cell>
          <cell r="BX37">
            <v>-1036.0999999999999</v>
          </cell>
          <cell r="BY37">
            <v>0</v>
          </cell>
          <cell r="BZ37">
            <v>0</v>
          </cell>
          <cell r="CA37">
            <v>0</v>
          </cell>
          <cell r="CB37">
            <v>0</v>
          </cell>
          <cell r="CC37">
            <v>0</v>
          </cell>
          <cell r="CD37">
            <v>0</v>
          </cell>
          <cell r="CE37">
            <v>0</v>
          </cell>
          <cell r="CF37">
            <v>0</v>
          </cell>
          <cell r="CG37">
            <v>-1000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</row>
        <row r="38">
          <cell r="B38" t="str">
            <v xml:space="preserve">  Other</v>
          </cell>
          <cell r="D38">
            <v>7888.1196153846113</v>
          </cell>
          <cell r="E38">
            <v>10442.713846153849</v>
          </cell>
          <cell r="F38">
            <v>7750.5230769230757</v>
          </cell>
          <cell r="L38">
            <v>12428.790769230771</v>
          </cell>
          <cell r="N38">
            <v>17972.589230769227</v>
          </cell>
          <cell r="O38">
            <v>1442</v>
          </cell>
          <cell r="P38">
            <v>11979</v>
          </cell>
          <cell r="Q38">
            <v>4777.923076923078</v>
          </cell>
          <cell r="R38">
            <v>1052.4615384615381</v>
          </cell>
          <cell r="S38">
            <v>5649.268461317457</v>
          </cell>
          <cell r="T38">
            <v>11479.653076702074</v>
          </cell>
          <cell r="X38">
            <v>4340.2586923076924</v>
          </cell>
          <cell r="Y38">
            <v>6689.5077692307705</v>
          </cell>
          <cell r="Z38">
            <v>1541.0130769230755</v>
          </cell>
          <cell r="AA38">
            <v>791.5296153846175</v>
          </cell>
          <cell r="AB38">
            <v>5196.8690769230743</v>
          </cell>
          <cell r="AC38">
            <v>13131.010958904102</v>
          </cell>
          <cell r="AD38">
            <v>16226.635538461534</v>
          </cell>
          <cell r="AF38">
            <v>100</v>
          </cell>
          <cell r="AG38">
            <v>268.67499999999995</v>
          </cell>
          <cell r="AH38">
            <v>355.45366414865475</v>
          </cell>
          <cell r="AI38">
            <v>724.12866414865493</v>
          </cell>
          <cell r="AJ38">
            <v>2476.6097182775393</v>
          </cell>
          <cell r="AK38">
            <v>2476.6097182775402</v>
          </cell>
          <cell r="AL38">
            <v>2476.6097182775397</v>
          </cell>
          <cell r="AM38">
            <v>7429.8291548326197</v>
          </cell>
          <cell r="AN38">
            <v>8153.9578189812773</v>
          </cell>
          <cell r="AO38">
            <v>7593.1724826393183</v>
          </cell>
          <cell r="AP38">
            <v>9400.0695720797103</v>
          </cell>
          <cell r="AQ38">
            <v>25147.199873700301</v>
          </cell>
          <cell r="AR38">
            <v>100</v>
          </cell>
          <cell r="AS38">
            <v>268.57500000000005</v>
          </cell>
          <cell r="AT38">
            <v>333.69999999999982</v>
          </cell>
          <cell r="AU38">
            <v>702.27499999999964</v>
          </cell>
          <cell r="AV38">
            <v>152.40000000000009</v>
          </cell>
          <cell r="AW38">
            <v>621.34999999999991</v>
          </cell>
          <cell r="AX38">
            <v>1311.8249999999989</v>
          </cell>
          <cell r="AY38">
            <v>2085.5750000000007</v>
          </cell>
          <cell r="AZ38">
            <v>2787.8500000000004</v>
          </cell>
          <cell r="BA38">
            <v>1959.7749999999996</v>
          </cell>
          <cell r="BB38">
            <v>1874.9500000000003</v>
          </cell>
          <cell r="BC38">
            <v>2152.9750000000004</v>
          </cell>
          <cell r="BD38">
            <v>6173.6399999999994</v>
          </cell>
          <cell r="BE38">
            <v>5987.7000000000007</v>
          </cell>
          <cell r="BF38">
            <v>2522.7000000000007</v>
          </cell>
          <cell r="BG38">
            <v>3452.5499999999993</v>
          </cell>
          <cell r="BH38">
            <v>8202.6999999999989</v>
          </cell>
          <cell r="BI38">
            <v>9446.4000000000015</v>
          </cell>
          <cell r="BJ38">
            <v>14177.95</v>
          </cell>
          <cell r="BK38">
            <v>15434.100000000002</v>
          </cell>
          <cell r="BL38">
            <v>20165.650000000001</v>
          </cell>
          <cell r="BM38">
            <v>18221.95</v>
          </cell>
          <cell r="BN38">
            <v>22953.500000000004</v>
          </cell>
          <cell r="BP38">
            <v>4239.6500000000015</v>
          </cell>
          <cell r="BQ38">
            <v>1388.2500000000005</v>
          </cell>
          <cell r="BR38">
            <v>4311.0249999999996</v>
          </cell>
          <cell r="BS38">
            <v>8550.6750000000011</v>
          </cell>
          <cell r="BT38">
            <v>6000</v>
          </cell>
          <cell r="BU38">
            <v>15074.480999999996</v>
          </cell>
          <cell r="BV38">
            <v>29398.1</v>
          </cell>
          <cell r="BW38">
            <v>21150</v>
          </cell>
          <cell r="BX38">
            <v>24400</v>
          </cell>
          <cell r="BY38">
            <v>27450.566000000006</v>
          </cell>
          <cell r="BZ38">
            <v>27613.1</v>
          </cell>
          <cell r="CA38">
            <v>24251.387030000002</v>
          </cell>
          <cell r="CB38">
            <v>5211.0036086956434</v>
          </cell>
          <cell r="CC38">
            <v>6582.3203478260757</v>
          </cell>
          <cell r="CD38">
            <v>7130.8470434782503</v>
          </cell>
          <cell r="CE38">
            <v>8502.1637826086826</v>
          </cell>
          <cell r="CF38">
            <v>18924.170999999973</v>
          </cell>
          <cell r="CG38">
            <v>27426.334782608654</v>
          </cell>
          <cell r="CH38">
            <v>34240.83997790084</v>
          </cell>
          <cell r="CI38">
            <v>43371.342367568919</v>
          </cell>
          <cell r="CJ38">
            <v>0</v>
          </cell>
          <cell r="CK38">
            <v>0</v>
          </cell>
        </row>
        <row r="39">
          <cell r="B39" t="str">
            <v xml:space="preserve">  Off-budget operations and statistical discrepancy 1/</v>
          </cell>
          <cell r="D39">
            <v>-571.42366853295357</v>
          </cell>
          <cell r="E39">
            <v>1379.3861884885964</v>
          </cell>
          <cell r="F39">
            <v>448.97332188806922</v>
          </cell>
          <cell r="L39">
            <v>91.194061123049323</v>
          </cell>
          <cell r="N39">
            <v>1.0913936421275139E-11</v>
          </cell>
          <cell r="O39">
            <v>705.01916862593953</v>
          </cell>
          <cell r="P39">
            <v>-455.48195897762798</v>
          </cell>
          <cell r="Q39">
            <v>249.53720964830973</v>
          </cell>
          <cell r="R39">
            <v>-841.58116900442747</v>
          </cell>
          <cell r="S39">
            <v>592.04395935610592</v>
          </cell>
          <cell r="T39">
            <v>0</v>
          </cell>
          <cell r="X39">
            <v>2012.8892089791898</v>
          </cell>
          <cell r="Y39">
            <v>2906.3281509525341</v>
          </cell>
          <cell r="Z39">
            <v>-755.22944492809984</v>
          </cell>
          <cell r="AA39">
            <v>3997.6197432013769</v>
          </cell>
          <cell r="AB39">
            <v>16312.248298273291</v>
          </cell>
          <cell r="AC39">
            <v>4919.2173599317393</v>
          </cell>
          <cell r="AD39">
            <v>10731.46565820499</v>
          </cell>
          <cell r="AF39">
            <v>-36.306022866293461</v>
          </cell>
          <cell r="AG39">
            <v>0</v>
          </cell>
          <cell r="AH39">
            <v>0</v>
          </cell>
          <cell r="AI39">
            <v>-36.306022866293461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-36.306022866293461</v>
          </cell>
          <cell r="AO39">
            <v>0</v>
          </cell>
          <cell r="AP39">
            <v>0</v>
          </cell>
          <cell r="AQ39">
            <v>-36.306022866293461</v>
          </cell>
          <cell r="AR39">
            <v>-2034.2497513174385</v>
          </cell>
          <cell r="AS39">
            <v>-554.31836716665657</v>
          </cell>
          <cell r="AT39">
            <v>4093.4788685615886</v>
          </cell>
          <cell r="AU39">
            <v>1504.9107500774899</v>
          </cell>
          <cell r="AV39">
            <v>-4081.8832452762108</v>
          </cell>
          <cell r="AW39">
            <v>-2165.8776878798417</v>
          </cell>
          <cell r="AX39">
            <v>6369.4051520854064</v>
          </cell>
          <cell r="AY39">
            <v>121.64421892936116</v>
          </cell>
          <cell r="AZ39">
            <v>1626.554969006851</v>
          </cell>
          <cell r="BA39">
            <v>3147.4232109921386</v>
          </cell>
          <cell r="BB39">
            <v>-636.78380731198661</v>
          </cell>
          <cell r="BC39">
            <v>-1567.6209393163504</v>
          </cell>
          <cell r="BD39">
            <v>221.50923218190087</v>
          </cell>
          <cell r="BE39">
            <v>943.01846436380174</v>
          </cell>
          <cell r="BF39">
            <v>-2460.5187133086129</v>
          </cell>
          <cell r="BG39">
            <v>-1017.0102754900292</v>
          </cell>
          <cell r="BH39">
            <v>-1923.9131746879739</v>
          </cell>
          <cell r="BI39">
            <v>-500</v>
          </cell>
          <cell r="BJ39">
            <v>-5401.4421634866158</v>
          </cell>
          <cell r="BK39">
            <v>443.01846436380174</v>
          </cell>
          <cell r="BL39">
            <v>-4458.4236991228136</v>
          </cell>
          <cell r="BM39">
            <v>2069.5734333706528</v>
          </cell>
          <cell r="BN39">
            <v>-2831.8687301159625</v>
          </cell>
          <cell r="BP39">
            <v>-3528.6</v>
          </cell>
          <cell r="BQ39">
            <v>847.1</v>
          </cell>
          <cell r="BR39">
            <v>1354.0100000000079</v>
          </cell>
          <cell r="BS39">
            <v>-2174.589999999992</v>
          </cell>
          <cell r="BT39">
            <v>0</v>
          </cell>
          <cell r="BU39">
            <v>0</v>
          </cell>
          <cell r="BV39">
            <v>0</v>
          </cell>
          <cell r="BW39">
            <v>0</v>
          </cell>
          <cell r="BX39">
            <v>0</v>
          </cell>
          <cell r="BY39">
            <v>0</v>
          </cell>
          <cell r="BZ39">
            <v>0</v>
          </cell>
          <cell r="CA39">
            <v>3091.3</v>
          </cell>
          <cell r="CB39">
            <v>0</v>
          </cell>
          <cell r="CC39">
            <v>0</v>
          </cell>
          <cell r="CD39">
            <v>0</v>
          </cell>
          <cell r="CE39">
            <v>0</v>
          </cell>
          <cell r="CF39">
            <v>0</v>
          </cell>
          <cell r="CG39">
            <v>0</v>
          </cell>
          <cell r="CH39">
            <v>2.9103830456733704E-11</v>
          </cell>
          <cell r="CI39">
            <v>-5.8207660913467407E-11</v>
          </cell>
          <cell r="CJ39">
            <v>0</v>
          </cell>
          <cell r="CK39">
            <v>1</v>
          </cell>
        </row>
        <row r="40">
          <cell r="BS40">
            <v>0</v>
          </cell>
        </row>
        <row r="41">
          <cell r="B41" t="str">
            <v>Current balance</v>
          </cell>
          <cell r="D41">
            <v>24465.5</v>
          </cell>
          <cell r="E41">
            <v>30092</v>
          </cell>
          <cell r="F41">
            <v>31473</v>
          </cell>
          <cell r="L41">
            <v>37489.100000000006</v>
          </cell>
          <cell r="N41">
            <v>33495.520000000011</v>
          </cell>
          <cell r="O41">
            <v>6694.8599999999988</v>
          </cell>
          <cell r="P41">
            <v>14582.120500000001</v>
          </cell>
          <cell r="Q41">
            <v>21276.980499999998</v>
          </cell>
          <cell r="R41">
            <v>9756.5017992468238</v>
          </cell>
          <cell r="S41">
            <v>8398.88594534812</v>
          </cell>
          <cell r="T41">
            <v>39432.368244594953</v>
          </cell>
          <cell r="X41">
            <v>21374.165000000001</v>
          </cell>
          <cell r="Y41">
            <v>13592.985000000001</v>
          </cell>
          <cell r="Z41">
            <v>6274.3289999999988</v>
          </cell>
          <cell r="AA41">
            <v>4567.8869999999988</v>
          </cell>
          <cell r="AB41">
            <v>13153.405000000002</v>
          </cell>
          <cell r="AC41">
            <v>36563.099999999991</v>
          </cell>
          <cell r="AD41">
            <v>37620.554999999978</v>
          </cell>
          <cell r="AF41">
            <v>4069.9389473684205</v>
          </cell>
          <cell r="AG41">
            <v>3780.3843750000005</v>
          </cell>
          <cell r="AH41">
            <v>-3152.2402427151246</v>
          </cell>
          <cell r="AI41">
            <v>4698.083079653301</v>
          </cell>
          <cell r="AJ41">
            <v>-1624.4418129861515</v>
          </cell>
          <cell r="AK41">
            <v>-1715.8417547090612</v>
          </cell>
          <cell r="AL41">
            <v>-2245.2569531509689</v>
          </cell>
          <cell r="AM41">
            <v>-5585.5405208461889</v>
          </cell>
          <cell r="AN41">
            <v>-887.45744119289157</v>
          </cell>
          <cell r="AO41">
            <v>-4838.1053095735369</v>
          </cell>
          <cell r="AP41">
            <v>-7954.1866417912388</v>
          </cell>
          <cell r="AQ41">
            <v>-13679.749392557656</v>
          </cell>
          <cell r="AR41">
            <v>3597.607</v>
          </cell>
          <cell r="AS41">
            <v>3563.9740000000011</v>
          </cell>
          <cell r="AT41">
            <v>3466.7660000000005</v>
          </cell>
          <cell r="AU41">
            <v>10628.346999999998</v>
          </cell>
          <cell r="AV41">
            <v>1854.0519999999942</v>
          </cell>
          <cell r="AW41">
            <v>3510.3619999999974</v>
          </cell>
          <cell r="AX41">
            <v>4200.9980000000014</v>
          </cell>
          <cell r="AY41">
            <v>9565.4119999999966</v>
          </cell>
          <cell r="AZ41">
            <v>20193.758999999998</v>
          </cell>
          <cell r="BA41">
            <v>2533.3999999999996</v>
          </cell>
          <cell r="BB41">
            <v>2346.4000000000015</v>
          </cell>
          <cell r="BC41">
            <v>4626.2</v>
          </cell>
          <cell r="BD41">
            <v>-2682.5601243942619</v>
          </cell>
          <cell r="BE41">
            <v>9506</v>
          </cell>
          <cell r="BF41">
            <v>2041.4000000000015</v>
          </cell>
          <cell r="BG41">
            <v>2369.5999999999967</v>
          </cell>
          <cell r="BH41">
            <v>1074.4399999999951</v>
          </cell>
          <cell r="BI41">
            <v>-15591.695725000005</v>
          </cell>
          <cell r="BJ41">
            <v>5485.4400000000023</v>
          </cell>
          <cell r="BK41">
            <v>-6085.6957250000123</v>
          </cell>
          <cell r="BL41">
            <v>14991.440000000002</v>
          </cell>
          <cell r="BM41">
            <v>14108.063274999993</v>
          </cell>
          <cell r="BN41">
            <v>35185.198999999993</v>
          </cell>
          <cell r="BP41">
            <v>10102.172000000002</v>
          </cell>
          <cell r="BQ41">
            <v>16994.898404877731</v>
          </cell>
          <cell r="BR41">
            <v>14934.010000000006</v>
          </cell>
          <cell r="BS41">
            <v>25036.182000000008</v>
          </cell>
          <cell r="BT41">
            <v>4850.8110000000015</v>
          </cell>
          <cell r="BU41">
            <v>1825.6172999999981</v>
          </cell>
          <cell r="BV41">
            <v>23473.587330394279</v>
          </cell>
          <cell r="BW41">
            <v>10053.087694642076</v>
          </cell>
          <cell r="BX41">
            <v>9008.8946418138366</v>
          </cell>
          <cell r="BY41">
            <v>32039.778300000064</v>
          </cell>
          <cell r="BZ41">
            <v>15032.593749999971</v>
          </cell>
          <cell r="CA41">
            <v>19612.065689784591</v>
          </cell>
          <cell r="CB41">
            <v>8853.6834780470672</v>
          </cell>
          <cell r="CC41">
            <v>14414.594004566206</v>
          </cell>
          <cell r="CD41">
            <v>11272.168517386723</v>
          </cell>
          <cell r="CE41">
            <v>9577.5886329469504</v>
          </cell>
          <cell r="CF41">
            <v>34540.445999999967</v>
          </cell>
          <cell r="CG41">
            <v>44118.034632946947</v>
          </cell>
          <cell r="CH41">
            <v>66698.164999999979</v>
          </cell>
          <cell r="CI41">
            <v>88956.52658328542</v>
          </cell>
          <cell r="CJ41">
            <v>119188.06968167963</v>
          </cell>
          <cell r="CK41">
            <v>134819.03133452253</v>
          </cell>
        </row>
        <row r="42">
          <cell r="BS42">
            <v>0</v>
          </cell>
        </row>
        <row r="43">
          <cell r="B43" t="str">
            <v>Overall balance before privatization</v>
          </cell>
          <cell r="BS43">
            <v>0</v>
          </cell>
        </row>
        <row r="44">
          <cell r="B44" t="str">
            <v xml:space="preserve">  proceeds and bank restructuring costs</v>
          </cell>
          <cell r="D44">
            <v>-1822.6663314670441</v>
          </cell>
          <cell r="E44">
            <v>637.35381151140609</v>
          </cell>
          <cell r="F44">
            <v>4480.7466781119292</v>
          </cell>
          <cell r="L44">
            <v>6763.305938876947</v>
          </cell>
          <cell r="N44">
            <v>-3530.2999999999884</v>
          </cell>
          <cell r="O44">
            <v>4547.8408313740583</v>
          </cell>
          <cell r="P44">
            <v>3058.602458977628</v>
          </cell>
          <cell r="Q44">
            <v>7606.4432903516863</v>
          </cell>
          <cell r="R44">
            <v>634.08296825125217</v>
          </cell>
          <cell r="S44">
            <v>-3264.8572445562095</v>
          </cell>
          <cell r="T44">
            <v>4975.6690140467254</v>
          </cell>
          <cell r="X44">
            <v>7945.8047910208115</v>
          </cell>
          <cell r="Y44">
            <v>-280.6401509525349</v>
          </cell>
          <cell r="Z44">
            <v>3278.9084449280981</v>
          </cell>
          <cell r="AA44">
            <v>-2373.8977432013762</v>
          </cell>
          <cell r="AB44">
            <v>-15505.349298273279</v>
          </cell>
          <cell r="AC44">
            <v>-12676.717359931747</v>
          </cell>
          <cell r="AD44">
            <v>-7840.1846582050057</v>
          </cell>
          <cell r="AF44">
            <v>2663.8449702347134</v>
          </cell>
          <cell r="AG44">
            <v>2372.5843750000004</v>
          </cell>
          <cell r="AH44">
            <v>-5829.0566721398973</v>
          </cell>
          <cell r="AI44">
            <v>-792.62732690517441</v>
          </cell>
          <cell r="AJ44">
            <v>-8705.1111650605399</v>
          </cell>
          <cell r="AK44">
            <v>-8463.1777734501193</v>
          </cell>
          <cell r="AL44">
            <v>-8659.259638558693</v>
          </cell>
          <cell r="AM44">
            <v>-25827.548577069356</v>
          </cell>
          <cell r="AN44">
            <v>-26620.175903974538</v>
          </cell>
          <cell r="AO44">
            <v>-22677.004092676372</v>
          </cell>
          <cell r="AP44">
            <v>-31990.610162726727</v>
          </cell>
          <cell r="AQ44">
            <v>-81287.790159377619</v>
          </cell>
          <cell r="AR44">
            <v>4189.4567513174388</v>
          </cell>
          <cell r="AS44">
            <v>2710.5923671666578</v>
          </cell>
          <cell r="AT44">
            <v>-3662.4128685615888</v>
          </cell>
          <cell r="AU44">
            <v>3237.6362499225106</v>
          </cell>
          <cell r="AV44">
            <v>1975.0352452762054</v>
          </cell>
          <cell r="AW44">
            <v>2785.1396878798387</v>
          </cell>
          <cell r="AX44">
            <v>-8040.1071520854057</v>
          </cell>
          <cell r="AY44">
            <v>-3279.9322189293671</v>
          </cell>
          <cell r="AZ44">
            <v>-42.295969006852829</v>
          </cell>
          <cell r="BA44">
            <v>-5016.9232109921395</v>
          </cell>
          <cell r="BB44">
            <v>-368.51619268801187</v>
          </cell>
          <cell r="BC44">
            <v>640.22093931635027</v>
          </cell>
          <cell r="BD44">
            <v>-16392.396856576164</v>
          </cell>
          <cell r="BE44">
            <v>-4745.2184643638029</v>
          </cell>
          <cell r="BF44">
            <v>-164.28128669138641</v>
          </cell>
          <cell r="BG44">
            <v>-1246.6897245099735</v>
          </cell>
          <cell r="BH44">
            <v>-9705.34682531203</v>
          </cell>
          <cell r="BI44">
            <v>-31846.970725000006</v>
          </cell>
          <cell r="BJ44">
            <v>-11116.317836513379</v>
          </cell>
          <cell r="BK44">
            <v>-36592.189189363809</v>
          </cell>
          <cell r="BL44">
            <v>-15861.536300877182</v>
          </cell>
          <cell r="BM44">
            <v>-36634.485158370662</v>
          </cell>
          <cell r="BN44">
            <v>-15903.832269884064</v>
          </cell>
          <cell r="BP44">
            <v>4740.372000000003</v>
          </cell>
          <cell r="BQ44">
            <v>10108.798404877729</v>
          </cell>
          <cell r="BR44">
            <v>2750.5999999999985</v>
          </cell>
          <cell r="BS44">
            <v>7490.9720000000016</v>
          </cell>
          <cell r="BT44">
            <v>-6364.8139999999985</v>
          </cell>
          <cell r="BU44">
            <v>-19600.363700000002</v>
          </cell>
          <cell r="BV44">
            <v>-45627.612669605733</v>
          </cell>
          <cell r="BW44">
            <v>-49060.812305357918</v>
          </cell>
          <cell r="BX44">
            <v>-49030.005358186172</v>
          </cell>
          <cell r="BY44">
            <v>-18147.037699999957</v>
          </cell>
          <cell r="BZ44">
            <v>-49800.006250000035</v>
          </cell>
          <cell r="CA44">
            <v>-44950.12134021541</v>
          </cell>
          <cell r="CB44">
            <v>-2677.212987791434</v>
          </cell>
          <cell r="CC44">
            <v>1599.8807995972747</v>
          </cell>
          <cell r="CD44">
            <v>-1882.2678118058102</v>
          </cell>
          <cell r="CE44">
            <v>-4510.6644353760203</v>
          </cell>
          <cell r="CF44">
            <v>-2959.6000000000058</v>
          </cell>
          <cell r="CG44">
            <v>-7470.2644353760115</v>
          </cell>
          <cell r="CH44">
            <v>1698.164999999979</v>
          </cell>
          <cell r="CI44">
            <v>11456.52658328542</v>
          </cell>
          <cell r="CJ44">
            <v>83548.662340184877</v>
          </cell>
          <cell r="CK44">
            <v>97613.627968949382</v>
          </cell>
        </row>
        <row r="46">
          <cell r="B46" t="str">
            <v>Interest cost of bank restructuring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1500</v>
          </cell>
          <cell r="AL46">
            <v>1500</v>
          </cell>
          <cell r="AM46">
            <v>3000</v>
          </cell>
          <cell r="AN46">
            <v>3000</v>
          </cell>
          <cell r="AO46">
            <v>6000</v>
          </cell>
          <cell r="AP46">
            <v>6000</v>
          </cell>
          <cell r="AQ46">
            <v>15000</v>
          </cell>
          <cell r="AR46">
            <v>0</v>
          </cell>
          <cell r="AS46">
            <v>0</v>
          </cell>
          <cell r="AT46">
            <v>0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0</v>
          </cell>
          <cell r="BA46">
            <v>2800</v>
          </cell>
          <cell r="BB46">
            <v>0</v>
          </cell>
          <cell r="BC46">
            <v>0</v>
          </cell>
          <cell r="BD46">
            <v>5000</v>
          </cell>
          <cell r="BE46">
            <v>2800</v>
          </cell>
          <cell r="BF46">
            <v>20</v>
          </cell>
          <cell r="BG46">
            <v>0</v>
          </cell>
          <cell r="BH46">
            <v>3164.8</v>
          </cell>
          <cell r="BI46">
            <v>3200</v>
          </cell>
          <cell r="BJ46">
            <v>3184.8</v>
          </cell>
          <cell r="BK46">
            <v>6000</v>
          </cell>
          <cell r="BL46">
            <v>5984.8</v>
          </cell>
          <cell r="BM46">
            <v>6000</v>
          </cell>
          <cell r="BN46">
            <v>5984.8</v>
          </cell>
          <cell r="BP46">
            <v>2092</v>
          </cell>
          <cell r="BQ46">
            <v>0</v>
          </cell>
          <cell r="BR46">
            <v>4881</v>
          </cell>
          <cell r="BS46">
            <v>6973</v>
          </cell>
          <cell r="BT46">
            <v>8730</v>
          </cell>
          <cell r="BU46">
            <v>8882</v>
          </cell>
          <cell r="BV46">
            <v>40000</v>
          </cell>
          <cell r="BW46">
            <v>36000</v>
          </cell>
          <cell r="BX46">
            <v>34000</v>
          </cell>
          <cell r="BY46">
            <v>22493</v>
          </cell>
          <cell r="BZ46">
            <v>24585</v>
          </cell>
          <cell r="CA46">
            <v>24585</v>
          </cell>
          <cell r="CB46">
            <v>15192</v>
          </cell>
          <cell r="CC46">
            <v>11696</v>
          </cell>
          <cell r="CD46">
            <v>15477</v>
          </cell>
          <cell r="CE46">
            <v>10713</v>
          </cell>
          <cell r="CF46">
            <v>42365</v>
          </cell>
          <cell r="CG46">
            <v>53078</v>
          </cell>
          <cell r="CH46">
            <v>49769</v>
          </cell>
          <cell r="CI46">
            <v>49234</v>
          </cell>
          <cell r="CJ46">
            <v>44717</v>
          </cell>
          <cell r="CK46">
            <v>43714</v>
          </cell>
        </row>
        <row r="47">
          <cell r="B47" t="str">
            <v>Privatization proceeds</v>
          </cell>
          <cell r="AO47">
            <v>7500</v>
          </cell>
          <cell r="AP47">
            <v>7500</v>
          </cell>
          <cell r="AQ47">
            <v>15000</v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  <cell r="BB47">
            <v>0</v>
          </cell>
          <cell r="BC47">
            <v>0</v>
          </cell>
          <cell r="BD47">
            <v>3000</v>
          </cell>
          <cell r="BE47">
            <v>0</v>
          </cell>
          <cell r="BF47">
            <v>0</v>
          </cell>
          <cell r="BG47">
            <v>0</v>
          </cell>
          <cell r="BH47">
            <v>1633</v>
          </cell>
          <cell r="BI47">
            <v>5000</v>
          </cell>
          <cell r="BJ47">
            <v>1633</v>
          </cell>
          <cell r="BK47">
            <v>5000</v>
          </cell>
          <cell r="BL47">
            <v>1633</v>
          </cell>
          <cell r="BM47">
            <v>5000</v>
          </cell>
          <cell r="BN47">
            <v>1633</v>
          </cell>
          <cell r="BP47">
            <v>0</v>
          </cell>
          <cell r="BQ47">
            <v>909.40000000000009</v>
          </cell>
          <cell r="BR47">
            <v>3600</v>
          </cell>
          <cell r="BS47">
            <v>3600</v>
          </cell>
          <cell r="BT47">
            <v>2260</v>
          </cell>
          <cell r="BU47">
            <v>2740</v>
          </cell>
          <cell r="BV47" t="e">
            <v>#REF!</v>
          </cell>
          <cell r="BW47" t="e">
            <v>#REF!</v>
          </cell>
          <cell r="BX47">
            <v>13000</v>
          </cell>
          <cell r="BY47">
            <v>8600</v>
          </cell>
          <cell r="BZ47">
            <v>9509.4</v>
          </cell>
          <cell r="CA47">
            <v>12800</v>
          </cell>
          <cell r="CB47">
            <v>1900</v>
          </cell>
          <cell r="CC47">
            <v>2000</v>
          </cell>
          <cell r="CD47">
            <v>2000</v>
          </cell>
          <cell r="CE47">
            <v>43.699999999999818</v>
          </cell>
          <cell r="CF47">
            <v>5900</v>
          </cell>
          <cell r="CG47">
            <v>5943.7</v>
          </cell>
          <cell r="CH47">
            <v>10525.887500979688</v>
          </cell>
          <cell r="CI47">
            <v>12333.328635055164</v>
          </cell>
          <cell r="CJ47">
            <v>0</v>
          </cell>
          <cell r="CK47">
            <v>0</v>
          </cell>
        </row>
        <row r="49">
          <cell r="B49" t="str">
            <v>Overall balance</v>
          </cell>
          <cell r="AF49">
            <v>2663.8449702347134</v>
          </cell>
          <cell r="AG49">
            <v>2372.5843750000004</v>
          </cell>
          <cell r="AH49">
            <v>-5829.0566721398973</v>
          </cell>
          <cell r="AI49">
            <v>-792.62732690517441</v>
          </cell>
          <cell r="AJ49">
            <v>-8705.1111650605399</v>
          </cell>
          <cell r="AK49">
            <v>-9963.1777734501193</v>
          </cell>
          <cell r="AL49">
            <v>-10159.259638558693</v>
          </cell>
          <cell r="AM49">
            <v>-28827.548577069356</v>
          </cell>
          <cell r="AN49">
            <v>-29620.175903974538</v>
          </cell>
          <cell r="AO49">
            <v>-21177.004092676372</v>
          </cell>
          <cell r="AP49">
            <v>-30490.610162726727</v>
          </cell>
          <cell r="AQ49">
            <v>-81287.790159377619</v>
          </cell>
          <cell r="AR49">
            <v>4189.4567513174388</v>
          </cell>
          <cell r="AS49">
            <v>2710.5923671666578</v>
          </cell>
          <cell r="AT49">
            <v>-3662.4128685615888</v>
          </cell>
          <cell r="AU49">
            <v>3237.6362499225106</v>
          </cell>
          <cell r="AV49">
            <v>1975.0352452762054</v>
          </cell>
          <cell r="AW49">
            <v>2785.1396878798387</v>
          </cell>
          <cell r="AX49">
            <v>-8040.1071520854057</v>
          </cell>
          <cell r="AY49">
            <v>-3279.9322189293671</v>
          </cell>
          <cell r="AZ49">
            <v>-42.295969006852829</v>
          </cell>
          <cell r="BA49">
            <v>-7816.9232109921395</v>
          </cell>
          <cell r="BB49">
            <v>-368.51619268801187</v>
          </cell>
          <cell r="BC49">
            <v>640.22093931635027</v>
          </cell>
          <cell r="BD49">
            <v>-18392.396856576164</v>
          </cell>
          <cell r="BE49">
            <v>-7545.2184643638029</v>
          </cell>
          <cell r="BF49">
            <v>-184.28128669138641</v>
          </cell>
          <cell r="BG49">
            <v>-1246.6897245099735</v>
          </cell>
          <cell r="BH49">
            <v>-11237.146825312029</v>
          </cell>
          <cell r="BI49">
            <v>-30046.970725000006</v>
          </cell>
          <cell r="BJ49">
            <v>-12668.117836513378</v>
          </cell>
          <cell r="BK49">
            <v>-37592.189189363809</v>
          </cell>
          <cell r="BL49">
            <v>-20213.336300877181</v>
          </cell>
          <cell r="BM49">
            <v>-37634.485158370662</v>
          </cell>
          <cell r="BN49">
            <v>-20255.632269884063</v>
          </cell>
          <cell r="BP49">
            <v>2648.372000000003</v>
          </cell>
          <cell r="BQ49">
            <v>11018.198404877729</v>
          </cell>
          <cell r="BR49">
            <v>1469.5999999999985</v>
          </cell>
          <cell r="BS49">
            <v>4117.9720000000016</v>
          </cell>
          <cell r="BT49">
            <v>-12834.813999999998</v>
          </cell>
          <cell r="BU49">
            <v>-25742.363700000002</v>
          </cell>
          <cell r="BV49" t="e">
            <v>#REF!</v>
          </cell>
          <cell r="BW49" t="e">
            <v>#REF!</v>
          </cell>
          <cell r="BX49">
            <v>-70030.005358186172</v>
          </cell>
          <cell r="BY49">
            <v>-32040.037699999957</v>
          </cell>
          <cell r="BZ49">
            <v>-64875.606250000033</v>
          </cell>
          <cell r="CA49">
            <v>-66150.12134021541</v>
          </cell>
          <cell r="CB49">
            <v>-15969.212987791434</v>
          </cell>
          <cell r="CC49">
            <v>-8096.1192004027253</v>
          </cell>
          <cell r="CD49">
            <v>-15359.26781180581</v>
          </cell>
          <cell r="CE49">
            <v>-15179.96443537602</v>
          </cell>
          <cell r="CF49">
            <v>-39424.600000000006</v>
          </cell>
          <cell r="CG49">
            <v>-54604.564435376014</v>
          </cell>
          <cell r="CH49">
            <v>-37544.947499020331</v>
          </cell>
          <cell r="CI49">
            <v>-25444.144781659415</v>
          </cell>
          <cell r="CJ49">
            <v>38831.662340184877</v>
          </cell>
          <cell r="CK49">
            <v>53899.627968949382</v>
          </cell>
        </row>
        <row r="51">
          <cell r="B51" t="str">
            <v>Financing</v>
          </cell>
          <cell r="D51">
            <v>1822.6663314670429</v>
          </cell>
          <cell r="E51">
            <v>-637.35381151140882</v>
          </cell>
          <cell r="F51">
            <v>-4480.7466781119319</v>
          </cell>
          <cell r="L51">
            <v>-6763.3059388769507</v>
          </cell>
          <cell r="N51">
            <v>3530.2999999999993</v>
          </cell>
          <cell r="O51">
            <v>-4547.8408313740592</v>
          </cell>
          <cell r="P51">
            <v>-3058.6024589776289</v>
          </cell>
          <cell r="Q51">
            <v>-7606.4432903516881</v>
          </cell>
          <cell r="R51">
            <v>-634.08296825125126</v>
          </cell>
          <cell r="S51">
            <v>3264.8572445562131</v>
          </cell>
          <cell r="T51">
            <v>-4975.6690140467254</v>
          </cell>
          <cell r="X51">
            <v>-7945.8047910208134</v>
          </cell>
          <cell r="Y51">
            <v>280.64015095253581</v>
          </cell>
          <cell r="Z51">
            <v>-3278.9084449280981</v>
          </cell>
          <cell r="AA51">
            <v>2373.8977432013762</v>
          </cell>
          <cell r="AB51">
            <v>15505.349298273279</v>
          </cell>
          <cell r="AC51">
            <v>12676.717359931739</v>
          </cell>
          <cell r="AD51">
            <v>7840.1846582050021</v>
          </cell>
          <cell r="AF51">
            <v>-2663.8449702347134</v>
          </cell>
          <cell r="AG51">
            <v>-2372.5843750000004</v>
          </cell>
          <cell r="AH51">
            <v>5829.0566721398973</v>
          </cell>
          <cell r="AI51">
            <v>792.62732690517441</v>
          </cell>
          <cell r="AJ51">
            <v>8705.1111650605399</v>
          </cell>
          <cell r="AK51">
            <v>9963.1777734501193</v>
          </cell>
          <cell r="AL51">
            <v>10159.259638558693</v>
          </cell>
          <cell r="AM51">
            <v>28827.548577069356</v>
          </cell>
          <cell r="AN51">
            <v>29620.175903974538</v>
          </cell>
          <cell r="AO51">
            <v>21177.004092676372</v>
          </cell>
          <cell r="AP51">
            <v>30490.610162726727</v>
          </cell>
          <cell r="AQ51">
            <v>81287.790159377619</v>
          </cell>
          <cell r="AR51">
            <v>-4189.4567513174388</v>
          </cell>
          <cell r="AS51">
            <v>-2710.5923671666578</v>
          </cell>
          <cell r="AT51">
            <v>3662.4128685615879</v>
          </cell>
          <cell r="AU51">
            <v>-3237.6362499225052</v>
          </cell>
          <cell r="AV51">
            <v>-1975.0352452762054</v>
          </cell>
          <cell r="AW51">
            <v>-2785.1396878798387</v>
          </cell>
          <cell r="AX51">
            <v>8040.1071520854039</v>
          </cell>
          <cell r="AY51">
            <v>3279.9322189293616</v>
          </cell>
          <cell r="AZ51">
            <v>42.295969006860105</v>
          </cell>
          <cell r="BA51">
            <v>7816.9232109921386</v>
          </cell>
          <cell r="BB51">
            <v>368.51619268801267</v>
          </cell>
          <cell r="BC51">
            <v>-640.22093931635072</v>
          </cell>
          <cell r="BD51">
            <v>18392.396856576164</v>
          </cell>
          <cell r="BE51">
            <v>7545.2184643637993</v>
          </cell>
          <cell r="BF51">
            <v>184.28128669138641</v>
          </cell>
          <cell r="BG51">
            <v>1246.6897245099733</v>
          </cell>
          <cell r="BH51">
            <v>11237.146825312035</v>
          </cell>
          <cell r="BI51">
            <v>30046.970725000006</v>
          </cell>
          <cell r="BJ51">
            <v>12668.117836513378</v>
          </cell>
          <cell r="BK51">
            <v>37592.189189363809</v>
          </cell>
          <cell r="BL51">
            <v>20213.336300877181</v>
          </cell>
          <cell r="BM51">
            <v>37634.485158370662</v>
          </cell>
          <cell r="BN51">
            <v>20255.632269884063</v>
          </cell>
          <cell r="BP51">
            <v>5933.4000000000005</v>
          </cell>
          <cell r="BQ51">
            <v>-11018.198404877729</v>
          </cell>
          <cell r="BR51">
            <v>-1469.6</v>
          </cell>
          <cell r="BS51">
            <v>-4117.9720000000016</v>
          </cell>
          <cell r="BT51">
            <v>12834.813999999998</v>
          </cell>
          <cell r="BU51">
            <v>25742.363700000002</v>
          </cell>
          <cell r="BV51" t="e">
            <v>#REF!</v>
          </cell>
          <cell r="BW51" t="e">
            <v>#REF!</v>
          </cell>
          <cell r="BX51">
            <v>70030.005358186172</v>
          </cell>
          <cell r="BY51">
            <v>32040.037699999957</v>
          </cell>
          <cell r="BZ51">
            <v>64875.606250000033</v>
          </cell>
          <cell r="CA51">
            <v>66150.12134021541</v>
          </cell>
          <cell r="CB51">
            <v>15969.212987791434</v>
          </cell>
          <cell r="CC51">
            <v>8096.1192004027253</v>
          </cell>
          <cell r="CD51">
            <v>15359.26781180581</v>
          </cell>
          <cell r="CE51">
            <v>15179.96443537602</v>
          </cell>
          <cell r="CF51">
            <v>39424.600000000006</v>
          </cell>
          <cell r="CG51">
            <v>54604.564435376014</v>
          </cell>
          <cell r="CH51">
            <v>37544.947499020331</v>
          </cell>
          <cell r="CI51">
            <v>25444.144781659415</v>
          </cell>
          <cell r="CJ51">
            <v>-38831.662340184877</v>
          </cell>
          <cell r="CK51">
            <v>-53899.627968949382</v>
          </cell>
        </row>
        <row r="52">
          <cell r="B52" t="str">
            <v>Domestic</v>
          </cell>
          <cell r="D52">
            <v>8.1656814670429867</v>
          </cell>
          <cell r="E52">
            <v>-2059.9188115114093</v>
          </cell>
          <cell r="F52">
            <v>-5263.3426781119315</v>
          </cell>
          <cell r="L52">
            <v>-5685.6659388769513</v>
          </cell>
          <cell r="N52">
            <v>2200</v>
          </cell>
          <cell r="O52">
            <v>-5419.1408313740594</v>
          </cell>
          <cell r="P52">
            <v>-2683.9624589776286</v>
          </cell>
          <cell r="Q52">
            <v>-8103.103290351688</v>
          </cell>
          <cell r="R52">
            <v>-1801.0829682512513</v>
          </cell>
          <cell r="S52">
            <v>5104.437244556213</v>
          </cell>
          <cell r="T52">
            <v>-4799.7490140467253</v>
          </cell>
          <cell r="X52">
            <v>-8362.3047910208134</v>
          </cell>
          <cell r="Y52">
            <v>-1206.1598490474644</v>
          </cell>
          <cell r="Z52">
            <v>-3560.0244449280981</v>
          </cell>
          <cell r="AA52">
            <v>2511.597743201376</v>
          </cell>
          <cell r="AB52">
            <v>7113.9332982732749</v>
          </cell>
          <cell r="AC52">
            <v>6662.9173599317355</v>
          </cell>
          <cell r="AD52">
            <v>-2454.5313417950019</v>
          </cell>
          <cell r="AF52">
            <v>-7289.3759281294506</v>
          </cell>
          <cell r="AG52">
            <v>-3228.5859375000005</v>
          </cell>
          <cell r="AH52">
            <v>1783.2148539580776</v>
          </cell>
          <cell r="AI52">
            <v>-8734.7470116713848</v>
          </cell>
          <cell r="AJ52">
            <v>2075.1111650605399</v>
          </cell>
          <cell r="AK52">
            <v>783.17777345011928</v>
          </cell>
          <cell r="AL52">
            <v>-268.74036144130696</v>
          </cell>
          <cell r="AM52">
            <v>2589.5485770693558</v>
          </cell>
          <cell r="AN52">
            <v>-6145.198434602029</v>
          </cell>
          <cell r="AO52">
            <v>-1922.9959073236314</v>
          </cell>
          <cell r="AP52">
            <v>-2909.3898372732729</v>
          </cell>
          <cell r="AQ52">
            <v>-10977.584179198951</v>
          </cell>
          <cell r="AR52">
            <v>-9413.3567513174385</v>
          </cell>
          <cell r="AS52">
            <v>-3676.892367166658</v>
          </cell>
          <cell r="AT52">
            <v>-2697.3871314384114</v>
          </cell>
          <cell r="AU52">
            <v>-15787.636249922507</v>
          </cell>
          <cell r="AV52">
            <v>-9152.8352452762047</v>
          </cell>
          <cell r="AW52">
            <v>-402.13968787983868</v>
          </cell>
          <cell r="AX52">
            <v>8298.2071520854042</v>
          </cell>
          <cell r="AY52">
            <v>-1256.7677810706391</v>
          </cell>
          <cell r="AZ52">
            <v>-17044.404030993144</v>
          </cell>
          <cell r="BA52">
            <v>3718.2232109921388</v>
          </cell>
          <cell r="BB52">
            <v>504.41619268801264</v>
          </cell>
          <cell r="BC52">
            <v>-2109.0209393163505</v>
          </cell>
          <cell r="BD52">
            <v>18392.396856576164</v>
          </cell>
          <cell r="BE52">
            <v>2113.6184643638007</v>
          </cell>
          <cell r="BF52">
            <v>-10306.418713308614</v>
          </cell>
          <cell r="BG52">
            <v>-518.21027549002679</v>
          </cell>
          <cell r="BH52">
            <v>890.14682531203505</v>
          </cell>
          <cell r="BI52">
            <v>13474.618725000008</v>
          </cell>
          <cell r="BJ52">
            <v>-9934.4821634866203</v>
          </cell>
          <cell r="BK52">
            <v>15588.237189363816</v>
          </cell>
          <cell r="BL52">
            <v>-7820.8636991228159</v>
          </cell>
          <cell r="BM52">
            <v>-1456.1668416293396</v>
          </cell>
          <cell r="BN52">
            <v>-24865.267730115938</v>
          </cell>
          <cell r="BQ52">
            <v>-19091.68398287773</v>
          </cell>
          <cell r="BR52">
            <v>1577.6</v>
          </cell>
          <cell r="BS52">
            <v>1577.6</v>
          </cell>
          <cell r="BT52">
            <v>10609.853999999999</v>
          </cell>
          <cell r="BU52">
            <v>30413.765271214401</v>
          </cell>
          <cell r="BV52" t="e">
            <v>#REF!</v>
          </cell>
          <cell r="BW52" t="e">
            <v>#REF!</v>
          </cell>
          <cell r="BX52">
            <v>16564.785358186164</v>
          </cell>
          <cell r="BY52">
            <v>16216.135271214353</v>
          </cell>
          <cell r="BZ52">
            <v>10875.606250000033</v>
          </cell>
          <cell r="CA52">
            <v>50326.218911429809</v>
          </cell>
          <cell r="CB52">
            <v>7079.212987791434</v>
          </cell>
          <cell r="CC52">
            <v>1586.1192004027253</v>
          </cell>
          <cell r="CD52">
            <v>7575.2678118058102</v>
          </cell>
          <cell r="CE52">
            <v>10489.96443537602</v>
          </cell>
          <cell r="CF52">
            <v>16240.599999999969</v>
          </cell>
          <cell r="CG52">
            <v>26730.564435376014</v>
          </cell>
          <cell r="CH52">
            <v>22129.635499020325</v>
          </cell>
          <cell r="CI52">
            <v>24726.23878165942</v>
          </cell>
          <cell r="CJ52">
            <v>-43556.142340184873</v>
          </cell>
          <cell r="CK52">
            <v>-63390.877968949382</v>
          </cell>
        </row>
        <row r="53">
          <cell r="B53" t="str">
            <v xml:space="preserve">  of which: Receipts from asset recoveries</v>
          </cell>
          <cell r="D53">
            <v>0</v>
          </cell>
          <cell r="E53">
            <v>1717</v>
          </cell>
          <cell r="F53">
            <v>1759</v>
          </cell>
          <cell r="L53">
            <v>1352</v>
          </cell>
          <cell r="AO53">
            <v>7500</v>
          </cell>
          <cell r="AP53">
            <v>7500</v>
          </cell>
          <cell r="AQ53">
            <v>15000</v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J53">
            <v>0</v>
          </cell>
          <cell r="BK53">
            <v>0</v>
          </cell>
          <cell r="BL53">
            <v>0</v>
          </cell>
          <cell r="BM53">
            <v>0</v>
          </cell>
          <cell r="BN53">
            <v>0</v>
          </cell>
          <cell r="BP53">
            <v>0</v>
          </cell>
          <cell r="BQ53">
            <v>0</v>
          </cell>
          <cell r="BR53">
            <v>0</v>
          </cell>
          <cell r="BS53">
            <v>0</v>
          </cell>
          <cell r="BT53">
            <v>7000</v>
          </cell>
          <cell r="BU53">
            <v>10000</v>
          </cell>
          <cell r="BV53">
            <v>0</v>
          </cell>
          <cell r="BW53">
            <v>0</v>
          </cell>
          <cell r="BX53">
            <v>0</v>
          </cell>
          <cell r="BY53">
            <v>0</v>
          </cell>
          <cell r="BZ53">
            <v>0</v>
          </cell>
          <cell r="CA53">
            <v>17000</v>
          </cell>
          <cell r="CB53">
            <v>5100</v>
          </cell>
          <cell r="CC53">
            <v>5200</v>
          </cell>
          <cell r="CD53">
            <v>5940.5999999999685</v>
          </cell>
          <cell r="CE53">
            <v>4063</v>
          </cell>
          <cell r="CF53">
            <v>16240.599999999969</v>
          </cell>
          <cell r="CG53">
            <v>20303.599999999969</v>
          </cell>
          <cell r="CH53">
            <v>22063</v>
          </cell>
          <cell r="CI53">
            <v>24582</v>
          </cell>
          <cell r="CJ53">
            <v>19994</v>
          </cell>
          <cell r="CK53">
            <v>18400</v>
          </cell>
        </row>
        <row r="54">
          <cell r="B54" t="str">
            <v>Net foreign financing</v>
          </cell>
          <cell r="D54">
            <v>1814.50065</v>
          </cell>
          <cell r="E54">
            <v>-294.43499999999949</v>
          </cell>
          <cell r="F54">
            <v>-976.40400000000045</v>
          </cell>
          <cell r="L54">
            <v>-2429.6399999999994</v>
          </cell>
          <cell r="N54">
            <v>1330.2999999999993</v>
          </cell>
          <cell r="O54">
            <v>871.30000000000018</v>
          </cell>
          <cell r="P54">
            <v>-374.64000000000033</v>
          </cell>
          <cell r="Q54">
            <v>496.65999999999985</v>
          </cell>
          <cell r="R54">
            <v>1167</v>
          </cell>
          <cell r="S54">
            <v>-1839.58</v>
          </cell>
          <cell r="T54">
            <v>-175.92000000000007</v>
          </cell>
          <cell r="X54">
            <v>416.5</v>
          </cell>
          <cell r="Y54">
            <v>1486.8000000000002</v>
          </cell>
          <cell r="Z54">
            <v>281.11599999999999</v>
          </cell>
          <cell r="AA54">
            <v>-137.69999999999982</v>
          </cell>
          <cell r="AB54">
            <v>8391.4160000000029</v>
          </cell>
          <cell r="AC54">
            <v>6013.8000000000029</v>
          </cell>
          <cell r="AD54">
            <v>10294.716000000004</v>
          </cell>
          <cell r="AF54">
            <v>4625.5309578947372</v>
          </cell>
          <cell r="AG54">
            <v>856.00156250000009</v>
          </cell>
          <cell r="AH54">
            <v>4045.8418181818197</v>
          </cell>
          <cell r="AI54">
            <v>9527.3743385765592</v>
          </cell>
          <cell r="AJ54">
            <v>6630</v>
          </cell>
          <cell r="AK54">
            <v>9180</v>
          </cell>
          <cell r="AL54">
            <v>10428</v>
          </cell>
          <cell r="AM54">
            <v>26238</v>
          </cell>
          <cell r="AN54">
            <v>35765.374338576556</v>
          </cell>
          <cell r="AO54">
            <v>23100.000000000004</v>
          </cell>
          <cell r="AP54">
            <v>33400</v>
          </cell>
          <cell r="AQ54">
            <v>92265.37433857657</v>
          </cell>
          <cell r="AR54">
            <v>5223.8999999999996</v>
          </cell>
          <cell r="AS54">
            <v>966.30000000000018</v>
          </cell>
          <cell r="AT54">
            <v>6359.7999999999993</v>
          </cell>
          <cell r="AU54">
            <v>12550.000000000002</v>
          </cell>
          <cell r="AV54">
            <v>7177.7999999999993</v>
          </cell>
          <cell r="AW54">
            <v>-2383</v>
          </cell>
          <cell r="AX54">
            <v>-258.09999999999991</v>
          </cell>
          <cell r="AY54">
            <v>4536.7000000000007</v>
          </cell>
          <cell r="AZ54">
            <v>17086.700000000004</v>
          </cell>
          <cell r="BA54">
            <v>4098.7</v>
          </cell>
          <cell r="BB54">
            <v>-135.89999999999998</v>
          </cell>
          <cell r="BC54">
            <v>1468.7999999999997</v>
          </cell>
          <cell r="BE54">
            <v>5431.5999999999985</v>
          </cell>
          <cell r="BF54">
            <v>10490.7</v>
          </cell>
          <cell r="BG54">
            <v>1764.9</v>
          </cell>
          <cell r="BH54">
            <v>10347</v>
          </cell>
          <cell r="BI54">
            <v>16572.351999999999</v>
          </cell>
          <cell r="BJ54">
            <v>22602.6</v>
          </cell>
          <cell r="BK54">
            <v>22003.951999999994</v>
          </cell>
          <cell r="BL54">
            <v>28034.199999999997</v>
          </cell>
          <cell r="BM54">
            <v>39090.652000000002</v>
          </cell>
          <cell r="BN54">
            <v>45120.9</v>
          </cell>
          <cell r="BP54">
            <v>5933.4000000000005</v>
          </cell>
          <cell r="BQ54">
            <v>8073.4855779999998</v>
          </cell>
          <cell r="BR54">
            <v>-3047.2</v>
          </cell>
          <cell r="BS54">
            <v>2886.2000000000007</v>
          </cell>
          <cell r="BT54">
            <v>2224.9599999999996</v>
          </cell>
          <cell r="BU54">
            <v>10712.742428785603</v>
          </cell>
          <cell r="BV54">
            <v>17963.988006785603</v>
          </cell>
          <cell r="BW54">
            <v>57600</v>
          </cell>
          <cell r="BX54">
            <v>53465.220000000008</v>
          </cell>
          <cell r="BY54">
            <v>15823.902428785605</v>
          </cell>
          <cell r="BZ54">
            <v>54000</v>
          </cell>
          <cell r="CA54">
            <v>15823.902428785605</v>
          </cell>
          <cell r="CB54">
            <v>8890</v>
          </cell>
          <cell r="CC54">
            <v>6510</v>
          </cell>
          <cell r="CD54">
            <v>7784</v>
          </cell>
          <cell r="CE54">
            <v>4690</v>
          </cell>
          <cell r="CF54">
            <v>23184</v>
          </cell>
          <cell r="CG54">
            <v>27874</v>
          </cell>
          <cell r="CH54">
            <v>15415.312000000004</v>
          </cell>
          <cell r="CI54">
            <v>717.9059999999954</v>
          </cell>
          <cell r="CJ54">
            <v>4724.4799999999959</v>
          </cell>
          <cell r="CK54">
            <v>9491.25</v>
          </cell>
        </row>
        <row r="55">
          <cell r="B55" t="str">
            <v xml:space="preserve">  Gross drawings</v>
          </cell>
          <cell r="D55">
            <v>12604.787250000001</v>
          </cell>
          <cell r="E55">
            <v>11801.391</v>
          </cell>
          <cell r="F55">
            <v>12540.76</v>
          </cell>
          <cell r="L55">
            <v>12143.436</v>
          </cell>
          <cell r="N55">
            <v>13026</v>
          </cell>
          <cell r="O55">
            <v>2644.8</v>
          </cell>
          <cell r="P55">
            <v>3223.63</v>
          </cell>
          <cell r="Q55">
            <v>5868.43</v>
          </cell>
          <cell r="R55">
            <v>5955</v>
          </cell>
          <cell r="S55">
            <v>4126.6499999999996</v>
          </cell>
          <cell r="T55">
            <v>15950.08</v>
          </cell>
          <cell r="X55">
            <v>5841.4</v>
          </cell>
          <cell r="Y55">
            <v>5208.3</v>
          </cell>
          <cell r="Z55">
            <v>3351.9</v>
          </cell>
          <cell r="AA55">
            <v>3767</v>
          </cell>
          <cell r="AB55">
            <v>18448.600000000002</v>
          </cell>
          <cell r="AC55">
            <v>23817.000000000004</v>
          </cell>
          <cell r="AD55">
            <v>29498.300000000003</v>
          </cell>
          <cell r="AF55">
            <v>7052.3572736842107</v>
          </cell>
          <cell r="AG55">
            <v>2660.2203125000001</v>
          </cell>
          <cell r="AH55">
            <v>8490.3418181818197</v>
          </cell>
          <cell r="AI55">
            <v>18202.919404366032</v>
          </cell>
          <cell r="AJ55">
            <v>11830</v>
          </cell>
          <cell r="AK55">
            <v>10020</v>
          </cell>
          <cell r="AL55">
            <v>12738</v>
          </cell>
          <cell r="AM55">
            <v>34588</v>
          </cell>
          <cell r="AN55">
            <v>52790.919404366032</v>
          </cell>
          <cell r="AO55">
            <v>25600.000000000004</v>
          </cell>
          <cell r="AP55">
            <v>38600</v>
          </cell>
          <cell r="AQ55">
            <v>116990.91940436604</v>
          </cell>
          <cell r="AR55">
            <v>7115.2</v>
          </cell>
          <cell r="AS55">
            <v>2496.8000000000002</v>
          </cell>
          <cell r="AT55">
            <v>10121.4</v>
          </cell>
          <cell r="AU55">
            <v>19733.400000000001</v>
          </cell>
          <cell r="AV55">
            <v>12594.8</v>
          </cell>
          <cell r="AW55">
            <v>2713.8</v>
          </cell>
          <cell r="AX55">
            <v>1995.9</v>
          </cell>
          <cell r="AY55">
            <v>17304.5</v>
          </cell>
          <cell r="AZ55">
            <v>37037.9</v>
          </cell>
          <cell r="BA55">
            <v>5985.4</v>
          </cell>
          <cell r="BB55">
            <v>557</v>
          </cell>
          <cell r="BC55">
            <v>2495.1999999999998</v>
          </cell>
          <cell r="BD55">
            <v>0</v>
          </cell>
          <cell r="BE55">
            <v>9037.5999999999985</v>
          </cell>
          <cell r="BF55">
            <v>12403.2</v>
          </cell>
          <cell r="BG55">
            <v>4788</v>
          </cell>
          <cell r="BH55">
            <v>12585.8</v>
          </cell>
          <cell r="BI55">
            <v>14826.574999999999</v>
          </cell>
          <cell r="BJ55">
            <v>29777</v>
          </cell>
          <cell r="BK55">
            <v>23864.174999999996</v>
          </cell>
          <cell r="BL55">
            <v>38814.6</v>
          </cell>
          <cell r="BM55">
            <v>60902.074999999997</v>
          </cell>
          <cell r="BN55">
            <v>75852.5</v>
          </cell>
          <cell r="BP55">
            <v>9470.7000000000007</v>
          </cell>
          <cell r="BQ55">
            <v>8073.4855779999998</v>
          </cell>
          <cell r="BR55">
            <v>2905.3</v>
          </cell>
          <cell r="BS55">
            <v>12376</v>
          </cell>
          <cell r="BT55">
            <v>4591.3599999999997</v>
          </cell>
          <cell r="BU55">
            <v>14137.842428785603</v>
          </cell>
          <cell r="BV55">
            <v>29707.988006785603</v>
          </cell>
          <cell r="BW55">
            <v>72000</v>
          </cell>
          <cell r="BX55">
            <v>66831.525000000009</v>
          </cell>
          <cell r="BY55">
            <v>31105.202428785604</v>
          </cell>
          <cell r="BZ55">
            <v>67500</v>
          </cell>
          <cell r="CA55">
            <v>31105.202428785604</v>
          </cell>
          <cell r="CB55">
            <v>11200</v>
          </cell>
          <cell r="CC55">
            <v>10500</v>
          </cell>
          <cell r="CD55">
            <v>10080</v>
          </cell>
          <cell r="CE55">
            <v>8470</v>
          </cell>
          <cell r="CF55">
            <v>31780</v>
          </cell>
          <cell r="CG55">
            <v>40250</v>
          </cell>
          <cell r="CH55">
            <v>29779.58</v>
          </cell>
          <cell r="CI55">
            <v>29146.9836</v>
          </cell>
          <cell r="CJ55">
            <v>37943.479999999996</v>
          </cell>
          <cell r="CK55">
            <v>44722.77</v>
          </cell>
        </row>
        <row r="56">
          <cell r="B56" t="str">
            <v xml:space="preserve">  Amortization</v>
          </cell>
          <cell r="D56">
            <v>-10790.286600000001</v>
          </cell>
          <cell r="E56">
            <v>-12095.825999999999</v>
          </cell>
          <cell r="F56">
            <v>-13517.164000000001</v>
          </cell>
          <cell r="L56">
            <v>-14573.075999999999</v>
          </cell>
          <cell r="N56">
            <v>-11695.7</v>
          </cell>
          <cell r="O56">
            <v>-1773.5</v>
          </cell>
          <cell r="P56">
            <v>-3598.2700000000004</v>
          </cell>
          <cell r="Q56">
            <v>-5371.77</v>
          </cell>
          <cell r="R56">
            <v>-4788</v>
          </cell>
          <cell r="S56">
            <v>-5966.23</v>
          </cell>
          <cell r="T56">
            <v>-16126</v>
          </cell>
          <cell r="X56">
            <v>-5424.9</v>
          </cell>
          <cell r="Y56">
            <v>-3721.5</v>
          </cell>
          <cell r="Z56">
            <v>-3070.7840000000001</v>
          </cell>
          <cell r="AA56">
            <v>-3904.7</v>
          </cell>
          <cell r="AB56">
            <v>-10057.183999999999</v>
          </cell>
          <cell r="AC56">
            <v>-17803.2</v>
          </cell>
          <cell r="AD56">
            <v>-19203.583999999999</v>
          </cell>
          <cell r="AF56">
            <v>-2426.8263157894735</v>
          </cell>
          <cell r="AG56">
            <v>-1804.21875</v>
          </cell>
          <cell r="AH56">
            <v>-4444.5</v>
          </cell>
          <cell r="AI56">
            <v>-8675.5450657894726</v>
          </cell>
          <cell r="AJ56">
            <v>-5200</v>
          </cell>
          <cell r="AK56">
            <v>-840.00000000000011</v>
          </cell>
          <cell r="AL56">
            <v>-2310</v>
          </cell>
          <cell r="AM56">
            <v>-8350</v>
          </cell>
          <cell r="AN56">
            <v>-17025.545065789473</v>
          </cell>
          <cell r="AO56">
            <v>-2500</v>
          </cell>
          <cell r="AP56">
            <v>-5200</v>
          </cell>
          <cell r="AQ56">
            <v>-24725.545065789473</v>
          </cell>
          <cell r="AR56">
            <v>-1891.3</v>
          </cell>
          <cell r="AS56">
            <v>-1530.5</v>
          </cell>
          <cell r="AT56">
            <v>-3761.6</v>
          </cell>
          <cell r="AU56">
            <v>-7183.4</v>
          </cell>
          <cell r="AV56">
            <v>-5417</v>
          </cell>
          <cell r="AW56">
            <v>-5096.8</v>
          </cell>
          <cell r="AX56">
            <v>-2254</v>
          </cell>
          <cell r="AY56">
            <v>-12767.8</v>
          </cell>
          <cell r="AZ56">
            <v>-19951.199999999997</v>
          </cell>
          <cell r="BA56">
            <v>-1886.7</v>
          </cell>
          <cell r="BB56">
            <v>-692.9</v>
          </cell>
          <cell r="BC56">
            <v>-1026.4000000000001</v>
          </cell>
          <cell r="BD56">
            <v>0</v>
          </cell>
          <cell r="BE56">
            <v>-3606</v>
          </cell>
          <cell r="BF56">
            <v>-1912.5</v>
          </cell>
          <cell r="BG56">
            <v>-3023.1</v>
          </cell>
          <cell r="BH56">
            <v>-2238.8000000000002</v>
          </cell>
          <cell r="BI56">
            <v>1745.7769999999998</v>
          </cell>
          <cell r="BJ56">
            <v>-7174.4000000000005</v>
          </cell>
          <cell r="BK56">
            <v>-1860.2230000000002</v>
          </cell>
          <cell r="BL56">
            <v>-10780.400000000001</v>
          </cell>
          <cell r="BM56">
            <v>-21811.422999999999</v>
          </cell>
          <cell r="BN56">
            <v>-30731.599999999999</v>
          </cell>
          <cell r="BP56">
            <v>-3537.3</v>
          </cell>
          <cell r="BQ56">
            <v>0</v>
          </cell>
          <cell r="BR56">
            <v>-5952.5</v>
          </cell>
          <cell r="BS56">
            <v>-9489.7999999999993</v>
          </cell>
          <cell r="BT56">
            <v>-2366.4</v>
          </cell>
          <cell r="BU56">
            <v>-3425.1000000000004</v>
          </cell>
          <cell r="BV56">
            <v>-11744</v>
          </cell>
          <cell r="BW56">
            <v>-14400</v>
          </cell>
          <cell r="BX56">
            <v>-13366.305</v>
          </cell>
          <cell r="BY56">
            <v>-15281.3</v>
          </cell>
          <cell r="BZ56">
            <v>-13500</v>
          </cell>
          <cell r="CA56">
            <v>-15281.3</v>
          </cell>
          <cell r="CB56">
            <v>-2309.9999999999995</v>
          </cell>
          <cell r="CC56">
            <v>-3990.0000000000005</v>
          </cell>
          <cell r="CD56">
            <v>-2296.0000000000005</v>
          </cell>
          <cell r="CE56">
            <v>-3780.0000000000005</v>
          </cell>
          <cell r="CF56">
            <v>-8596</v>
          </cell>
          <cell r="CG56">
            <v>-12376.000000000002</v>
          </cell>
          <cell r="CH56">
            <v>-14364.267999999998</v>
          </cell>
          <cell r="CI56">
            <v>-28429.077600000004</v>
          </cell>
          <cell r="CJ56">
            <v>-33219</v>
          </cell>
          <cell r="CK56">
            <v>-35231.519999999997</v>
          </cell>
        </row>
        <row r="57">
          <cell r="B57" t="str">
            <v>Repayments of bonds</v>
          </cell>
          <cell r="BU57">
            <v>-15384.144000000002</v>
          </cell>
          <cell r="CH57">
            <v>0</v>
          </cell>
          <cell r="CI57">
            <v>0</v>
          </cell>
          <cell r="CJ57">
            <v>0</v>
          </cell>
        </row>
        <row r="59">
          <cell r="B59" t="str">
            <v>Memorandum items</v>
          </cell>
        </row>
        <row r="60">
          <cell r="B60" t="str">
            <v>GDP (current prices, fiscal year)</v>
          </cell>
          <cell r="D60">
            <v>340173.2</v>
          </cell>
          <cell r="E60">
            <v>400699.5</v>
          </cell>
          <cell r="F60">
            <v>469484.79999999999</v>
          </cell>
          <cell r="L60">
            <v>551195</v>
          </cell>
          <cell r="N60">
            <v>633680.84268016869</v>
          </cell>
          <cell r="O60">
            <v>156797</v>
          </cell>
          <cell r="P60">
            <v>156797</v>
          </cell>
          <cell r="Q60">
            <v>313594</v>
          </cell>
          <cell r="R60">
            <v>156797</v>
          </cell>
          <cell r="S60">
            <v>156797</v>
          </cell>
          <cell r="T60">
            <v>627188</v>
          </cell>
          <cell r="X60">
            <v>312642.5</v>
          </cell>
          <cell r="Y60">
            <v>169243.1</v>
          </cell>
          <cell r="Z60">
            <v>69066.566666666666</v>
          </cell>
          <cell r="AA60">
            <v>69066.566666666666</v>
          </cell>
          <cell r="AB60">
            <v>207199.7</v>
          </cell>
          <cell r="AC60">
            <v>689085.3</v>
          </cell>
          <cell r="AD60">
            <v>689085.3</v>
          </cell>
          <cell r="AF60">
            <v>66360.264758043646</v>
          </cell>
          <cell r="AG60">
            <v>66360.264758043646</v>
          </cell>
          <cell r="AH60">
            <v>66360.264758043646</v>
          </cell>
          <cell r="AI60">
            <v>199080.79427413092</v>
          </cell>
          <cell r="AJ60">
            <v>77937.994441687712</v>
          </cell>
          <cell r="AK60">
            <v>77937.994441687712</v>
          </cell>
          <cell r="AL60">
            <v>77937.994441687712</v>
          </cell>
          <cell r="AM60">
            <v>233813.98332506313</v>
          </cell>
          <cell r="AN60">
            <v>432894.77759919409</v>
          </cell>
          <cell r="AO60">
            <v>253288.75411384524</v>
          </cell>
          <cell r="AP60">
            <v>265791.48603351088</v>
          </cell>
          <cell r="AQ60">
            <v>951975.01774655026</v>
          </cell>
          <cell r="AR60">
            <v>71452.900000000009</v>
          </cell>
          <cell r="AS60">
            <v>71452.900000000009</v>
          </cell>
          <cell r="AT60">
            <v>71452.900000000009</v>
          </cell>
          <cell r="AU60">
            <v>214358.7</v>
          </cell>
          <cell r="AV60">
            <v>87745.933333333334</v>
          </cell>
          <cell r="AW60">
            <v>87745.933333333334</v>
          </cell>
          <cell r="AX60">
            <v>87745.933333333334</v>
          </cell>
          <cell r="AY60">
            <v>263237.8</v>
          </cell>
          <cell r="AZ60">
            <v>477596.5</v>
          </cell>
          <cell r="BA60">
            <v>90833.333333333328</v>
          </cell>
          <cell r="BB60">
            <v>90833.333333333328</v>
          </cell>
          <cell r="BC60">
            <v>90833.333333333328</v>
          </cell>
          <cell r="BD60">
            <v>272500</v>
          </cell>
          <cell r="BE60">
            <v>258047.7</v>
          </cell>
          <cell r="BF60">
            <v>94866.666666666672</v>
          </cell>
          <cell r="BG60">
            <v>94866.666666666672</v>
          </cell>
          <cell r="BH60">
            <v>94866.666666666672</v>
          </cell>
          <cell r="BI60">
            <v>284600</v>
          </cell>
          <cell r="BJ60">
            <v>273171.09999999998</v>
          </cell>
          <cell r="BK60">
            <v>557100</v>
          </cell>
          <cell r="BL60">
            <v>531218.80000000005</v>
          </cell>
          <cell r="BM60">
            <v>1034696.5</v>
          </cell>
          <cell r="BN60">
            <v>1008815.3</v>
          </cell>
          <cell r="BP60">
            <v>283899</v>
          </cell>
          <cell r="BQ60">
            <v>283565</v>
          </cell>
          <cell r="BR60">
            <v>280067.5</v>
          </cell>
          <cell r="BS60">
            <v>563966.5</v>
          </cell>
          <cell r="BT60">
            <v>281000</v>
          </cell>
          <cell r="BU60">
            <v>290291</v>
          </cell>
          <cell r="BV60">
            <v>1134923.5</v>
          </cell>
          <cell r="BW60">
            <v>1224076</v>
          </cell>
          <cell r="BX60">
            <v>1134923.5</v>
          </cell>
          <cell r="BY60">
            <v>1135257.5</v>
          </cell>
          <cell r="BZ60">
            <v>1224100</v>
          </cell>
          <cell r="CA60">
            <v>1205500</v>
          </cell>
          <cell r="CB60">
            <v>294728</v>
          </cell>
          <cell r="CC60">
            <v>309450</v>
          </cell>
          <cell r="CD60">
            <v>306265</v>
          </cell>
          <cell r="CE60">
            <v>312072</v>
          </cell>
          <cell r="CF60">
            <v>910443</v>
          </cell>
          <cell r="CG60">
            <v>1222515</v>
          </cell>
          <cell r="CH60">
            <v>1299343</v>
          </cell>
          <cell r="CI60">
            <v>1435824.2</v>
          </cell>
          <cell r="CJ60">
            <v>1596139.9</v>
          </cell>
          <cell r="CK60">
            <v>1774431.3</v>
          </cell>
        </row>
        <row r="61">
          <cell r="B61" t="str">
            <v>Cumulative financing (since beginning of program)</v>
          </cell>
          <cell r="Q61">
            <v>-7606.4432903516881</v>
          </cell>
          <cell r="R61">
            <v>-8240.5262586029385</v>
          </cell>
          <cell r="S61">
            <v>-4975.6690140467254</v>
          </cell>
          <cell r="T61">
            <v>-4975.6690140467254</v>
          </cell>
          <cell r="X61">
            <v>-7945.8047910208134</v>
          </cell>
          <cell r="Y61">
            <v>-7665.1646400682775</v>
          </cell>
          <cell r="Z61">
            <v>-10944.073084996377</v>
          </cell>
          <cell r="AA61">
            <v>-8570.1753417950003</v>
          </cell>
          <cell r="AB61">
            <v>7840.1846582050011</v>
          </cell>
          <cell r="AC61">
            <v>12676.717359931739</v>
          </cell>
          <cell r="AD61">
            <v>7840.1846582050021</v>
          </cell>
          <cell r="AF61">
            <v>-2663.8449702347134</v>
          </cell>
          <cell r="AG61">
            <v>-5036.4293452347138</v>
          </cell>
          <cell r="AH61">
            <v>792.62732690518351</v>
          </cell>
          <cell r="AI61">
            <v>792.62732690517441</v>
          </cell>
          <cell r="AJ61">
            <v>9497.7384919657143</v>
          </cell>
          <cell r="AK61">
            <v>19460.916265415835</v>
          </cell>
          <cell r="AL61">
            <v>29620.17590397453</v>
          </cell>
          <cell r="AM61">
            <v>29620.17590397453</v>
          </cell>
          <cell r="AN61">
            <v>29620.17590397453</v>
          </cell>
          <cell r="AO61">
            <v>50797.179996650899</v>
          </cell>
          <cell r="AP61">
            <v>81287.790159377619</v>
          </cell>
          <cell r="AQ61">
            <v>81287.790159377619</v>
          </cell>
          <cell r="AR61">
            <v>-4189.4567513174388</v>
          </cell>
          <cell r="AS61">
            <v>-6900.0491184840967</v>
          </cell>
          <cell r="AT61">
            <v>-3237.636249922507</v>
          </cell>
          <cell r="AU61">
            <v>-3237.6362499225052</v>
          </cell>
          <cell r="AV61">
            <v>-5212.6714951987087</v>
          </cell>
          <cell r="AW61">
            <v>-7997.8111830785492</v>
          </cell>
          <cell r="AX61">
            <v>42.295969006856467</v>
          </cell>
          <cell r="AY61">
            <v>42.295969006860105</v>
          </cell>
          <cell r="AZ61">
            <v>42.295969006860105</v>
          </cell>
          <cell r="BA61">
            <v>7859.2191799989996</v>
          </cell>
          <cell r="BB61">
            <v>8227.7353726870115</v>
          </cell>
          <cell r="BC61">
            <v>7587.5144333706594</v>
          </cell>
          <cell r="BF61">
            <v>184.28128669138641</v>
          </cell>
          <cell r="BG61">
            <v>1430.9710112013599</v>
          </cell>
          <cell r="BH61">
            <v>12668.117836513393</v>
          </cell>
          <cell r="BK61">
            <v>29594.378006285257</v>
          </cell>
          <cell r="BL61">
            <v>20255.632269884038</v>
          </cell>
          <cell r="BM61">
            <v>67228.863164655922</v>
          </cell>
          <cell r="BN61">
            <v>40511.264539768104</v>
          </cell>
          <cell r="BP61">
            <v>46444.664539768099</v>
          </cell>
          <cell r="BQ61">
            <v>-11018.19840487773</v>
          </cell>
          <cell r="BR61">
            <v>-12487.798404877733</v>
          </cell>
          <cell r="BT61">
            <v>347.01559512226777</v>
          </cell>
          <cell r="BU61">
            <v>41473.523295122272</v>
          </cell>
          <cell r="CB61">
            <v>15969.212987791434</v>
          </cell>
          <cell r="CC61">
            <v>8096.1192004027253</v>
          </cell>
          <cell r="CD61">
            <v>15359.26781180581</v>
          </cell>
          <cell r="CE61">
            <v>15179.96443537602</v>
          </cell>
          <cell r="CF61">
            <v>39424.600000000006</v>
          </cell>
          <cell r="CG61">
            <v>54604.564435376014</v>
          </cell>
          <cell r="CH61">
            <v>37544.947499020331</v>
          </cell>
          <cell r="CI61">
            <v>25444.144781659415</v>
          </cell>
          <cell r="CJ61">
            <v>-38831.662340184877</v>
          </cell>
          <cell r="CK61">
            <v>-53899.627968949382</v>
          </cell>
        </row>
        <row r="62">
          <cell r="B62" t="str">
            <v xml:space="preserve">  Domestic</v>
          </cell>
          <cell r="Q62">
            <v>-8103.103290351688</v>
          </cell>
          <cell r="R62">
            <v>-9904.1862586029383</v>
          </cell>
          <cell r="S62">
            <v>-4799.7490140467253</v>
          </cell>
          <cell r="T62">
            <v>-4799.7490140467253</v>
          </cell>
          <cell r="X62">
            <v>-8362.3047910208134</v>
          </cell>
          <cell r="Y62">
            <v>-9568.4646400682777</v>
          </cell>
          <cell r="Z62">
            <v>-13128.489084996376</v>
          </cell>
          <cell r="AA62" t="e">
            <v>#REF!</v>
          </cell>
          <cell r="AB62" t="e">
            <v>#REF!</v>
          </cell>
          <cell r="AC62">
            <v>6662.9173599317355</v>
          </cell>
          <cell r="AD62">
            <v>4208.3860181367336</v>
          </cell>
          <cell r="AF62">
            <v>-7289.3759281294506</v>
          </cell>
          <cell r="AG62">
            <v>-10517.961865629451</v>
          </cell>
          <cell r="AH62">
            <v>-8734.7470116713739</v>
          </cell>
          <cell r="AI62">
            <v>-8734.7470116713848</v>
          </cell>
          <cell r="AJ62">
            <v>-6659.635846610845</v>
          </cell>
          <cell r="AK62">
            <v>-5876.4580731607257</v>
          </cell>
          <cell r="AL62">
            <v>-6145.1984346020326</v>
          </cell>
          <cell r="AM62">
            <v>-6145.198434602029</v>
          </cell>
          <cell r="AN62">
            <v>-6145.198434602029</v>
          </cell>
          <cell r="AO62">
            <v>-8068.1943419256604</v>
          </cell>
          <cell r="AP62">
            <v>-10977.584179198933</v>
          </cell>
          <cell r="AQ62">
            <v>-10977.584179198951</v>
          </cell>
          <cell r="AR62">
            <v>-9413.3567513174385</v>
          </cell>
          <cell r="AS62">
            <v>-13090.249118484096</v>
          </cell>
          <cell r="AT62">
            <v>-15787.636249922507</v>
          </cell>
          <cell r="AU62">
            <v>-15787.636249922507</v>
          </cell>
          <cell r="AV62">
            <v>-24940.471495198712</v>
          </cell>
          <cell r="AW62">
            <v>-25342.611183078552</v>
          </cell>
          <cell r="AX62">
            <v>-17044.404030993148</v>
          </cell>
          <cell r="AY62">
            <v>-17044.404030993144</v>
          </cell>
          <cell r="AZ62">
            <v>-17044.404030993144</v>
          </cell>
          <cell r="BA62">
            <v>-13326.180820001005</v>
          </cell>
          <cell r="BB62">
            <v>-12821.764627312992</v>
          </cell>
          <cell r="BC62">
            <v>-14930.785566629344</v>
          </cell>
          <cell r="BF62">
            <v>-10306.418713308614</v>
          </cell>
          <cell r="BG62">
            <v>-10824.62898879864</v>
          </cell>
          <cell r="BH62">
            <v>-9934.4821634866057</v>
          </cell>
          <cell r="BK62">
            <v>-9754.3739937147366</v>
          </cell>
          <cell r="BL62">
            <v>-24865.267730115964</v>
          </cell>
          <cell r="BM62">
            <v>-11210.540835344076</v>
          </cell>
          <cell r="BN62">
            <v>-49730.535460231898</v>
          </cell>
          <cell r="BP62">
            <v>-49730.535460231898</v>
          </cell>
          <cell r="BQ62">
            <v>-19091.68398287773</v>
          </cell>
          <cell r="BR62">
            <v>-17514.083982877732</v>
          </cell>
          <cell r="BT62">
            <v>-6904.2299828777323</v>
          </cell>
          <cell r="BU62">
            <v>23509.535288336669</v>
          </cell>
          <cell r="CB62">
            <v>7079.212987791434</v>
          </cell>
          <cell r="CC62">
            <v>1586.1192004027253</v>
          </cell>
          <cell r="CD62">
            <v>7575.2678118058102</v>
          </cell>
          <cell r="CE62">
            <v>10489.96443537602</v>
          </cell>
          <cell r="CF62">
            <v>16240.599999999969</v>
          </cell>
          <cell r="CG62">
            <v>26730.564435376014</v>
          </cell>
          <cell r="CH62">
            <v>22129.635499020325</v>
          </cell>
          <cell r="CI62">
            <v>24726.23878165942</v>
          </cell>
          <cell r="CJ62">
            <v>-43556.142340184873</v>
          </cell>
          <cell r="CK62">
            <v>-63390.877968949382</v>
          </cell>
        </row>
        <row r="63">
          <cell r="B63" t="str">
            <v xml:space="preserve">  Sale of government assets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X63">
            <v>0</v>
          </cell>
          <cell r="Y63">
            <v>0</v>
          </cell>
          <cell r="Z63">
            <v>0</v>
          </cell>
          <cell r="AA63" t="e">
            <v>#REF!</v>
          </cell>
          <cell r="AB63" t="e">
            <v>#REF!</v>
          </cell>
          <cell r="AC63">
            <v>0</v>
          </cell>
          <cell r="AD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7500</v>
          </cell>
          <cell r="AP63">
            <v>15000</v>
          </cell>
          <cell r="AQ63">
            <v>15000</v>
          </cell>
          <cell r="CB63">
            <v>5100</v>
          </cell>
          <cell r="CC63">
            <v>5200</v>
          </cell>
          <cell r="CD63">
            <v>5940.5999999999685</v>
          </cell>
          <cell r="CE63">
            <v>4063</v>
          </cell>
          <cell r="CF63">
            <v>16240.599999999969</v>
          </cell>
          <cell r="CG63">
            <v>20303.599999999969</v>
          </cell>
          <cell r="CH63">
            <v>22063</v>
          </cell>
          <cell r="CI63">
            <v>24582</v>
          </cell>
          <cell r="CJ63">
            <v>19994</v>
          </cell>
          <cell r="CK63">
            <v>18400</v>
          </cell>
        </row>
        <row r="64">
          <cell r="B64" t="str">
            <v xml:space="preserve">  Foreign</v>
          </cell>
          <cell r="Q64">
            <v>496.65999999999985</v>
          </cell>
          <cell r="R64">
            <v>1663.6599999999999</v>
          </cell>
          <cell r="S64">
            <v>-175.92000000000007</v>
          </cell>
          <cell r="T64">
            <v>-175.92000000000007</v>
          </cell>
          <cell r="X64">
            <v>416.5</v>
          </cell>
          <cell r="Y64">
            <v>1903.3000000000002</v>
          </cell>
          <cell r="Z64">
            <v>2184.4160000000002</v>
          </cell>
          <cell r="AA64" t="e">
            <v>#REF!</v>
          </cell>
          <cell r="AB64" t="e">
            <v>#REF!</v>
          </cell>
          <cell r="AC64">
            <v>6013.8000000000029</v>
          </cell>
          <cell r="AD64">
            <v>16308.516000000007</v>
          </cell>
          <cell r="AF64">
            <v>4625.5309578947372</v>
          </cell>
          <cell r="AG64">
            <v>5481.5325203947377</v>
          </cell>
          <cell r="AH64">
            <v>9527.3743385765574</v>
          </cell>
          <cell r="AI64">
            <v>9527.3743385765592</v>
          </cell>
          <cell r="AJ64">
            <v>16157.374338576559</v>
          </cell>
          <cell r="AK64">
            <v>25337.374338576559</v>
          </cell>
          <cell r="AL64">
            <v>35765.374338576556</v>
          </cell>
          <cell r="AM64">
            <v>35765.374338576556</v>
          </cell>
          <cell r="AN64">
            <v>35765.374338576556</v>
          </cell>
          <cell r="AO64">
            <v>58865.374338576556</v>
          </cell>
          <cell r="AP64">
            <v>92265.374338576556</v>
          </cell>
          <cell r="AQ64">
            <v>92265.37433857657</v>
          </cell>
          <cell r="AR64">
            <v>5223.8999999999996</v>
          </cell>
          <cell r="AS64">
            <v>6190.2</v>
          </cell>
          <cell r="AT64">
            <v>12550</v>
          </cell>
          <cell r="AU64">
            <v>12550.000000000002</v>
          </cell>
          <cell r="AV64">
            <v>19727.800000000003</v>
          </cell>
          <cell r="AW64">
            <v>17344.800000000003</v>
          </cell>
          <cell r="AX64">
            <v>17086.700000000004</v>
          </cell>
          <cell r="AY64">
            <v>17086.700000000004</v>
          </cell>
          <cell r="AZ64">
            <v>17086.700000000004</v>
          </cell>
          <cell r="BA64">
            <v>21185.400000000005</v>
          </cell>
          <cell r="BB64">
            <v>21049.500000000004</v>
          </cell>
          <cell r="BC64">
            <v>22518.300000000003</v>
          </cell>
          <cell r="BF64">
            <v>10490.7</v>
          </cell>
          <cell r="BG64">
            <v>12255.6</v>
          </cell>
          <cell r="BH64">
            <v>22602.6</v>
          </cell>
          <cell r="BK64">
            <v>39348.751999999993</v>
          </cell>
          <cell r="BL64">
            <v>45120.9</v>
          </cell>
          <cell r="BM64">
            <v>78439.403999999995</v>
          </cell>
          <cell r="BN64">
            <v>90241.8</v>
          </cell>
          <cell r="BP64">
            <v>96175.2</v>
          </cell>
          <cell r="BQ64">
            <v>8073.4855779999998</v>
          </cell>
          <cell r="BR64">
            <v>5026.285578</v>
          </cell>
          <cell r="BT64">
            <v>7251.245578</v>
          </cell>
          <cell r="BU64">
            <v>17963.988006785603</v>
          </cell>
          <cell r="CB64">
            <v>8890</v>
          </cell>
          <cell r="CC64">
            <v>6510</v>
          </cell>
          <cell r="CD64">
            <v>7784</v>
          </cell>
          <cell r="CE64">
            <v>4690</v>
          </cell>
          <cell r="CF64">
            <v>23184</v>
          </cell>
          <cell r="CG64">
            <v>27874</v>
          </cell>
          <cell r="CH64">
            <v>15415.312000000004</v>
          </cell>
          <cell r="CI64">
            <v>717.9059999999954</v>
          </cell>
          <cell r="CJ64">
            <v>4724.4799999999959</v>
          </cell>
          <cell r="CK64">
            <v>9491.25</v>
          </cell>
        </row>
        <row r="65">
          <cell r="B65" t="str">
            <v>Program target: cumulative financing (since beginning of program)</v>
          </cell>
          <cell r="Q65">
            <v>-7605</v>
          </cell>
          <cell r="R65">
            <v>-7600</v>
          </cell>
          <cell r="S65">
            <v>-3500</v>
          </cell>
          <cell r="T65">
            <v>-3500</v>
          </cell>
          <cell r="X65">
            <v>-7605</v>
          </cell>
          <cell r="Y65">
            <v>-7600</v>
          </cell>
          <cell r="AB65">
            <v>-3500</v>
          </cell>
          <cell r="AC65">
            <v>-3500</v>
          </cell>
          <cell r="AD65">
            <v>-3500</v>
          </cell>
          <cell r="AF65">
            <v>-2700</v>
          </cell>
          <cell r="AH65">
            <v>1000</v>
          </cell>
          <cell r="AI65">
            <v>1000</v>
          </cell>
          <cell r="AJ65">
            <v>10000</v>
          </cell>
          <cell r="AK65">
            <v>20000</v>
          </cell>
          <cell r="AL65">
            <v>30000</v>
          </cell>
          <cell r="AM65">
            <v>30000</v>
          </cell>
          <cell r="AN65">
            <v>30000</v>
          </cell>
          <cell r="AO65">
            <v>51000</v>
          </cell>
          <cell r="AP65">
            <v>81300</v>
          </cell>
          <cell r="AQ65">
            <v>81300</v>
          </cell>
          <cell r="AR65">
            <v>-2700</v>
          </cell>
          <cell r="AT65">
            <v>1000</v>
          </cell>
          <cell r="AU65">
            <v>1000</v>
          </cell>
          <cell r="AV65">
            <v>10000</v>
          </cell>
          <cell r="AW65">
            <v>20000</v>
          </cell>
          <cell r="AX65">
            <v>30000</v>
          </cell>
          <cell r="AY65">
            <v>30000</v>
          </cell>
          <cell r="AZ65">
            <v>30000</v>
          </cell>
          <cell r="BA65">
            <v>51000</v>
          </cell>
          <cell r="BB65">
            <v>81300</v>
          </cell>
          <cell r="BC65">
            <v>81300</v>
          </cell>
          <cell r="BF65">
            <v>1000</v>
          </cell>
          <cell r="BG65">
            <v>1000</v>
          </cell>
          <cell r="BH65">
            <v>10000</v>
          </cell>
          <cell r="BK65">
            <v>51000</v>
          </cell>
          <cell r="BL65">
            <v>81300</v>
          </cell>
          <cell r="BM65">
            <v>81300</v>
          </cell>
          <cell r="BN65">
            <v>81300</v>
          </cell>
          <cell r="BP65">
            <v>81300</v>
          </cell>
          <cell r="BQ65">
            <v>-2700</v>
          </cell>
          <cell r="BR65">
            <v>0</v>
          </cell>
          <cell r="BT65">
            <v>1000</v>
          </cell>
          <cell r="BU65">
            <v>1000</v>
          </cell>
        </row>
        <row r="66">
          <cell r="B66" t="str">
            <v>Oil price (in US$ per bbl)</v>
          </cell>
          <cell r="D66">
            <v>16.010000000000002</v>
          </cell>
          <cell r="E66">
            <v>16.399999999999999</v>
          </cell>
          <cell r="F66">
            <v>17.399999999999999</v>
          </cell>
          <cell r="L66">
            <v>20.7</v>
          </cell>
          <cell r="N66">
            <v>16.5</v>
          </cell>
          <cell r="O66">
            <v>18.170000000000002</v>
          </cell>
          <cell r="P66">
            <v>18.170000000000002</v>
          </cell>
          <cell r="Q66">
            <v>18.170000000000002</v>
          </cell>
          <cell r="R66">
            <v>18.829999999999998</v>
          </cell>
          <cell r="S66">
            <v>18.829999999999998</v>
          </cell>
          <cell r="T66">
            <v>18.5</v>
          </cell>
          <cell r="X66">
            <v>18.313333333333333</v>
          </cell>
          <cell r="Y66">
            <v>18.823333333333334</v>
          </cell>
          <cell r="Z66">
            <v>16.451666666666668</v>
          </cell>
          <cell r="AA66">
            <v>16.451666666666668</v>
          </cell>
          <cell r="AB66">
            <v>14.08</v>
          </cell>
          <cell r="AC66">
            <v>0</v>
          </cell>
          <cell r="AD66">
            <v>18.600000000000001</v>
          </cell>
          <cell r="AF66">
            <v>13.2</v>
          </cell>
          <cell r="AG66">
            <v>12.92</v>
          </cell>
          <cell r="AH66">
            <v>12.714287525756856</v>
          </cell>
          <cell r="AI66">
            <v>12.944762508585617</v>
          </cell>
          <cell r="AJ66">
            <v>12.691751466159456</v>
          </cell>
          <cell r="AK66">
            <v>12.888754160722778</v>
          </cell>
          <cell r="AL66">
            <v>12.979243937232525</v>
          </cell>
          <cell r="AM66">
            <v>12.85324985470492</v>
          </cell>
          <cell r="AN66">
            <v>12.899006181645269</v>
          </cell>
          <cell r="AO66">
            <v>13.011808527500396</v>
          </cell>
          <cell r="AP66">
            <v>13.17209647593385</v>
          </cell>
          <cell r="AQ66">
            <v>12.995479341681195</v>
          </cell>
          <cell r="AR66">
            <v>13.2</v>
          </cell>
          <cell r="AS66">
            <v>12.92</v>
          </cell>
          <cell r="AT66">
            <v>12.09</v>
          </cell>
          <cell r="AU66">
            <v>12.736666666666665</v>
          </cell>
          <cell r="AV66">
            <v>12.51</v>
          </cell>
          <cell r="AW66">
            <v>12.07</v>
          </cell>
          <cell r="AX66">
            <v>12.09</v>
          </cell>
          <cell r="AY66">
            <v>12.223333333333334</v>
          </cell>
          <cell r="AZ66">
            <v>12.48</v>
          </cell>
          <cell r="BA66">
            <v>12.94</v>
          </cell>
          <cell r="BB66">
            <v>11.82</v>
          </cell>
          <cell r="BC66">
            <v>9.99</v>
          </cell>
          <cell r="BD66">
            <v>12.7</v>
          </cell>
          <cell r="BE66">
            <v>11.583333333333334</v>
          </cell>
          <cell r="BF66">
            <v>11.04</v>
          </cell>
          <cell r="BG66">
            <v>10.56</v>
          </cell>
          <cell r="BH66">
            <v>12.07</v>
          </cell>
          <cell r="BI66">
            <v>12.7</v>
          </cell>
          <cell r="BJ66">
            <v>11.223333333333334</v>
          </cell>
          <cell r="BK66">
            <v>12.747590000000001</v>
          </cell>
          <cell r="BL66">
            <v>11.403333333333334</v>
          </cell>
          <cell r="BM66">
            <v>12.613795</v>
          </cell>
          <cell r="BN66">
            <v>11.941666666666666</v>
          </cell>
          <cell r="BP66">
            <v>15.67</v>
          </cell>
          <cell r="BQ66">
            <v>15.700243473895581</v>
          </cell>
          <cell r="BR66">
            <v>19.86</v>
          </cell>
          <cell r="BT66">
            <v>21.45</v>
          </cell>
          <cell r="BU66">
            <v>20.76</v>
          </cell>
          <cell r="BV66">
            <v>13.5</v>
          </cell>
          <cell r="BW66">
            <v>12</v>
          </cell>
          <cell r="BX66">
            <v>12</v>
          </cell>
          <cell r="BY66">
            <v>19.435000000000002</v>
          </cell>
          <cell r="BZ66">
            <v>19.435000000000002</v>
          </cell>
          <cell r="CA66">
            <v>13.810196511551188</v>
          </cell>
          <cell r="CB66">
            <v>19.59</v>
          </cell>
          <cell r="CC66">
            <v>18.690000000000001</v>
          </cell>
          <cell r="CD66">
            <v>18.079999999999998</v>
          </cell>
          <cell r="CE66">
            <v>17.670000000000002</v>
          </cell>
          <cell r="CF66">
            <v>0</v>
          </cell>
          <cell r="CG66">
            <v>18.510000000000002</v>
          </cell>
          <cell r="CH66">
            <v>17.18</v>
          </cell>
          <cell r="CI66">
            <v>17.02</v>
          </cell>
          <cell r="CJ66">
            <v>16.483000619962805</v>
          </cell>
          <cell r="CK66">
            <v>16.772176069435833</v>
          </cell>
        </row>
        <row r="67">
          <cell r="B67" t="str">
            <v>Exchange rate (average, Rps per US$)</v>
          </cell>
          <cell r="D67">
            <v>2102.5500000000002</v>
          </cell>
          <cell r="E67">
            <v>2180.9</v>
          </cell>
          <cell r="F67">
            <v>2275.8000000000002</v>
          </cell>
          <cell r="L67">
            <v>2363.6</v>
          </cell>
          <cell r="N67">
            <v>2441.5500000000002</v>
          </cell>
          <cell r="O67">
            <v>2437.2333333333336</v>
          </cell>
          <cell r="P67">
            <v>2789.6666666666665</v>
          </cell>
          <cell r="Q67">
            <v>2614</v>
          </cell>
          <cell r="R67">
            <v>3266.6666666666665</v>
          </cell>
          <cell r="S67">
            <v>3233.3333333333335</v>
          </cell>
          <cell r="T67">
            <v>2931.7249999999999</v>
          </cell>
          <cell r="X67">
            <v>2686.5</v>
          </cell>
          <cell r="Y67">
            <v>4062</v>
          </cell>
          <cell r="Z67">
            <v>9139</v>
          </cell>
          <cell r="AA67">
            <v>8941</v>
          </cell>
          <cell r="AB67">
            <v>9230.9791068580544</v>
          </cell>
          <cell r="AC67">
            <v>5046.083333333333</v>
          </cell>
          <cell r="AD67">
            <v>4666.8999999999996</v>
          </cell>
          <cell r="AF67">
            <v>8089.4210526315792</v>
          </cell>
          <cell r="AG67">
            <v>10023.4375</v>
          </cell>
          <cell r="AH67">
            <v>13468.181818181818</v>
          </cell>
          <cell r="AI67">
            <v>10527.013456937799</v>
          </cell>
          <cell r="AJ67">
            <v>13000</v>
          </cell>
          <cell r="AK67">
            <v>12000</v>
          </cell>
          <cell r="AL67">
            <v>11000</v>
          </cell>
          <cell r="AM67">
            <v>12000</v>
          </cell>
          <cell r="AN67">
            <v>11263.506728468899</v>
          </cell>
          <cell r="AO67">
            <v>10000</v>
          </cell>
          <cell r="AP67">
            <v>10000</v>
          </cell>
          <cell r="AQ67">
            <v>10631.75336423445</v>
          </cell>
          <cell r="AR67">
            <v>7994.7</v>
          </cell>
          <cell r="AS67">
            <v>9554.1</v>
          </cell>
          <cell r="AT67">
            <v>13118.6</v>
          </cell>
          <cell r="AU67">
            <v>10222.466666666667</v>
          </cell>
          <cell r="AV67">
            <v>13876.1</v>
          </cell>
          <cell r="AW67">
            <v>12112.5</v>
          </cell>
          <cell r="AX67">
            <v>11001.2</v>
          </cell>
          <cell r="AY67">
            <v>12329.933333333334</v>
          </cell>
          <cell r="AZ67">
            <v>11276.2</v>
          </cell>
          <cell r="BA67">
            <v>8578.2000000000007</v>
          </cell>
          <cell r="BB67">
            <v>7712.4</v>
          </cell>
          <cell r="BC67">
            <v>7684.3</v>
          </cell>
          <cell r="BD67">
            <v>8032</v>
          </cell>
          <cell r="BE67">
            <v>7991.6333333333341</v>
          </cell>
          <cell r="BF67">
            <v>8575.7000000000007</v>
          </cell>
          <cell r="BG67">
            <v>8757.6</v>
          </cell>
          <cell r="BH67">
            <v>8910.2999999999993</v>
          </cell>
          <cell r="BI67">
            <v>8353</v>
          </cell>
          <cell r="BJ67">
            <v>8747.8666666666668</v>
          </cell>
          <cell r="BK67">
            <v>8192.5</v>
          </cell>
          <cell r="BL67">
            <v>8369.75</v>
          </cell>
          <cell r="BM67">
            <v>9734.35</v>
          </cell>
          <cell r="BN67">
            <v>9849.2000000000007</v>
          </cell>
          <cell r="BP67">
            <v>7921</v>
          </cell>
          <cell r="BQ67">
            <v>8002.9</v>
          </cell>
          <cell r="BR67">
            <v>7526</v>
          </cell>
          <cell r="BT67">
            <v>7174</v>
          </cell>
          <cell r="BU67">
            <v>7000</v>
          </cell>
          <cell r="BV67">
            <v>8000</v>
          </cell>
          <cell r="BW67">
            <v>8000</v>
          </cell>
          <cell r="BX67">
            <v>7425.7250000000004</v>
          </cell>
          <cell r="BY67">
            <v>7405</v>
          </cell>
          <cell r="BZ67">
            <v>7500</v>
          </cell>
          <cell r="CA67">
            <v>7351.5</v>
          </cell>
          <cell r="CB67">
            <v>7000</v>
          </cell>
          <cell r="CC67">
            <v>7000</v>
          </cell>
          <cell r="CD67">
            <v>7000</v>
          </cell>
          <cell r="CE67">
            <v>7000</v>
          </cell>
          <cell r="CF67">
            <v>7000</v>
          </cell>
          <cell r="CG67">
            <v>7000</v>
          </cell>
          <cell r="CH67">
            <v>7006.96</v>
          </cell>
          <cell r="CI67">
            <v>7179.06</v>
          </cell>
          <cell r="CJ67">
            <v>7382</v>
          </cell>
          <cell r="CK67">
            <v>7593</v>
          </cell>
        </row>
        <row r="68">
          <cell r="B68" t="str">
            <v>Military expenditure</v>
          </cell>
          <cell r="D68">
            <v>973</v>
          </cell>
          <cell r="E68">
            <v>1278</v>
          </cell>
          <cell r="F68">
            <v>1594</v>
          </cell>
          <cell r="L68">
            <v>1975</v>
          </cell>
          <cell r="N68">
            <v>1727.6</v>
          </cell>
          <cell r="O68">
            <v>250</v>
          </cell>
          <cell r="P68">
            <v>250</v>
          </cell>
          <cell r="Q68">
            <v>500</v>
          </cell>
          <cell r="R68">
            <v>842</v>
          </cell>
          <cell r="S68">
            <v>842</v>
          </cell>
          <cell r="T68">
            <v>2184</v>
          </cell>
          <cell r="V68">
            <v>0</v>
          </cell>
          <cell r="W68">
            <v>0</v>
          </cell>
          <cell r="X68">
            <v>458.197</v>
          </cell>
          <cell r="Y68">
            <v>438.68399999999997</v>
          </cell>
          <cell r="Z68">
            <v>227.74299999999999</v>
          </cell>
          <cell r="AA68">
            <v>246.46900000000005</v>
          </cell>
          <cell r="AB68">
            <v>937.54499999999996</v>
          </cell>
          <cell r="AC68">
            <v>2070.3999999999996</v>
          </cell>
          <cell r="AD68">
            <v>1834.4259999999999</v>
          </cell>
          <cell r="AF68">
            <v>0</v>
          </cell>
          <cell r="AG68">
            <v>0</v>
          </cell>
          <cell r="AH68">
            <v>444.96735944406709</v>
          </cell>
          <cell r="AI68">
            <v>444.96735944406709</v>
          </cell>
          <cell r="AJ68">
            <v>230.50862440630053</v>
          </cell>
          <cell r="AK68">
            <v>230.50862440630053</v>
          </cell>
          <cell r="AL68">
            <v>230.50862440630053</v>
          </cell>
          <cell r="AM68">
            <v>691.52587321890155</v>
          </cell>
          <cell r="AN68">
            <v>1136.4932326629687</v>
          </cell>
          <cell r="AO68">
            <v>924.35255701466167</v>
          </cell>
          <cell r="AP68">
            <v>1594.9920048337888</v>
          </cell>
          <cell r="AQ68">
            <v>3655.8377945114189</v>
          </cell>
          <cell r="AR68">
            <v>0</v>
          </cell>
          <cell r="AS68">
            <v>0</v>
          </cell>
          <cell r="AT68">
            <v>91.5</v>
          </cell>
          <cell r="AU68">
            <v>91.5</v>
          </cell>
          <cell r="AV68">
            <v>189.2</v>
          </cell>
          <cell r="AW68">
            <v>0</v>
          </cell>
          <cell r="AX68">
            <v>0</v>
          </cell>
          <cell r="AY68">
            <v>189.2</v>
          </cell>
          <cell r="AZ68">
            <v>280.7</v>
          </cell>
          <cell r="BK68">
            <v>1160.2</v>
          </cell>
          <cell r="BM68">
            <v>1440.9</v>
          </cell>
          <cell r="BY68">
            <v>-855.79323266296865</v>
          </cell>
          <cell r="CA68">
            <v>1964.5</v>
          </cell>
          <cell r="CG68">
            <v>2695.4285714285716</v>
          </cell>
          <cell r="CH68">
            <v>2692.7554744228914</v>
          </cell>
          <cell r="CI68">
            <v>2975.5988025170168</v>
          </cell>
        </row>
        <row r="69">
          <cell r="B69" t="str">
            <v>Bank restructuring costs in budget</v>
          </cell>
          <cell r="D69">
            <v>0</v>
          </cell>
          <cell r="E69">
            <v>0</v>
          </cell>
          <cell r="F69">
            <v>0</v>
          </cell>
          <cell r="L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0</v>
          </cell>
          <cell r="AJ69">
            <v>0</v>
          </cell>
          <cell r="AK69">
            <v>1500</v>
          </cell>
          <cell r="AL69">
            <v>1500</v>
          </cell>
          <cell r="AM69">
            <v>3000</v>
          </cell>
          <cell r="AN69">
            <v>3000</v>
          </cell>
          <cell r="AO69">
            <v>6000</v>
          </cell>
          <cell r="AP69">
            <v>6000</v>
          </cell>
          <cell r="AQ69">
            <v>15000</v>
          </cell>
          <cell r="AR69">
            <v>0</v>
          </cell>
          <cell r="AS69">
            <v>0</v>
          </cell>
          <cell r="AT69">
            <v>0</v>
          </cell>
          <cell r="AU69">
            <v>0</v>
          </cell>
          <cell r="AV69">
            <v>0</v>
          </cell>
          <cell r="AW69">
            <v>0</v>
          </cell>
          <cell r="AX69">
            <v>0</v>
          </cell>
          <cell r="AY69">
            <v>0</v>
          </cell>
          <cell r="AZ69">
            <v>0</v>
          </cell>
          <cell r="BK69">
            <v>6000</v>
          </cell>
          <cell r="BM69">
            <v>6000</v>
          </cell>
          <cell r="BY69">
            <v>-3000</v>
          </cell>
          <cell r="CA69">
            <v>24585</v>
          </cell>
          <cell r="CG69">
            <v>53078</v>
          </cell>
          <cell r="CH69">
            <v>49769</v>
          </cell>
          <cell r="CI69">
            <v>49234</v>
          </cell>
        </row>
        <row r="70">
          <cell r="B70" t="str">
            <v>Overall balance before off-budget operations and statistical discrepancy.</v>
          </cell>
          <cell r="D70">
            <v>-2394.0899999999965</v>
          </cell>
          <cell r="E70">
            <v>2016.7400000000016</v>
          </cell>
          <cell r="F70">
            <v>4929.7200000000012</v>
          </cell>
          <cell r="L70">
            <v>6854.5</v>
          </cell>
          <cell r="N70">
            <v>-3530.2999999999811</v>
          </cell>
          <cell r="O70">
            <v>5252.8599999999988</v>
          </cell>
          <cell r="P70">
            <v>2603.1205000000009</v>
          </cell>
          <cell r="Q70">
            <v>7855.9804999999978</v>
          </cell>
          <cell r="R70">
            <v>-207.49820075317621</v>
          </cell>
          <cell r="S70">
            <v>-2672.8132852001054</v>
          </cell>
          <cell r="T70">
            <v>4975.6690140467254</v>
          </cell>
          <cell r="X70">
            <v>9958.6940000000013</v>
          </cell>
          <cell r="Y70">
            <v>2625.6879999999983</v>
          </cell>
          <cell r="Z70">
            <v>2523.6789999999987</v>
          </cell>
          <cell r="AA70">
            <v>1623.7220000000007</v>
          </cell>
          <cell r="AB70">
            <v>806.89900000000853</v>
          </cell>
          <cell r="AC70">
            <v>-7757.5000000000073</v>
          </cell>
          <cell r="AD70">
            <v>2891.2809999999881</v>
          </cell>
          <cell r="AF70">
            <v>2627.5389473684204</v>
          </cell>
          <cell r="AG70">
            <v>2372.5843750000004</v>
          </cell>
          <cell r="AH70">
            <v>-5829.0566721398955</v>
          </cell>
          <cell r="AI70">
            <v>-828.93334977146969</v>
          </cell>
          <cell r="AJ70">
            <v>-8705.1111650605399</v>
          </cell>
          <cell r="AK70">
            <v>-8463.1777734501175</v>
          </cell>
          <cell r="AL70">
            <v>-8659.2596385586912</v>
          </cell>
          <cell r="AM70">
            <v>-25827.548577069356</v>
          </cell>
          <cell r="AN70">
            <v>-26656.481926840832</v>
          </cell>
          <cell r="AO70">
            <v>-22677.004092676372</v>
          </cell>
          <cell r="AP70">
            <v>-31990.610162726724</v>
          </cell>
          <cell r="AQ70">
            <v>-81324.096182243913</v>
          </cell>
          <cell r="AR70">
            <v>2155.2069999999999</v>
          </cell>
          <cell r="AS70">
            <v>2156.2740000000013</v>
          </cell>
          <cell r="AT70">
            <v>431.06600000000071</v>
          </cell>
          <cell r="AU70">
            <v>4742.5469999999987</v>
          </cell>
          <cell r="AV70">
            <v>-2106.8480000000059</v>
          </cell>
          <cell r="AW70">
            <v>619.26199999999744</v>
          </cell>
          <cell r="AX70">
            <v>-1670.7019999999975</v>
          </cell>
          <cell r="AY70">
            <v>-3158.2880000000041</v>
          </cell>
          <cell r="AZ70">
            <v>1584.2589999999982</v>
          </cell>
          <cell r="BK70">
            <v>-36149.170725000018</v>
          </cell>
          <cell r="BM70">
            <v>-34564.911725000013</v>
          </cell>
          <cell r="BY70">
            <v>28240.74092684083</v>
          </cell>
          <cell r="CA70">
            <v>-41858.821340215407</v>
          </cell>
          <cell r="CG70">
            <v>-7470.264435375997</v>
          </cell>
          <cell r="CH70">
            <v>1698.1650000000081</v>
          </cell>
          <cell r="CI70">
            <v>11456.526583285362</v>
          </cell>
        </row>
        <row r="73">
          <cell r="B73" t="str">
            <v>Sources:  Ministry of Finance; Bank Indonesia; and IMF staff calculations.</v>
          </cell>
        </row>
        <row r="75">
          <cell r="B75" t="str">
            <v xml:space="preserve"> 1/  Includes the discrepancy between the financing measured below the line and the above-the-line balance.</v>
          </cell>
        </row>
        <row r="76">
          <cell r="B76" t="str">
            <v xml:space="preserve">      Until fiscal year 1997/98 it also includes the balance of the operations of the Investment and Reforestation Funds.</v>
          </cell>
        </row>
        <row r="79">
          <cell r="B79" t="str">
            <v>Table 1b.  Indonesia:  Summary of Central Government Fiscal Operations</v>
          </cell>
        </row>
        <row r="80">
          <cell r="B80" t="str">
            <v>( In percent of GDP )</v>
          </cell>
        </row>
        <row r="82">
          <cell r="D82" t="str">
            <v>1993/94</v>
          </cell>
          <cell r="E82" t="str">
            <v>1994/95</v>
          </cell>
          <cell r="F82" t="str">
            <v>1995/96</v>
          </cell>
          <cell r="H82" t="str">
            <v>1996/97</v>
          </cell>
          <cell r="L82" t="str">
            <v>1996/97</v>
          </cell>
          <cell r="N82" t="str">
            <v>1997/98</v>
          </cell>
          <cell r="O82" t="str">
            <v>1997/98  Program</v>
          </cell>
          <cell r="Q82" t="str">
            <v>1997/1998 Program</v>
          </cell>
          <cell r="T82" t="str">
            <v>1997/98</v>
          </cell>
          <cell r="V82" t="str">
            <v>1997/98  Act/Prj (as of Jan 98)</v>
          </cell>
          <cell r="X82" t="str">
            <v>1997/1998 Actual</v>
          </cell>
          <cell r="AC82" t="str">
            <v>1997/98</v>
          </cell>
          <cell r="AD82" t="str">
            <v>1997/98</v>
          </cell>
          <cell r="AF82" t="str">
            <v>1998/99 (June Prj)</v>
          </cell>
          <cell r="AQ82" t="str">
            <v>1998/99</v>
          </cell>
          <cell r="AR82" t="str">
            <v>1998/99 Actual (July mission)</v>
          </cell>
          <cell r="AU82" t="str">
            <v>1998/99</v>
          </cell>
          <cell r="BN82" t="str">
            <v>1998/99</v>
          </cell>
          <cell r="BU82" t="str">
            <v>1999/00</v>
          </cell>
          <cell r="BV82" t="str">
            <v>1999/00</v>
          </cell>
          <cell r="BW82" t="str">
            <v>1999/00</v>
          </cell>
          <cell r="BX82" t="str">
            <v>1999/00</v>
          </cell>
          <cell r="BY82" t="str">
            <v>1999/00</v>
          </cell>
          <cell r="BZ82" t="str">
            <v>1999/00</v>
          </cell>
          <cell r="CA82" t="str">
            <v>1999/00</v>
          </cell>
          <cell r="CE82" t="str">
            <v>2000/01</v>
          </cell>
          <cell r="CG82" t="str">
            <v>2000/01</v>
          </cell>
          <cell r="CH82" t="str">
            <v>2001/02</v>
          </cell>
          <cell r="CI82" t="str">
            <v>2002/03</v>
          </cell>
          <cell r="CJ82" t="str">
            <v>2003/04</v>
          </cell>
          <cell r="CK82" t="str">
            <v>2004/05</v>
          </cell>
        </row>
        <row r="83">
          <cell r="B83">
            <v>36524.152470949077</v>
          </cell>
          <cell r="D83" t="str">
            <v>Total</v>
          </cell>
          <cell r="E83" t="str">
            <v>Total</v>
          </cell>
          <cell r="F83" t="str">
            <v>Total</v>
          </cell>
          <cell r="H83" t="str">
            <v>I-Q</v>
          </cell>
          <cell r="I83" t="str">
            <v>II-Q</v>
          </cell>
          <cell r="J83" t="str">
            <v>III-Q</v>
          </cell>
          <cell r="K83" t="str">
            <v>IV-Q</v>
          </cell>
          <cell r="L83" t="str">
            <v>Total</v>
          </cell>
          <cell r="O83" t="str">
            <v>I-Q</v>
          </cell>
          <cell r="P83" t="str">
            <v>II-Q</v>
          </cell>
          <cell r="Q83" t="str">
            <v>First Half</v>
          </cell>
          <cell r="R83" t="str">
            <v>III-Q</v>
          </cell>
          <cell r="S83" t="str">
            <v>IV-Q</v>
          </cell>
          <cell r="T83" t="str">
            <v>Total</v>
          </cell>
          <cell r="V83" t="str">
            <v>I-Q</v>
          </cell>
          <cell r="W83" t="str">
            <v>II-Q</v>
          </cell>
          <cell r="X83" t="str">
            <v>First Half</v>
          </cell>
          <cell r="Y83" t="str">
            <v>III-Q</v>
          </cell>
          <cell r="AB83" t="str">
            <v>IV-Q</v>
          </cell>
          <cell r="AC83" t="str">
            <v>Total</v>
          </cell>
          <cell r="AD83" t="str">
            <v>Total</v>
          </cell>
          <cell r="AQ83" t="str">
            <v>Total</v>
          </cell>
          <cell r="BV83" t="str">
            <v>Nov. Prj</v>
          </cell>
          <cell r="BW83" t="str">
            <v>Dec. Prj</v>
          </cell>
          <cell r="BX83" t="str">
            <v>Dec. Prj</v>
          </cell>
          <cell r="BY83" t="str">
            <v>Program</v>
          </cell>
          <cell r="BZ83" t="str">
            <v>Budget</v>
          </cell>
          <cell r="CA83" t="str">
            <v>Total</v>
          </cell>
          <cell r="CG83" t="str">
            <v>Total</v>
          </cell>
          <cell r="CH83" t="str">
            <v>Total</v>
          </cell>
          <cell r="CI83" t="str">
            <v>Total</v>
          </cell>
          <cell r="CJ83" t="str">
            <v>Total</v>
          </cell>
          <cell r="CK83" t="str">
            <v>Total</v>
          </cell>
        </row>
        <row r="84">
          <cell r="B84" t="str">
            <v>Summary central government</v>
          </cell>
          <cell r="D84" t="str">
            <v>Apr-Mar</v>
          </cell>
          <cell r="E84" t="str">
            <v>Apr-Mar</v>
          </cell>
          <cell r="F84" t="str">
            <v>Apr-Mar</v>
          </cell>
          <cell r="H84" t="str">
            <v>Apr-Jun</v>
          </cell>
          <cell r="I84" t="str">
            <v>Jul-Sep</v>
          </cell>
          <cell r="J84" t="str">
            <v>Oct-Dec</v>
          </cell>
          <cell r="K84" t="str">
            <v>Jan-Mar</v>
          </cell>
          <cell r="L84" t="str">
            <v>Apr-Mar</v>
          </cell>
          <cell r="O84" t="str">
            <v>Apr-Jun</v>
          </cell>
          <cell r="P84" t="str">
            <v>Jul-Sep</v>
          </cell>
          <cell r="Q84" t="str">
            <v>Apr-Sep</v>
          </cell>
          <cell r="R84" t="str">
            <v>Oct-Dec</v>
          </cell>
          <cell r="S84" t="str">
            <v>Jan-Mar</v>
          </cell>
          <cell r="T84" t="str">
            <v>Apr-Mar</v>
          </cell>
          <cell r="V84" t="str">
            <v>Apr-Jun</v>
          </cell>
          <cell r="W84" t="str">
            <v>Jul-Sep</v>
          </cell>
          <cell r="X84" t="str">
            <v>Apr-Sep</v>
          </cell>
          <cell r="Y84" t="str">
            <v>Oct-Dec</v>
          </cell>
          <cell r="Z84" t="str">
            <v>Jan</v>
          </cell>
          <cell r="AA84" t="str">
            <v>Feb</v>
          </cell>
          <cell r="AB84" t="str">
            <v>Jan-Mar</v>
          </cell>
          <cell r="AC84" t="str">
            <v>Apr-Mar</v>
          </cell>
          <cell r="AD84" t="str">
            <v>Apr-Mar</v>
          </cell>
          <cell r="AF84" t="str">
            <v>Apr</v>
          </cell>
          <cell r="AG84" t="str">
            <v>May</v>
          </cell>
          <cell r="AH84" t="str">
            <v>Jun</v>
          </cell>
          <cell r="AI84" t="str">
            <v>I-Q</v>
          </cell>
          <cell r="AJ84" t="str">
            <v>Jul</v>
          </cell>
          <cell r="AK84" t="str">
            <v>Aug</v>
          </cell>
          <cell r="AL84" t="str">
            <v>Sep</v>
          </cell>
          <cell r="AM84" t="str">
            <v>II-Q</v>
          </cell>
          <cell r="AN84" t="str">
            <v>Apr-Sep</v>
          </cell>
          <cell r="AO84" t="str">
            <v>III-Q</v>
          </cell>
          <cell r="AP84" t="str">
            <v>IV-Q</v>
          </cell>
          <cell r="AQ84" t="str">
            <v>Apr-Mar</v>
          </cell>
          <cell r="AR84" t="str">
            <v>Apr</v>
          </cell>
          <cell r="AS84" t="str">
            <v>May</v>
          </cell>
          <cell r="AT84" t="str">
            <v>Jun</v>
          </cell>
          <cell r="AU84" t="str">
            <v>I-Q</v>
          </cell>
          <cell r="AV84" t="str">
            <v>July</v>
          </cell>
          <cell r="AW84" t="str">
            <v>Aug</v>
          </cell>
          <cell r="AX84" t="str">
            <v>Sept</v>
          </cell>
          <cell r="AY84" t="str">
            <v>II-Q</v>
          </cell>
          <cell r="AZ84" t="str">
            <v>Apr-Sep</v>
          </cell>
          <cell r="BA84" t="str">
            <v>Oct</v>
          </cell>
          <cell r="BB84" t="str">
            <v>Nov</v>
          </cell>
          <cell r="BC84" t="str">
            <v>Dec</v>
          </cell>
          <cell r="BD84" t="str">
            <v>III-Q</v>
          </cell>
          <cell r="BE84" t="str">
            <v>III-Q</v>
          </cell>
          <cell r="BF84" t="str">
            <v>Jan</v>
          </cell>
          <cell r="BG84" t="str">
            <v>Feb</v>
          </cell>
          <cell r="BH84" t="str">
            <v>Mar</v>
          </cell>
          <cell r="BI84" t="str">
            <v>IV-Q</v>
          </cell>
          <cell r="BJ84" t="str">
            <v>IV-Q</v>
          </cell>
          <cell r="BK84" t="str">
            <v>Oct-Mar</v>
          </cell>
          <cell r="BL84" t="str">
            <v>Oct-Mar</v>
          </cell>
          <cell r="BM84" t="str">
            <v>Apr-Mar</v>
          </cell>
          <cell r="BN84" t="str">
            <v>Apr-Mar</v>
          </cell>
          <cell r="BP84" t="str">
            <v>I-Q</v>
          </cell>
          <cell r="BQ84" t="str">
            <v>I-Q</v>
          </cell>
          <cell r="BR84" t="str">
            <v>II-Q</v>
          </cell>
          <cell r="BT84" t="str">
            <v>III-Q</v>
          </cell>
          <cell r="BU84" t="str">
            <v>IV-Q</v>
          </cell>
          <cell r="BV84" t="str">
            <v>Apr-Mar</v>
          </cell>
          <cell r="BW84" t="str">
            <v>Apr-Mar</v>
          </cell>
          <cell r="BX84" t="str">
            <v>Apr-Mar</v>
          </cell>
          <cell r="BY84" t="str">
            <v>Apr-Mar</v>
          </cell>
          <cell r="BZ84" t="str">
            <v>Apr-Mar</v>
          </cell>
          <cell r="CA84" t="str">
            <v>Apr-Mar</v>
          </cell>
          <cell r="CB84" t="str">
            <v>I-Q</v>
          </cell>
          <cell r="CC84" t="str">
            <v>II-Q</v>
          </cell>
          <cell r="CD84" t="str">
            <v>III-Q</v>
          </cell>
          <cell r="CE84" t="str">
            <v>IV-Q</v>
          </cell>
          <cell r="CG84" t="str">
            <v>Apr-Mar</v>
          </cell>
          <cell r="CH84" t="str">
            <v>Apr-Mar</v>
          </cell>
          <cell r="CI84" t="str">
            <v>Apr-Mar</v>
          </cell>
          <cell r="CJ84" t="str">
            <v>Apr-Mar</v>
          </cell>
          <cell r="CK84" t="str">
            <v>Apr-Mar</v>
          </cell>
        </row>
        <row r="85">
          <cell r="B85" t="str">
            <v>( In percent of GDP )</v>
          </cell>
          <cell r="D85" t="str">
            <v>Act</v>
          </cell>
          <cell r="E85" t="str">
            <v>Act</v>
          </cell>
          <cell r="F85" t="str">
            <v>Act</v>
          </cell>
          <cell r="H85" t="str">
            <v>Act</v>
          </cell>
          <cell r="I85" t="str">
            <v>Act</v>
          </cell>
          <cell r="J85" t="str">
            <v>Act</v>
          </cell>
          <cell r="K85" t="str">
            <v>Act</v>
          </cell>
          <cell r="L85" t="str">
            <v>Act</v>
          </cell>
          <cell r="N85" t="str">
            <v>Budget</v>
          </cell>
          <cell r="O85" t="str">
            <v>Prel/Prg</v>
          </cell>
          <cell r="P85" t="str">
            <v>Prel/Prg</v>
          </cell>
          <cell r="Q85" t="str">
            <v>Prel/Prg</v>
          </cell>
          <cell r="R85" t="str">
            <v>Prg</v>
          </cell>
          <cell r="S85" t="str">
            <v>Prg</v>
          </cell>
          <cell r="T85" t="str">
            <v>Prg</v>
          </cell>
          <cell r="V85" t="str">
            <v>Act</v>
          </cell>
          <cell r="W85" t="str">
            <v>Act</v>
          </cell>
          <cell r="X85" t="str">
            <v>Act</v>
          </cell>
          <cell r="Y85" t="str">
            <v>Act</v>
          </cell>
          <cell r="Z85" t="str">
            <v>Act</v>
          </cell>
          <cell r="AA85" t="str">
            <v>Act</v>
          </cell>
          <cell r="AB85" t="str">
            <v>Mar-Est</v>
          </cell>
          <cell r="AC85" t="str">
            <v>Official Prj</v>
          </cell>
          <cell r="AD85" t="str">
            <v>Mar-Est</v>
          </cell>
          <cell r="AF85" t="str">
            <v>Jun Prg</v>
          </cell>
          <cell r="AG85" t="str">
            <v>Jun Prg</v>
          </cell>
          <cell r="AH85" t="str">
            <v>Jun Prg</v>
          </cell>
          <cell r="AI85" t="str">
            <v>Jun Prg</v>
          </cell>
          <cell r="AJ85" t="str">
            <v>Jun Prg</v>
          </cell>
          <cell r="AK85" t="str">
            <v>Jun Prg</v>
          </cell>
          <cell r="AL85" t="str">
            <v>Jun Prg</v>
          </cell>
          <cell r="AM85" t="str">
            <v>Jun Prg</v>
          </cell>
          <cell r="AN85" t="str">
            <v>Jun Prg</v>
          </cell>
          <cell r="AO85" t="str">
            <v>Jun Prg</v>
          </cell>
          <cell r="AP85" t="str">
            <v>Jun Prg</v>
          </cell>
          <cell r="AQ85" t="str">
            <v>Jun Prg</v>
          </cell>
          <cell r="AR85" t="str">
            <v>Prel</v>
          </cell>
          <cell r="AS85" t="str">
            <v>Prel</v>
          </cell>
          <cell r="AT85" t="str">
            <v>Prel</v>
          </cell>
          <cell r="AU85" t="str">
            <v>Prel</v>
          </cell>
          <cell r="AV85" t="str">
            <v>Actual</v>
          </cell>
          <cell r="AW85" t="str">
            <v>Actual</v>
          </cell>
          <cell r="AX85" t="str">
            <v>Actual</v>
          </cell>
          <cell r="AY85" t="str">
            <v>Actual</v>
          </cell>
          <cell r="AZ85" t="str">
            <v>Actual</v>
          </cell>
          <cell r="BA85" t="str">
            <v>Prel</v>
          </cell>
          <cell r="BB85" t="str">
            <v>Prel</v>
          </cell>
          <cell r="BC85" t="str">
            <v>Prel</v>
          </cell>
          <cell r="BD85" t="str">
            <v>Prj</v>
          </cell>
          <cell r="BE85" t="str">
            <v>Prel</v>
          </cell>
          <cell r="BF85" t="str">
            <v>Prel</v>
          </cell>
          <cell r="BG85" t="str">
            <v>Prel</v>
          </cell>
          <cell r="BH85" t="str">
            <v>Prel</v>
          </cell>
          <cell r="BI85" t="str">
            <v>Prj</v>
          </cell>
          <cell r="BJ85" t="str">
            <v>Prel</v>
          </cell>
          <cell r="BK85" t="str">
            <v>Prj</v>
          </cell>
          <cell r="BL85" t="str">
            <v>Prel</v>
          </cell>
          <cell r="BM85" t="str">
            <v>Prj</v>
          </cell>
          <cell r="BN85" t="str">
            <v>Prel</v>
          </cell>
          <cell r="BP85" t="str">
            <v>Prel.</v>
          </cell>
          <cell r="BQ85" t="str">
            <v>Prj</v>
          </cell>
          <cell r="BR85" t="str">
            <v>Prj</v>
          </cell>
          <cell r="BT85" t="str">
            <v>Prj</v>
          </cell>
          <cell r="BU85" t="str">
            <v>Prj</v>
          </cell>
          <cell r="BV85" t="str">
            <v>Prj</v>
          </cell>
          <cell r="BW85" t="str">
            <v>Prj</v>
          </cell>
          <cell r="BX85" t="str">
            <v>Prj</v>
          </cell>
          <cell r="BY85" t="str">
            <v>Prj</v>
          </cell>
          <cell r="BZ85" t="str">
            <v>Prj</v>
          </cell>
          <cell r="CA85" t="str">
            <v>BaseLine</v>
          </cell>
          <cell r="CB85" t="str">
            <v>Prj</v>
          </cell>
          <cell r="CC85" t="str">
            <v>Prj</v>
          </cell>
          <cell r="CD85" t="str">
            <v>Prj</v>
          </cell>
          <cell r="CE85" t="str">
            <v>Prj</v>
          </cell>
          <cell r="CG85" t="str">
            <v>BaseLine</v>
          </cell>
          <cell r="CH85" t="str">
            <v>BaseLine</v>
          </cell>
          <cell r="CI85" t="str">
            <v>BaseLine</v>
          </cell>
          <cell r="CJ85" t="str">
            <v>BaseLine</v>
          </cell>
          <cell r="CK85" t="str">
            <v>BaseLine</v>
          </cell>
        </row>
        <row r="86">
          <cell r="B86" t="str">
            <v>TB1b</v>
          </cell>
          <cell r="BW86" t="str">
            <v>e=8000</v>
          </cell>
          <cell r="BX86" t="str">
            <v>e=7500</v>
          </cell>
        </row>
        <row r="88">
          <cell r="B88" t="str">
            <v>Total revenue and grants</v>
          </cell>
          <cell r="D88">
            <v>16.297259748857346</v>
          </cell>
          <cell r="E88">
            <v>16.177819038955626</v>
          </cell>
          <cell r="F88">
            <v>14.967837084395491</v>
          </cell>
          <cell r="L88">
            <v>15.158972777329257</v>
          </cell>
          <cell r="N88">
            <v>13.549518025012414</v>
          </cell>
          <cell r="Q88">
            <v>13.571034044018699</v>
          </cell>
          <cell r="R88">
            <v>14.197657990425085</v>
          </cell>
          <cell r="S88">
            <v>19.53802232113253</v>
          </cell>
          <cell r="T88">
            <v>15.219437099898755</v>
          </cell>
          <cell r="V88">
            <v>0</v>
          </cell>
          <cell r="W88">
            <v>0</v>
          </cell>
          <cell r="X88">
            <v>13.666826806976021</v>
          </cell>
          <cell r="Y88">
            <v>14.837658965121767</v>
          </cell>
          <cell r="Z88">
            <v>17.457610218547615</v>
          </cell>
          <cell r="AA88">
            <v>13.431986629324268</v>
          </cell>
          <cell r="AB88">
            <v>19.292922238787025</v>
          </cell>
          <cell r="AC88">
            <v>15.380360022191734</v>
          </cell>
          <cell r="AD88">
            <v>15.646089098113107</v>
          </cell>
          <cell r="AF88">
            <v>14.390087252993533</v>
          </cell>
          <cell r="AG88">
            <v>12.655615571488552</v>
          </cell>
          <cell r="AH88">
            <v>25.686229091294461</v>
          </cell>
          <cell r="AI88">
            <v>17.577310638592184</v>
          </cell>
          <cell r="AJ88">
            <v>14.653940979632724</v>
          </cell>
          <cell r="AK88">
            <v>14.184879475473759</v>
          </cell>
          <cell r="AL88">
            <v>13.654844903175228</v>
          </cell>
          <cell r="AM88">
            <v>14.16455511942724</v>
          </cell>
          <cell r="AN88">
            <v>15.734022146002996</v>
          </cell>
          <cell r="AO88">
            <v>12.73115884358387</v>
          </cell>
          <cell r="AP88">
            <v>12.770967836137862</v>
          </cell>
          <cell r="AQ88">
            <v>14.107775570199308</v>
          </cell>
          <cell r="AR88">
            <v>13.36446806217802</v>
          </cell>
          <cell r="AS88">
            <v>11.7536167181458</v>
          </cell>
          <cell r="AT88">
            <v>14.768609811498202</v>
          </cell>
          <cell r="AU88">
            <v>13.295564863940674</v>
          </cell>
          <cell r="AV88">
            <v>17.858035586074642</v>
          </cell>
          <cell r="AW88">
            <v>11.780375006932893</v>
          </cell>
          <cell r="AX88">
            <v>21.968083611092329</v>
          </cell>
          <cell r="AY88">
            <v>17.202164734699956</v>
          </cell>
          <cell r="AZ88">
            <v>15.448773179870456</v>
          </cell>
          <cell r="BA88">
            <v>13.742752293577983</v>
          </cell>
          <cell r="BB88">
            <v>13.242935779816516</v>
          </cell>
          <cell r="BC88">
            <v>12.255963302752294</v>
          </cell>
          <cell r="BD88">
            <v>11.323899082568806</v>
          </cell>
          <cell r="BE88">
            <v>13.813143848986059</v>
          </cell>
          <cell r="BF88">
            <v>10.064862965565707</v>
          </cell>
          <cell r="BG88">
            <v>16.060435699226982</v>
          </cell>
          <cell r="BH88">
            <v>20.710119465917071</v>
          </cell>
          <cell r="BI88">
            <v>11.569922698524241</v>
          </cell>
          <cell r="BJ88">
            <v>16.264970928476696</v>
          </cell>
          <cell r="BK88">
            <v>12.308831448572963</v>
          </cell>
          <cell r="BL88">
            <v>15.073958225876041</v>
          </cell>
          <cell r="BM88">
            <v>13.758169666177471</v>
          </cell>
          <cell r="BN88">
            <v>15.251404295712009</v>
          </cell>
          <cell r="BP88">
            <v>11.981902014448801</v>
          </cell>
          <cell r="BQ88">
            <v>14.256236984422523</v>
          </cell>
          <cell r="BR88">
            <v>16.903032304712259</v>
          </cell>
          <cell r="BT88">
            <v>13.954712099644128</v>
          </cell>
          <cell r="BU88">
            <v>15.148652317846574</v>
          </cell>
          <cell r="BV88">
            <v>13.570594032205175</v>
          </cell>
          <cell r="BW88">
            <v>11.213017857926632</v>
          </cell>
          <cell r="BX88">
            <v>11.889207552279425</v>
          </cell>
          <cell r="BY88">
            <v>14.494008213995503</v>
          </cell>
          <cell r="BZ88">
            <v>11.173743975165426</v>
          </cell>
          <cell r="CA88">
            <v>12.730418378572283</v>
          </cell>
          <cell r="CB88">
            <v>14.315924336353204</v>
          </cell>
          <cell r="CC88">
            <v>15.536248506888416</v>
          </cell>
          <cell r="CD88">
            <v>15.38420698329444</v>
          </cell>
          <cell r="CE88">
            <v>15.22880445312202</v>
          </cell>
          <cell r="CG88">
            <v>15.125477775973867</v>
          </cell>
          <cell r="CH88">
            <v>15.5</v>
          </cell>
          <cell r="CI88">
            <v>15.966893898520823</v>
          </cell>
          <cell r="CJ88">
            <v>16.4228275360468</v>
          </cell>
          <cell r="CK88">
            <v>16.63103550234883</v>
          </cell>
        </row>
        <row r="89">
          <cell r="B89" t="str">
            <v>Tax revenue</v>
          </cell>
          <cell r="D89">
            <v>14.455400954572552</v>
          </cell>
          <cell r="E89">
            <v>14.469446555336356</v>
          </cell>
          <cell r="F89">
            <v>13.789796815573157</v>
          </cell>
          <cell r="L89">
            <v>14.191184607988101</v>
          </cell>
          <cell r="N89">
            <v>12.559271898356645</v>
          </cell>
          <cell r="Q89">
            <v>12.354891515781551</v>
          </cell>
          <cell r="R89">
            <v>13.6656870075826</v>
          </cell>
          <cell r="S89">
            <v>16.3472528739923</v>
          </cell>
          <cell r="T89">
            <v>13.680680728284502</v>
          </cell>
          <cell r="V89">
            <v>0</v>
          </cell>
          <cell r="W89">
            <v>0</v>
          </cell>
          <cell r="X89">
            <v>12.463479853186946</v>
          </cell>
          <cell r="Y89">
            <v>14.224483006988169</v>
          </cell>
          <cell r="Z89">
            <v>16.197847294180445</v>
          </cell>
          <cell r="AA89">
            <v>12.793032036243293</v>
          </cell>
          <cell r="AB89">
            <v>18.549693363455642</v>
          </cell>
          <cell r="AC89">
            <v>14.428300821393226</v>
          </cell>
          <cell r="AD89">
            <v>14.726043350511176</v>
          </cell>
          <cell r="AF89">
            <v>13.843374545738966</v>
          </cell>
          <cell r="AG89">
            <v>12.224484078805165</v>
          </cell>
          <cell r="AH89">
            <v>24.091744015209006</v>
          </cell>
          <cell r="AI89">
            <v>16.719867546584382</v>
          </cell>
          <cell r="AJ89">
            <v>13.488312403223985</v>
          </cell>
          <cell r="AK89">
            <v>13.019250899065019</v>
          </cell>
          <cell r="AL89">
            <v>12.48921632676649</v>
          </cell>
          <cell r="AM89">
            <v>12.9989265430185</v>
          </cell>
          <cell r="AN89">
            <v>14.710122724560183</v>
          </cell>
          <cell r="AO89">
            <v>11.550538495128064</v>
          </cell>
          <cell r="AP89">
            <v>11.176663862681472</v>
          </cell>
          <cell r="AQ89">
            <v>12.882920957390764</v>
          </cell>
          <cell r="AR89">
            <v>12.856721000827116</v>
          </cell>
          <cell r="AS89">
            <v>11.353213095619632</v>
          </cell>
          <cell r="AT89">
            <v>13.772289158312679</v>
          </cell>
          <cell r="AU89">
            <v>12.66074108491981</v>
          </cell>
          <cell r="AV89">
            <v>16.095788674726805</v>
          </cell>
          <cell r="AW89">
            <v>10.7811264187742</v>
          </cell>
          <cell r="AX89">
            <v>21.468459317012982</v>
          </cell>
          <cell r="AY89">
            <v>16.115124803504663</v>
          </cell>
          <cell r="AZ89">
            <v>14.564700536959547</v>
          </cell>
          <cell r="BA89">
            <v>12.949321100917432</v>
          </cell>
          <cell r="BB89">
            <v>12.361871559633029</v>
          </cell>
          <cell r="BC89">
            <v>11.460220183486241</v>
          </cell>
          <cell r="BD89">
            <v>10.552475229357796</v>
          </cell>
          <cell r="BE89">
            <v>12.943614688292124</v>
          </cell>
          <cell r="BF89">
            <v>8.990302178496135</v>
          </cell>
          <cell r="BG89">
            <v>15.51883345045678</v>
          </cell>
          <cell r="BH89">
            <v>18.246872803935343</v>
          </cell>
          <cell r="BI89">
            <v>10.716936050597328</v>
          </cell>
          <cell r="BJ89">
            <v>14.848276409913055</v>
          </cell>
          <cell r="BK89">
            <v>11.470310536707951</v>
          </cell>
          <cell r="BL89">
            <v>13.923057692988273</v>
          </cell>
          <cell r="BM89">
            <v>12.898622929525709</v>
          </cell>
          <cell r="BN89">
            <v>14.226826258483589</v>
          </cell>
          <cell r="BP89">
            <v>11.065061870594825</v>
          </cell>
          <cell r="BQ89">
            <v>13.346921659893756</v>
          </cell>
          <cell r="BR89">
            <v>15.233863265105736</v>
          </cell>
          <cell r="BT89">
            <v>12.847737010676159</v>
          </cell>
          <cell r="BU89">
            <v>14.077037972241646</v>
          </cell>
          <cell r="BV89">
            <v>12.583822677131463</v>
          </cell>
          <cell r="BW89">
            <v>10.167404677045706</v>
          </cell>
          <cell r="BX89">
            <v>10.761457532123881</v>
          </cell>
          <cell r="BY89">
            <v>13.304929965228151</v>
          </cell>
          <cell r="BZ89">
            <v>10.07096642431174</v>
          </cell>
          <cell r="CA89">
            <v>11.541340129804931</v>
          </cell>
          <cell r="CB89">
            <v>13.211774371100821</v>
          </cell>
          <cell r="CC89">
            <v>14.234242384669807</v>
          </cell>
          <cell r="CD89">
            <v>14.068660660598253</v>
          </cell>
          <cell r="CE89">
            <v>13.88808125067875</v>
          </cell>
          <cell r="CG89">
            <v>13.857896052041744</v>
          </cell>
          <cell r="CH89">
            <v>14.13256001391755</v>
          </cell>
          <cell r="CI89">
            <v>14.540000000000003</v>
          </cell>
          <cell r="CJ89">
            <v>14.995933637525978</v>
          </cell>
          <cell r="CK89">
            <v>15.20414160382801</v>
          </cell>
        </row>
        <row r="90">
          <cell r="B90" t="str">
            <v xml:space="preserve">  Oil and gas revenue</v>
          </cell>
          <cell r="D90">
            <v>3.676950447595519</v>
          </cell>
          <cell r="E90">
            <v>3.3783421242102873</v>
          </cell>
          <cell r="F90">
            <v>3.4197060266913861</v>
          </cell>
          <cell r="L90">
            <v>3.6533531690236662</v>
          </cell>
          <cell r="N90">
            <v>2.3467807448781817</v>
          </cell>
          <cell r="Q90">
            <v>2.9401334209200432</v>
          </cell>
          <cell r="R90">
            <v>3.5253683257190338</v>
          </cell>
          <cell r="S90">
            <v>4.5799640467115612</v>
          </cell>
          <cell r="T90">
            <v>3.4963998035676704</v>
          </cell>
          <cell r="V90">
            <v>0</v>
          </cell>
          <cell r="W90">
            <v>0</v>
          </cell>
          <cell r="X90">
            <v>2.9587308187466514</v>
          </cell>
          <cell r="Y90">
            <v>3.4708652819524111</v>
          </cell>
          <cell r="Z90">
            <v>6.1715243796202381</v>
          </cell>
          <cell r="AA90">
            <v>4.0526974701218217</v>
          </cell>
          <cell r="AB90">
            <v>7.4491179282595485</v>
          </cell>
          <cell r="AC90">
            <v>5.1310048262530046</v>
          </cell>
          <cell r="AD90">
            <v>4.4347194752231687</v>
          </cell>
          <cell r="AF90">
            <v>4.196637867787345</v>
          </cell>
          <cell r="AG90">
            <v>2.867077168750118</v>
          </cell>
          <cell r="AH90">
            <v>12.928605162388674</v>
          </cell>
          <cell r="AI90">
            <v>6.6641067329753803</v>
          </cell>
          <cell r="AJ90">
            <v>6.425530286585138</v>
          </cell>
          <cell r="AK90">
            <v>6.0233243447841911</v>
          </cell>
          <cell r="AL90">
            <v>5.5601453348436829</v>
          </cell>
          <cell r="AM90">
            <v>6.0029999887376713</v>
          </cell>
          <cell r="AN90">
            <v>6.3070315052940691</v>
          </cell>
          <cell r="AO90">
            <v>4.4842667163712022</v>
          </cell>
          <cell r="AP90">
            <v>4.1575397541569306</v>
          </cell>
          <cell r="AQ90">
            <v>5.2219164445799491</v>
          </cell>
          <cell r="AR90">
            <v>3.8975325004303532</v>
          </cell>
          <cell r="AS90">
            <v>2.6627330731152967</v>
          </cell>
          <cell r="AT90">
            <v>2.999738289138719</v>
          </cell>
          <cell r="AU90">
            <v>3.1866679542281231</v>
          </cell>
          <cell r="AV90">
            <v>5.2785352255641094</v>
          </cell>
          <cell r="AW90">
            <v>0.48754396215133239</v>
          </cell>
          <cell r="AX90">
            <v>11.520875801271702</v>
          </cell>
          <cell r="AY90">
            <v>5.7623183296623814</v>
          </cell>
          <cell r="AZ90">
            <v>4.6062942253555041</v>
          </cell>
          <cell r="BA90">
            <v>3.0274128440366974</v>
          </cell>
          <cell r="BB90">
            <v>2.9501284403669725</v>
          </cell>
          <cell r="BC90">
            <v>2.0164403669724771</v>
          </cell>
          <cell r="BD90">
            <v>2.9304165137614677</v>
          </cell>
          <cell r="BE90">
            <v>2.8138983606519257</v>
          </cell>
          <cell r="BF90">
            <v>0.15411103302881235</v>
          </cell>
          <cell r="BG90">
            <v>7.8988756148981025</v>
          </cell>
          <cell r="BH90">
            <v>4.556500351370345</v>
          </cell>
          <cell r="BI90">
            <v>3.6838018271257904</v>
          </cell>
          <cell r="BJ90">
            <v>4.3790137390082631</v>
          </cell>
          <cell r="BK90">
            <v>3.1852988691437805</v>
          </cell>
          <cell r="BL90">
            <v>3.6187348791119582</v>
          </cell>
          <cell r="BM90">
            <v>3.8412036766336799</v>
          </cell>
          <cell r="BN90">
            <v>4.0862683188885018</v>
          </cell>
          <cell r="BP90">
            <v>1.5055354192864363</v>
          </cell>
          <cell r="BQ90">
            <v>3.7761354204072197</v>
          </cell>
          <cell r="BR90">
            <v>6.2186437198175444</v>
          </cell>
          <cell r="BT90">
            <v>5.0682352313167272</v>
          </cell>
          <cell r="BU90">
            <v>4.5591059660823108</v>
          </cell>
          <cell r="BV90">
            <v>3.5189975359572694</v>
          </cell>
          <cell r="BW90">
            <v>2.4099320630418375</v>
          </cell>
          <cell r="BX90">
            <v>2.2536276674154689</v>
          </cell>
          <cell r="BY90">
            <v>4.3309130571698491</v>
          </cell>
          <cell r="BZ90">
            <v>1.7126868719875827</v>
          </cell>
          <cell r="CA90">
            <v>2.9124149740583278</v>
          </cell>
          <cell r="CB90">
            <v>4.5624144365356596</v>
          </cell>
          <cell r="CC90">
            <v>4.03497603274627</v>
          </cell>
          <cell r="CD90">
            <v>3.7633271337416438</v>
          </cell>
          <cell r="CE90">
            <v>3.3855246093767968</v>
          </cell>
          <cell r="CG90">
            <v>3.9282932609394861</v>
          </cell>
          <cell r="CH90">
            <v>3.8282402721991047</v>
          </cell>
          <cell r="CI90">
            <v>3.6610924930781921</v>
          </cell>
          <cell r="CJ90">
            <v>3.13877788211366</v>
          </cell>
          <cell r="CK90">
            <v>2.8982850030127731</v>
          </cell>
        </row>
        <row r="91">
          <cell r="B91" t="str">
            <v xml:space="preserve">  Non-oil/gas</v>
          </cell>
          <cell r="D91">
            <v>10.778450506977034</v>
          </cell>
          <cell r="E91">
            <v>11.091104431126068</v>
          </cell>
          <cell r="F91">
            <v>10.37009078888177</v>
          </cell>
          <cell r="L91">
            <v>10.537831438964432</v>
          </cell>
          <cell r="N91">
            <v>10.212491153478464</v>
          </cell>
          <cell r="Q91">
            <v>9.4147580948615079</v>
          </cell>
          <cell r="R91">
            <v>10.140318681863564</v>
          </cell>
          <cell r="S91">
            <v>11.767288827280742</v>
          </cell>
          <cell r="T91">
            <v>10.18428092471683</v>
          </cell>
          <cell r="V91">
            <v>0</v>
          </cell>
          <cell r="W91">
            <v>0</v>
          </cell>
          <cell r="X91">
            <v>9.5047490344402945</v>
          </cell>
          <cell r="Y91">
            <v>10.753617725035761</v>
          </cell>
          <cell r="Z91">
            <v>10.026322914560206</v>
          </cell>
          <cell r="AA91">
            <v>8.740334566121474</v>
          </cell>
          <cell r="AB91">
            <v>11.10057543519609</v>
          </cell>
          <cell r="AC91">
            <v>9.2972959951402245</v>
          </cell>
          <cell r="AD91">
            <v>10.291323875288008</v>
          </cell>
          <cell r="AF91">
            <v>9.6467366779516208</v>
          </cell>
          <cell r="AG91">
            <v>9.3574069100550474</v>
          </cell>
          <cell r="AH91">
            <v>11.163138852820328</v>
          </cell>
          <cell r="AI91">
            <v>10.055760813609</v>
          </cell>
          <cell r="AJ91">
            <v>7.0627821166388483</v>
          </cell>
          <cell r="AK91">
            <v>6.9959265542808291</v>
          </cell>
          <cell r="AL91">
            <v>6.9290709919228082</v>
          </cell>
          <cell r="AM91">
            <v>6.9959265542808291</v>
          </cell>
          <cell r="AN91">
            <v>8.4030912192661127</v>
          </cell>
          <cell r="AO91">
            <v>7.0662717787568612</v>
          </cell>
          <cell r="AP91">
            <v>7.0191241085245428</v>
          </cell>
          <cell r="AQ91">
            <v>7.6610045128108144</v>
          </cell>
          <cell r="AR91">
            <v>8.9591885003967633</v>
          </cell>
          <cell r="AS91">
            <v>8.6904800225043335</v>
          </cell>
          <cell r="AT91">
            <v>10.77255086917396</v>
          </cell>
          <cell r="AU91">
            <v>9.4740731306916857</v>
          </cell>
          <cell r="AV91">
            <v>10.817253449162695</v>
          </cell>
          <cell r="AW91">
            <v>10.29358245662287</v>
          </cell>
          <cell r="AX91">
            <v>9.9475835157412806</v>
          </cell>
          <cell r="AY91">
            <v>10.352806473842284</v>
          </cell>
          <cell r="AZ91">
            <v>9.9584063116040422</v>
          </cell>
          <cell r="BA91">
            <v>9.9219082568807337</v>
          </cell>
          <cell r="BB91">
            <v>9.4117431192660561</v>
          </cell>
          <cell r="BC91">
            <v>9.4437798165137625</v>
          </cell>
          <cell r="BD91">
            <v>7.6220587155963297</v>
          </cell>
          <cell r="BE91">
            <v>10.129716327640198</v>
          </cell>
          <cell r="BF91">
            <v>8.836191145467323</v>
          </cell>
          <cell r="BG91">
            <v>7.6199578355586777</v>
          </cell>
          <cell r="BH91">
            <v>13.690372452565001</v>
          </cell>
          <cell r="BI91">
            <v>7.0331342234715377</v>
          </cell>
          <cell r="BJ91">
            <v>10.469262670904794</v>
          </cell>
          <cell r="BK91">
            <v>8.2850116675641701</v>
          </cell>
          <cell r="BL91">
            <v>10.304322813876315</v>
          </cell>
          <cell r="BM91">
            <v>9.0574192528920303</v>
          </cell>
          <cell r="BN91">
            <v>10.140557939595087</v>
          </cell>
          <cell r="BP91">
            <v>9.559526451308388</v>
          </cell>
          <cell r="BQ91">
            <v>9.5707862394865373</v>
          </cell>
          <cell r="BR91">
            <v>9.0152195452881898</v>
          </cell>
          <cell r="BT91">
            <v>7.779501779359431</v>
          </cell>
          <cell r="BU91">
            <v>9.5179320061593344</v>
          </cell>
          <cell r="BV91">
            <v>9.0648251411741949</v>
          </cell>
          <cell r="BW91">
            <v>7.7574726140038672</v>
          </cell>
          <cell r="BX91">
            <v>8.5078298647084125</v>
          </cell>
          <cell r="BY91">
            <v>8.974016908058303</v>
          </cell>
          <cell r="BZ91">
            <v>8.3582795523241558</v>
          </cell>
          <cell r="CA91">
            <v>8.6289251557466038</v>
          </cell>
          <cell r="CB91">
            <v>8.6493599345651582</v>
          </cell>
          <cell r="CC91">
            <v>10.199266351923539</v>
          </cell>
          <cell r="CD91">
            <v>10.305333526856607</v>
          </cell>
          <cell r="CE91">
            <v>10.502556641301952</v>
          </cell>
          <cell r="CG91">
            <v>9.929602791102262</v>
          </cell>
          <cell r="CH91">
            <v>10.304319741718444</v>
          </cell>
          <cell r="CI91">
            <v>10.878907506921811</v>
          </cell>
          <cell r="CJ91">
            <v>11.857155755412316</v>
          </cell>
          <cell r="CK91">
            <v>12.305856600815234</v>
          </cell>
        </row>
        <row r="92">
          <cell r="B92" t="str">
            <v xml:space="preserve">    Domestic taxes</v>
          </cell>
          <cell r="D92">
            <v>9.7291908945207908</v>
          </cell>
          <cell r="E92">
            <v>10.085113657491462</v>
          </cell>
          <cell r="F92">
            <v>9.6852975857791357</v>
          </cell>
          <cell r="L92">
            <v>10.014967479748547</v>
          </cell>
          <cell r="N92">
            <v>9.6725190145815656</v>
          </cell>
          <cell r="Q92">
            <v>8.9210762961026049</v>
          </cell>
          <cell r="R92">
            <v>9.5708166660213081</v>
          </cell>
          <cell r="S92">
            <v>11.38495075689686</v>
          </cell>
          <cell r="T92">
            <v>9.6994800037808435</v>
          </cell>
          <cell r="V92">
            <v>0</v>
          </cell>
          <cell r="W92">
            <v>0</v>
          </cell>
          <cell r="X92">
            <v>9.004049353494807</v>
          </cell>
          <cell r="Y92">
            <v>10.274045441143537</v>
          </cell>
          <cell r="Z92">
            <v>9.5329554048582139</v>
          </cell>
          <cell r="AA92">
            <v>8.3604619118657002</v>
          </cell>
          <cell r="AB92">
            <v>10.739302228719442</v>
          </cell>
          <cell r="AC92">
            <v>8.8452619726469255</v>
          </cell>
          <cell r="AD92">
            <v>9.837737069706753</v>
          </cell>
          <cell r="AF92">
            <v>9.3879975053066111</v>
          </cell>
          <cell r="AG92">
            <v>8.9592770940223652</v>
          </cell>
          <cell r="AH92">
            <v>10.170202197286198</v>
          </cell>
          <cell r="AI92">
            <v>9.5058255988717271</v>
          </cell>
          <cell r="AJ92">
            <v>6.1936598059845851</v>
          </cell>
          <cell r="AK92">
            <v>6.1936598059845851</v>
          </cell>
          <cell r="AL92">
            <v>6.1936598059845851</v>
          </cell>
          <cell r="AM92">
            <v>6.1936598059845851</v>
          </cell>
          <cell r="AN92">
            <v>7.7168673634249956</v>
          </cell>
          <cell r="AO92">
            <v>6.3868290225900468</v>
          </cell>
          <cell r="AP92">
            <v>6.3621643339610232</v>
          </cell>
          <cell r="AQ92">
            <v>6.9847554144593218</v>
          </cell>
          <cell r="AR92">
            <v>8.7188903459481697</v>
          </cell>
          <cell r="AS92">
            <v>8.3207259607377715</v>
          </cell>
          <cell r="AT92">
            <v>9.9650259121743137</v>
          </cell>
          <cell r="AU92">
            <v>9.0015474062867504</v>
          </cell>
          <cell r="AV92">
            <v>9.7057489463899174</v>
          </cell>
          <cell r="AW92">
            <v>9.315531432035975</v>
          </cell>
          <cell r="AX92">
            <v>9.1542703973365533</v>
          </cell>
          <cell r="AY92">
            <v>9.3918502585874837</v>
          </cell>
          <cell r="AZ92">
            <v>9.2166713952049477</v>
          </cell>
          <cell r="BA92">
            <v>9.1622752293577978</v>
          </cell>
          <cell r="BB92">
            <v>8.6634495412844021</v>
          </cell>
          <cell r="BC92">
            <v>8.7684770642201837</v>
          </cell>
          <cell r="BD92">
            <v>7.084007339449542</v>
          </cell>
          <cell r="BE92">
            <v>9.3612150001724483</v>
          </cell>
          <cell r="BF92">
            <v>8.4264581869290236</v>
          </cell>
          <cell r="BG92">
            <v>7.1341180604356991</v>
          </cell>
          <cell r="BH92">
            <v>13.077512297962052</v>
          </cell>
          <cell r="BI92">
            <v>6.5851018973998583</v>
          </cell>
          <cell r="BJ92">
            <v>9.9454151628777723</v>
          </cell>
          <cell r="BK92">
            <v>7.7001615508885299</v>
          </cell>
          <cell r="BL92">
            <v>9.6616309513142227</v>
          </cell>
          <cell r="BM92">
            <v>8.4001540548363707</v>
          </cell>
          <cell r="BN92">
            <v>9.4509768041781275</v>
          </cell>
          <cell r="BP92">
            <v>9.13060630717262</v>
          </cell>
          <cell r="BQ92">
            <v>9.1413608872745211</v>
          </cell>
          <cell r="BR92">
            <v>8.6785507065261047</v>
          </cell>
          <cell r="BT92">
            <v>7.4090391459074745</v>
          </cell>
          <cell r="BU92">
            <v>9.2071404211635901</v>
          </cell>
          <cell r="BV92">
            <v>8.2541021995458674</v>
          </cell>
          <cell r="BW92">
            <v>7.3044974331659143</v>
          </cell>
          <cell r="BX92">
            <v>8.1073834491928309</v>
          </cell>
          <cell r="BY92">
            <v>8.6125306373223687</v>
          </cell>
          <cell r="BZ92">
            <v>7.9053100236908751</v>
          </cell>
          <cell r="CA92">
            <v>8.2693591542006981</v>
          </cell>
          <cell r="CB92">
            <v>8.0761780922776989</v>
          </cell>
          <cell r="CC92">
            <v>9.5233742255924678</v>
          </cell>
          <cell r="CD92">
            <v>9.6224124666860043</v>
          </cell>
          <cell r="CE92">
            <v>9.8065658616452076</v>
          </cell>
          <cell r="CG92">
            <v>9.2715809184961699</v>
          </cell>
          <cell r="CH92">
            <v>9.8886105303721195</v>
          </cell>
          <cell r="CI92">
            <v>10.445123982038689</v>
          </cell>
          <cell r="CJ92">
            <v>11.35107497638201</v>
          </cell>
          <cell r="CK92">
            <v>11.78170150824813</v>
          </cell>
        </row>
        <row r="93">
          <cell r="B93" t="str">
            <v xml:space="preserve">    International trade taxes</v>
          </cell>
          <cell r="D93">
            <v>1.0492596124562428</v>
          </cell>
          <cell r="E93">
            <v>1.0059907736346065</v>
          </cell>
          <cell r="F93">
            <v>0.68479320310263503</v>
          </cell>
          <cell r="L93">
            <v>0.52286395921588547</v>
          </cell>
          <cell r="N93">
            <v>0.53997213889689888</v>
          </cell>
          <cell r="Q93">
            <v>0.49368179875890483</v>
          </cell>
          <cell r="R93">
            <v>0.56950201584225724</v>
          </cell>
          <cell r="S93">
            <v>0.38233807038388246</v>
          </cell>
          <cell r="T93">
            <v>0.48480092093598731</v>
          </cell>
          <cell r="V93">
            <v>0</v>
          </cell>
          <cell r="W93">
            <v>0</v>
          </cell>
          <cell r="X93">
            <v>0.50069968094548889</v>
          </cell>
          <cell r="Y93">
            <v>0.47957228389222378</v>
          </cell>
          <cell r="Z93">
            <v>0.49336750970199234</v>
          </cell>
          <cell r="AA93">
            <v>0.37987265425577338</v>
          </cell>
          <cell r="AB93">
            <v>0.36127320647665012</v>
          </cell>
          <cell r="AC93">
            <v>0.45203402249329649</v>
          </cell>
          <cell r="AD93">
            <v>0.45358680558125386</v>
          </cell>
          <cell r="AF93">
            <v>0.25873917264500956</v>
          </cell>
          <cell r="AG93">
            <v>0.39812981603268222</v>
          </cell>
          <cell r="AH93">
            <v>0.99293665553413235</v>
          </cell>
          <cell r="AI93">
            <v>0.5499352147372748</v>
          </cell>
          <cell r="AJ93">
            <v>0.8691223106542626</v>
          </cell>
          <cell r="AK93">
            <v>0.80226674829624256</v>
          </cell>
          <cell r="AL93">
            <v>0.73541118593822219</v>
          </cell>
          <cell r="AM93">
            <v>0.80226674829624256</v>
          </cell>
          <cell r="AN93">
            <v>0.68622385584111689</v>
          </cell>
          <cell r="AO93">
            <v>0.67944275616681482</v>
          </cell>
          <cell r="AP93">
            <v>0.65695977456351951</v>
          </cell>
          <cell r="AQ93">
            <v>0.67624909835149127</v>
          </cell>
          <cell r="AR93">
            <v>0.24029815444859479</v>
          </cell>
          <cell r="AS93">
            <v>0.36975406176656228</v>
          </cell>
          <cell r="AT93">
            <v>0.80752495699964577</v>
          </cell>
          <cell r="AU93">
            <v>0.47252572440493423</v>
          </cell>
          <cell r="AV93">
            <v>1.1115045027727781</v>
          </cell>
          <cell r="AW93">
            <v>0.97805102458689475</v>
          </cell>
          <cell r="AX93">
            <v>0.79331311840472762</v>
          </cell>
          <cell r="AY93">
            <v>0.96095621525480024</v>
          </cell>
          <cell r="AZ93">
            <v>0.74173491639909417</v>
          </cell>
          <cell r="BA93">
            <v>0.75963302752293582</v>
          </cell>
          <cell r="BB93">
            <v>0.74829357798165141</v>
          </cell>
          <cell r="BC93">
            <v>0.67530275229357806</v>
          </cell>
          <cell r="BD93">
            <v>0.538051376146789</v>
          </cell>
          <cell r="BE93">
            <v>0.76850132746775113</v>
          </cell>
          <cell r="BF93">
            <v>0.40973295853829933</v>
          </cell>
          <cell r="BG93">
            <v>0.4858397751229796</v>
          </cell>
          <cell r="BH93">
            <v>0.61286015460295151</v>
          </cell>
          <cell r="BI93">
            <v>0.44803232607167948</v>
          </cell>
          <cell r="BJ93">
            <v>0.52384750802702051</v>
          </cell>
          <cell r="BK93">
            <v>0.58485011667564168</v>
          </cell>
          <cell r="BL93">
            <v>0.34255188257644492</v>
          </cell>
          <cell r="BM93">
            <v>0.65726519805566175</v>
          </cell>
          <cell r="BN93">
            <v>0.53153436511123486</v>
          </cell>
          <cell r="BP93">
            <v>0.42892014413576657</v>
          </cell>
          <cell r="BQ93">
            <v>0.42942535221201489</v>
          </cell>
          <cell r="BR93">
            <v>0.33666883876208414</v>
          </cell>
          <cell r="BT93">
            <v>0.37046263345195729</v>
          </cell>
          <cell r="BU93">
            <v>0.31079158499574561</v>
          </cell>
          <cell r="BV93">
            <v>0.81072294162832725</v>
          </cell>
          <cell r="BW93">
            <v>0.4529751808379528</v>
          </cell>
          <cell r="BX93">
            <v>0.40044641551558136</v>
          </cell>
          <cell r="BY93">
            <v>0.36148627073593431</v>
          </cell>
          <cell r="BZ93">
            <v>0.4529695286332816</v>
          </cell>
          <cell r="CA93">
            <v>0.35956600154590479</v>
          </cell>
          <cell r="CB93">
            <v>0.57318184228745772</v>
          </cell>
          <cell r="CC93">
            <v>0.67589212633107043</v>
          </cell>
          <cell r="CD93">
            <v>0.68292106017060306</v>
          </cell>
          <cell r="CE93">
            <v>0.69599077965674616</v>
          </cell>
          <cell r="CG93">
            <v>0.65802187260609257</v>
          </cell>
          <cell r="CH93">
            <v>0.41570921134632444</v>
          </cell>
          <cell r="CI93">
            <v>0.43378352488312111</v>
          </cell>
          <cell r="CJ93">
            <v>0.50608077903030801</v>
          </cell>
          <cell r="CK93">
            <v>0.5241550925671048</v>
          </cell>
        </row>
        <row r="94">
          <cell r="B94" t="str">
            <v>Nontax revenue</v>
          </cell>
          <cell r="D94">
            <v>1.7182423541889837</v>
          </cell>
          <cell r="E94">
            <v>1.5777409255564332</v>
          </cell>
          <cell r="F94">
            <v>1.071387188680017</v>
          </cell>
          <cell r="L94">
            <v>0.88135777719318931</v>
          </cell>
          <cell r="N94">
            <v>0.99024612665576761</v>
          </cell>
          <cell r="Q94">
            <v>1.2161425282371474</v>
          </cell>
          <cell r="R94">
            <v>0.3725291567871441</v>
          </cell>
          <cell r="S94">
            <v>3.0313276210848814</v>
          </cell>
          <cell r="T94">
            <v>1.4590354585865801</v>
          </cell>
          <cell r="V94">
            <v>0</v>
          </cell>
          <cell r="W94">
            <v>0</v>
          </cell>
          <cell r="X94">
            <v>1.2033469537890722</v>
          </cell>
          <cell r="Y94">
            <v>0.61317595813359593</v>
          </cell>
          <cell r="Z94">
            <v>1.2597629243671682</v>
          </cell>
          <cell r="AA94">
            <v>0.63895459308097469</v>
          </cell>
          <cell r="AB94">
            <v>0.74322887533138315</v>
          </cell>
          <cell r="AC94">
            <v>0.95205920079850781</v>
          </cell>
          <cell r="AD94">
            <v>0.92004574760192959</v>
          </cell>
          <cell r="AF94">
            <v>0.54671270725456889</v>
          </cell>
          <cell r="AG94">
            <v>0.4311314926833853</v>
          </cell>
          <cell r="AH94">
            <v>1.5944850760854532</v>
          </cell>
          <cell r="AI94">
            <v>0.85744309200780255</v>
          </cell>
          <cell r="AJ94">
            <v>1.1656285764087375</v>
          </cell>
          <cell r="AK94">
            <v>1.1656285764087375</v>
          </cell>
          <cell r="AL94">
            <v>1.1656285764087375</v>
          </cell>
          <cell r="AM94">
            <v>1.1656285764087377</v>
          </cell>
          <cell r="AN94">
            <v>1.0238994214428123</v>
          </cell>
          <cell r="AO94">
            <v>1.1213994009941672</v>
          </cell>
          <cell r="AP94">
            <v>1.537868757175199</v>
          </cell>
          <cell r="AQ94">
            <v>1.1933411807953678</v>
          </cell>
          <cell r="AR94">
            <v>0.50774706135090386</v>
          </cell>
          <cell r="AS94">
            <v>0.40040362252616757</v>
          </cell>
          <cell r="AT94">
            <v>0.99632065318552487</v>
          </cell>
          <cell r="AU94">
            <v>0.63482377902086562</v>
          </cell>
          <cell r="AV94">
            <v>1.7622469113478383</v>
          </cell>
          <cell r="AW94">
            <v>0.99924858815869144</v>
          </cell>
          <cell r="AX94">
            <v>0.49962429407934555</v>
          </cell>
          <cell r="AY94">
            <v>1.0870399311952919</v>
          </cell>
          <cell r="AZ94">
            <v>0.88407264291090903</v>
          </cell>
          <cell r="BA94">
            <v>0.79343119266055051</v>
          </cell>
          <cell r="BB94">
            <v>0.88106422018348673</v>
          </cell>
          <cell r="BC94">
            <v>0.79574311926605512</v>
          </cell>
          <cell r="BD94">
            <v>0.77142385321100915</v>
          </cell>
          <cell r="BE94">
            <v>0.86952916069393382</v>
          </cell>
          <cell r="BF94">
            <v>1.0745607870695713</v>
          </cell>
          <cell r="BG94">
            <v>0.54160224877020369</v>
          </cell>
          <cell r="BH94">
            <v>2.4632466619817288</v>
          </cell>
          <cell r="BI94">
            <v>0.85298664792691492</v>
          </cell>
          <cell r="BJ94">
            <v>1.4166945185636404</v>
          </cell>
          <cell r="BK94">
            <v>0.83852091186501521</v>
          </cell>
          <cell r="BL94">
            <v>1.1509005328877666</v>
          </cell>
          <cell r="BM94">
            <v>0.85954673665176207</v>
          </cell>
          <cell r="BN94">
            <v>1.0245780372284201</v>
          </cell>
          <cell r="BP94">
            <v>0.91684014385397627</v>
          </cell>
          <cell r="BQ94">
            <v>0.90931532452876762</v>
          </cell>
          <cell r="BR94">
            <v>1.6691690396065235</v>
          </cell>
          <cell r="BT94">
            <v>1.1069750889679715</v>
          </cell>
          <cell r="BU94">
            <v>1.0716143456049276</v>
          </cell>
          <cell r="BV94">
            <v>0.98677135507371205</v>
          </cell>
          <cell r="BW94">
            <v>1.0456131808809257</v>
          </cell>
          <cell r="BX94">
            <v>1.1277500201555435</v>
          </cell>
          <cell r="BY94">
            <v>1.1890782487673501</v>
          </cell>
          <cell r="BZ94">
            <v>1.1027775508536883</v>
          </cell>
          <cell r="CA94">
            <v>1.1890782487673501</v>
          </cell>
          <cell r="CB94">
            <v>1.104149965252383</v>
          </cell>
          <cell r="CC94">
            <v>1.3020061222186079</v>
          </cell>
          <cell r="CD94">
            <v>1.3155463226961885</v>
          </cell>
          <cell r="CE94">
            <v>1.3407232024432725</v>
          </cell>
          <cell r="CG94">
            <v>1.2675817239321214</v>
          </cell>
          <cell r="CH94">
            <v>1.3674399860824527</v>
          </cell>
          <cell r="CI94">
            <v>1.4268938985208202</v>
          </cell>
          <cell r="CJ94">
            <v>1.4268938985208199</v>
          </cell>
          <cell r="CK94">
            <v>1.4268938985208204</v>
          </cell>
        </row>
        <row r="95">
          <cell r="B95" t="str">
            <v>Grants</v>
          </cell>
          <cell r="D95">
            <v>0.12361644009581001</v>
          </cell>
          <cell r="E95">
            <v>0.13063155806283763</v>
          </cell>
          <cell r="F95">
            <v>0.10665308014231771</v>
          </cell>
          <cell r="L95">
            <v>8.6430392147969409E-2</v>
          </cell>
          <cell r="N95">
            <v>0</v>
          </cell>
          <cell r="Q95">
            <v>0</v>
          </cell>
          <cell r="R95">
            <v>0.15944182605534546</v>
          </cell>
          <cell r="S95">
            <v>0.15944182605534546</v>
          </cell>
          <cell r="T95">
            <v>7.972091302767273E-2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5.922094746163889E-2</v>
          </cell>
          <cell r="AP95">
            <v>5.6435216281189707E-2</v>
          </cell>
          <cell r="AQ95">
            <v>3.1513432013178175E-2</v>
          </cell>
          <cell r="AR95">
            <v>0</v>
          </cell>
          <cell r="AS95">
            <v>0</v>
          </cell>
          <cell r="AT95">
            <v>0</v>
          </cell>
          <cell r="AU95">
            <v>0</v>
          </cell>
          <cell r="AV95">
            <v>0</v>
          </cell>
          <cell r="AW95">
            <v>0</v>
          </cell>
          <cell r="AX95">
            <v>0</v>
          </cell>
          <cell r="AY95">
            <v>0</v>
          </cell>
          <cell r="AZ95">
            <v>0</v>
          </cell>
          <cell r="BA95">
            <v>0</v>
          </cell>
          <cell r="BB95">
            <v>0</v>
          </cell>
          <cell r="BC95">
            <v>0</v>
          </cell>
          <cell r="BD95">
            <v>0</v>
          </cell>
          <cell r="BE95">
            <v>0</v>
          </cell>
          <cell r="BF95">
            <v>0</v>
          </cell>
          <cell r="BG95">
            <v>0</v>
          </cell>
          <cell r="BH95">
            <v>0</v>
          </cell>
          <cell r="BI95">
            <v>0</v>
          </cell>
          <cell r="BJ95">
            <v>0</v>
          </cell>
          <cell r="BK95">
            <v>0</v>
          </cell>
          <cell r="BL95">
            <v>0</v>
          </cell>
          <cell r="BM95">
            <v>0</v>
          </cell>
          <cell r="BN95">
            <v>0</v>
          </cell>
          <cell r="BP95">
            <v>0</v>
          </cell>
          <cell r="BQ95">
            <v>0</v>
          </cell>
          <cell r="BR95">
            <v>0</v>
          </cell>
          <cell r="BT95">
            <v>0</v>
          </cell>
          <cell r="BU95">
            <v>0</v>
          </cell>
          <cell r="BV95">
            <v>0</v>
          </cell>
          <cell r="BW95">
            <v>0</v>
          </cell>
          <cell r="BX95">
            <v>0</v>
          </cell>
          <cell r="BY95">
            <v>0</v>
          </cell>
          <cell r="BZ95">
            <v>0</v>
          </cell>
          <cell r="CA95">
            <v>0</v>
          </cell>
          <cell r="CB95">
            <v>0</v>
          </cell>
          <cell r="CC95">
            <v>0</v>
          </cell>
          <cell r="CD95">
            <v>0</v>
          </cell>
          <cell r="CE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</row>
        <row r="97">
          <cell r="B97" t="str">
            <v>Total expenditure and net lending</v>
          </cell>
          <cell r="D97">
            <v>16.833065136073934</v>
          </cell>
          <cell r="E97">
            <v>16.018758742770729</v>
          </cell>
          <cell r="F97">
            <v>14.013440546294166</v>
          </cell>
          <cell r="L97">
            <v>13.931946781288483</v>
          </cell>
          <cell r="N97">
            <v>14.106628128746731</v>
          </cell>
          <cell r="Q97">
            <v>11.145463628018492</v>
          </cell>
          <cell r="R97">
            <v>13.793260605110795</v>
          </cell>
          <cell r="S97">
            <v>21.620241524660791</v>
          </cell>
          <cell r="T97">
            <v>14.426107346452143</v>
          </cell>
          <cell r="V97">
            <v>0</v>
          </cell>
          <cell r="W97">
            <v>0</v>
          </cell>
          <cell r="X97">
            <v>11.12532819721541</v>
          </cell>
          <cell r="Y97">
            <v>15.003479699292043</v>
          </cell>
          <cell r="Z97">
            <v>12.710149032655792</v>
          </cell>
          <cell r="AA97">
            <v>16.86910223789133</v>
          </cell>
          <cell r="AB97">
            <v>26.776209762018613</v>
          </cell>
          <cell r="AC97">
            <v>17.220004164931645</v>
          </cell>
          <cell r="AD97">
            <v>16.783856027433032</v>
          </cell>
          <cell r="AF97">
            <v>10.375870341793185</v>
          </cell>
          <cell r="AG97">
            <v>9.0803067874583991</v>
          </cell>
          <cell r="AH97">
            <v>34.470185414243495</v>
          </cell>
          <cell r="AI97">
            <v>17.975454181165023</v>
          </cell>
          <cell r="AJ97">
            <v>25.823218849072386</v>
          </cell>
          <cell r="AK97">
            <v>25.043739565570341</v>
          </cell>
          <cell r="AL97">
            <v>24.765291997162809</v>
          </cell>
          <cell r="AM97">
            <v>25.210750137268512</v>
          </cell>
          <cell r="AN97">
            <v>21.883363113248727</v>
          </cell>
          <cell r="AO97">
            <v>21.684183296648921</v>
          </cell>
          <cell r="AP97">
            <v>24.806947859475915</v>
          </cell>
          <cell r="AQ97">
            <v>22.646633065829445</v>
          </cell>
          <cell r="AR97">
            <v>7.5012256307057648</v>
          </cell>
          <cell r="AS97">
            <v>7.9600794828948054</v>
          </cell>
          <cell r="AT97">
            <v>19.89424203714837</v>
          </cell>
          <cell r="AU97">
            <v>11.785182383582979</v>
          </cell>
          <cell r="AV97">
            <v>15.607178856597105</v>
          </cell>
          <cell r="AW97">
            <v>8.6062795450959086</v>
          </cell>
          <cell r="AX97">
            <v>31.131023529392898</v>
          </cell>
          <cell r="AY97">
            <v>18.448160643695307</v>
          </cell>
          <cell r="AZ97">
            <v>15.457629184679297</v>
          </cell>
          <cell r="BA97">
            <v>19.265970507514282</v>
          </cell>
          <cell r="BB97">
            <v>13.648641680023502</v>
          </cell>
          <cell r="BC97">
            <v>11.551132910844387</v>
          </cell>
          <cell r="BD97">
            <v>17.339457562046295</v>
          </cell>
          <cell r="BE97">
            <v>15.652035830725794</v>
          </cell>
          <cell r="BF97">
            <v>10.238033682387266</v>
          </cell>
          <cell r="BG97">
            <v>17.374585092596597</v>
          </cell>
          <cell r="BH97">
            <v>30.940632633849638</v>
          </cell>
          <cell r="BI97">
            <v>22.760003768446943</v>
          </cell>
          <cell r="BJ97">
            <v>20.334331792972751</v>
          </cell>
          <cell r="BK97">
            <v>18.877165533901238</v>
          </cell>
          <cell r="BL97">
            <v>18.059834535388653</v>
          </cell>
          <cell r="BM97">
            <v>17.298771684099702</v>
          </cell>
          <cell r="BN97">
            <v>16.82789032540288</v>
          </cell>
          <cell r="BP97">
            <v>10.31216312843652</v>
          </cell>
          <cell r="BQ97">
            <v>10.691340609736745</v>
          </cell>
          <cell r="BR97">
            <v>15.920911923018561</v>
          </cell>
          <cell r="BT97">
            <v>16.219770462633452</v>
          </cell>
          <cell r="BU97">
            <v>21.900623167786808</v>
          </cell>
          <cell r="BV97">
            <v>17.5909189853501</v>
          </cell>
          <cell r="BW97">
            <v>15.221005295418905</v>
          </cell>
          <cell r="BX97">
            <v>16.209322992499509</v>
          </cell>
          <cell r="BY97">
            <v>16.092503506913623</v>
          </cell>
          <cell r="BZ97">
            <v>15.242039559676501</v>
          </cell>
          <cell r="CA97">
            <v>16.689883199567998</v>
          </cell>
          <cell r="CB97">
            <v>15.224291708232167</v>
          </cell>
          <cell r="CC97">
            <v>15.019240654376775</v>
          </cell>
          <cell r="CD97">
            <v>15.998794942024888</v>
          </cell>
          <cell r="CE97">
            <v>16.674196681638524</v>
          </cell>
          <cell r="CG97">
            <v>15.736534853831889</v>
          </cell>
          <cell r="CH97">
            <v>15.369305872275453</v>
          </cell>
          <cell r="CI97">
            <v>15.168987958275116</v>
          </cell>
          <cell r="CJ97">
            <v>11.188407774960387</v>
          </cell>
          <cell r="CK97">
            <v>11.129913651705788</v>
          </cell>
        </row>
        <row r="98">
          <cell r="B98" t="str">
            <v>Current expenditure</v>
          </cell>
          <cell r="D98">
            <v>8.9815717405133615</v>
          </cell>
          <cell r="E98">
            <v>8.5373203610186685</v>
          </cell>
          <cell r="F98">
            <v>8.1574525948443917</v>
          </cell>
          <cell r="L98">
            <v>8.2711200210451832</v>
          </cell>
          <cell r="N98">
            <v>8.2636520584274233</v>
          </cell>
          <cell r="Q98">
            <v>6.7861527962907466</v>
          </cell>
          <cell r="R98">
            <v>7.8158383132330336</v>
          </cell>
          <cell r="S98">
            <v>14.022045647249662</v>
          </cell>
          <cell r="T98">
            <v>8.8525473882660464</v>
          </cell>
          <cell r="V98">
            <v>0</v>
          </cell>
          <cell r="W98">
            <v>0</v>
          </cell>
          <cell r="X98">
            <v>6.8302115035543789</v>
          </cell>
          <cell r="Y98">
            <v>6.8060257700313915</v>
          </cell>
          <cell r="Z98">
            <v>8.3731438800345757</v>
          </cell>
          <cell r="AA98">
            <v>6.8182410495768098</v>
          </cell>
          <cell r="AB98">
            <v>12.944744611116713</v>
          </cell>
          <cell r="AC98">
            <v>10.07432606674384</v>
          </cell>
          <cell r="AD98">
            <v>10.186597363200175</v>
          </cell>
          <cell r="AF98">
            <v>8.2569909457261712</v>
          </cell>
          <cell r="AG98">
            <v>6.9588565413917438</v>
          </cell>
          <cell r="AH98">
            <v>30.436421475560127</v>
          </cell>
          <cell r="AI98">
            <v>15.217422987559347</v>
          </cell>
          <cell r="AJ98">
            <v>16.738215568198818</v>
          </cell>
          <cell r="AK98">
            <v>16.386426701573903</v>
          </cell>
          <cell r="AL98">
            <v>16.535669550043508</v>
          </cell>
          <cell r="AM98">
            <v>16.553437273272081</v>
          </cell>
          <cell r="AN98">
            <v>15.939027493056308</v>
          </cell>
          <cell r="AO98">
            <v>14.582052431803101</v>
          </cell>
          <cell r="AP98">
            <v>15.707174242992929</v>
          </cell>
          <cell r="AQ98">
            <v>15.513248312985068</v>
          </cell>
          <cell r="AR98">
            <v>8.3295331610053598</v>
          </cell>
          <cell r="AS98">
            <v>6.7657519848739511</v>
          </cell>
          <cell r="AT98">
            <v>9.9167899413459768</v>
          </cell>
          <cell r="AU98">
            <v>8.3373583624084304</v>
          </cell>
          <cell r="AV98">
            <v>15.745057890622094</v>
          </cell>
          <cell r="AW98">
            <v>7.7797770684909242</v>
          </cell>
          <cell r="AX98">
            <v>17.180399623458335</v>
          </cell>
          <cell r="AY98">
            <v>13.568411527523784</v>
          </cell>
          <cell r="AZ98">
            <v>11.220568199306319</v>
          </cell>
          <cell r="BA98">
            <v>10.953688073394495</v>
          </cell>
          <cell r="BB98">
            <v>10.659743119266055</v>
          </cell>
          <cell r="BC98">
            <v>7.1628990825688081</v>
          </cell>
          <cell r="BD98">
            <v>12.308324816291472</v>
          </cell>
          <cell r="BE98">
            <v>10.129328802388086</v>
          </cell>
          <cell r="BF98">
            <v>7.9130007027406872</v>
          </cell>
          <cell r="BG98">
            <v>13.562614195361913</v>
          </cell>
          <cell r="BH98">
            <v>19.577540407589602</v>
          </cell>
          <cell r="BI98">
            <v>17.048382194307798</v>
          </cell>
          <cell r="BJ98">
            <v>14.256910778629218</v>
          </cell>
          <cell r="BK98">
            <v>13.401219839346616</v>
          </cell>
          <cell r="BL98">
            <v>12.25187436890411</v>
          </cell>
          <cell r="BM98">
            <v>12.394671937616488</v>
          </cell>
          <cell r="BN98">
            <v>11.76363017095399</v>
          </cell>
          <cell r="BP98">
            <v>8.4235337214995472</v>
          </cell>
          <cell r="BQ98">
            <v>8.2629379507343987</v>
          </cell>
          <cell r="BR98">
            <v>11.570742767368582</v>
          </cell>
          <cell r="BT98">
            <v>12.228444839857652</v>
          </cell>
          <cell r="BU98">
            <v>14.519760171689787</v>
          </cell>
          <cell r="BV98">
            <v>11.502297153129691</v>
          </cell>
          <cell r="BW98">
            <v>10.391738158411073</v>
          </cell>
          <cell r="BX98">
            <v>11.095418839488314</v>
          </cell>
          <cell r="BY98">
            <v>11.67176054771714</v>
          </cell>
          <cell r="BZ98">
            <v>9.9456912221223774</v>
          </cell>
          <cell r="CA98">
            <v>11.002875007153499</v>
          </cell>
          <cell r="CB98">
            <v>11.311905892891073</v>
          </cell>
          <cell r="CC98">
            <v>10.878115042817901</v>
          </cell>
          <cell r="CD98">
            <v>11.703679166734688</v>
          </cell>
          <cell r="CE98">
            <v>12.159772744751212</v>
          </cell>
          <cell r="CG98">
            <v>11.516684866852348</v>
          </cell>
          <cell r="CH98">
            <v>10.366777671484746</v>
          </cell>
          <cell r="CI98">
            <v>9.7713912329935653</v>
          </cell>
          <cell r="CJ98">
            <v>8.9555579263039657</v>
          </cell>
          <cell r="CK98">
            <v>9.0331628016969354</v>
          </cell>
        </row>
        <row r="99">
          <cell r="B99" t="str">
            <v xml:space="preserve">  Personnel</v>
          </cell>
          <cell r="D99">
            <v>3.2762722048650508</v>
          </cell>
          <cell r="E99">
            <v>3.1435027994794105</v>
          </cell>
          <cell r="F99">
            <v>2.7692057336041551</v>
          </cell>
          <cell r="L99">
            <v>2.7973766090040728</v>
          </cell>
          <cell r="N99">
            <v>3.344270265512197</v>
          </cell>
          <cell r="Q99">
            <v>3.0680331894105115</v>
          </cell>
          <cell r="R99">
            <v>2.9860265183645094</v>
          </cell>
          <cell r="S99">
            <v>3.1700746825513244</v>
          </cell>
          <cell r="T99">
            <v>3.0730418949342142</v>
          </cell>
          <cell r="V99">
            <v>0</v>
          </cell>
          <cell r="W99">
            <v>0</v>
          </cell>
          <cell r="X99">
            <v>3.0599166779948344</v>
          </cell>
          <cell r="Y99">
            <v>2.7000805350410149</v>
          </cell>
          <cell r="Z99">
            <v>2.3154893564035075</v>
          </cell>
          <cell r="AA99">
            <v>1.8479288338737936</v>
          </cell>
          <cell r="AB99">
            <v>1.8897228133052333</v>
          </cell>
          <cell r="AC99">
            <v>2.7826743655683845</v>
          </cell>
          <cell r="AD99">
            <v>2.6196756773072942</v>
          </cell>
          <cell r="AF99">
            <v>4.0023951225692809</v>
          </cell>
          <cell r="AG99">
            <v>3.0803071799863955</v>
          </cell>
          <cell r="AH99">
            <v>3.2660960710487323</v>
          </cell>
          <cell r="AI99">
            <v>3.4495994578681364</v>
          </cell>
          <cell r="AJ99">
            <v>2.7809157979060082</v>
          </cell>
          <cell r="AK99">
            <v>2.7809157979060082</v>
          </cell>
          <cell r="AL99">
            <v>2.7809157979060082</v>
          </cell>
          <cell r="AM99">
            <v>2.7809157979060082</v>
          </cell>
          <cell r="AN99">
            <v>3.0884318064882312</v>
          </cell>
          <cell r="AO99">
            <v>2.5670977863776301</v>
          </cell>
          <cell r="AP99">
            <v>2.4463424683137553</v>
          </cell>
          <cell r="AQ99">
            <v>2.7704508530518708</v>
          </cell>
          <cell r="AR99">
            <v>3.7171339441786122</v>
          </cell>
          <cell r="AS99">
            <v>2.860765623228728</v>
          </cell>
          <cell r="AT99">
            <v>2.4402088648606282</v>
          </cell>
          <cell r="AU99">
            <v>3.0060361440893235</v>
          </cell>
          <cell r="AV99">
            <v>1.9799208168431737</v>
          </cell>
          <cell r="AW99">
            <v>2.191992183493404</v>
          </cell>
          <cell r="AX99">
            <v>2.1787516838387191</v>
          </cell>
          <cell r="AY99">
            <v>2.1168882280584329</v>
          </cell>
          <cell r="AZ99">
            <v>2.5159627426080386</v>
          </cell>
          <cell r="BA99">
            <v>2.4357798165137616</v>
          </cell>
          <cell r="BB99">
            <v>2.1143119266055046</v>
          </cell>
          <cell r="BC99">
            <v>1.5330275229357799</v>
          </cell>
          <cell r="BD99">
            <v>2.2870275229357797</v>
          </cell>
          <cell r="BE99">
            <v>2.141270780557238</v>
          </cell>
          <cell r="BF99">
            <v>2.4824314827828529</v>
          </cell>
          <cell r="BG99">
            <v>1.6896345748418833</v>
          </cell>
          <cell r="BH99">
            <v>1.5170765987350667</v>
          </cell>
          <cell r="BI99">
            <v>2.4380885453267744</v>
          </cell>
          <cell r="BJ99">
            <v>1.9757214434469828</v>
          </cell>
          <cell r="BK99">
            <v>2.2373541554478549</v>
          </cell>
          <cell r="BL99">
            <v>2.0561395793974158</v>
          </cell>
          <cell r="BM99">
            <v>2.3659546543358365</v>
          </cell>
          <cell r="BN99">
            <v>2.2738305019759313</v>
          </cell>
          <cell r="BP99">
            <v>3.2352350659917786</v>
          </cell>
          <cell r="BQ99">
            <v>3.2390457214395285</v>
          </cell>
          <cell r="BR99">
            <v>2.8464209520919064</v>
          </cell>
          <cell r="BT99">
            <v>2.5218861209964412</v>
          </cell>
          <cell r="BU99">
            <v>3.1895236159577802</v>
          </cell>
          <cell r="BV99">
            <v>2.8018864034971882</v>
          </cell>
          <cell r="BW99">
            <v>2.5137065162463768</v>
          </cell>
          <cell r="BX99">
            <v>2.8593775791760416</v>
          </cell>
          <cell r="BY99">
            <v>2.9510573592334777</v>
          </cell>
          <cell r="BZ99">
            <v>2.7423494812515319</v>
          </cell>
          <cell r="CA99">
            <v>2.996050472600174</v>
          </cell>
          <cell r="CB99">
            <v>3.2911701636763389</v>
          </cell>
          <cell r="CC99">
            <v>3.1345936338665372</v>
          </cell>
          <cell r="CD99">
            <v>3.1671918110133381</v>
          </cell>
          <cell r="CE99">
            <v>3.1082570688815401</v>
          </cell>
          <cell r="CG99">
            <v>3.1737851887297905</v>
          </cell>
          <cell r="CH99">
            <v>3.2016180485060528</v>
          </cell>
          <cell r="CI99">
            <v>3.196246222992543</v>
          </cell>
          <cell r="CJ99">
            <v>3.6756831564414245</v>
          </cell>
          <cell r="CK99">
            <v>3.835495467591052</v>
          </cell>
        </row>
        <row r="100">
          <cell r="B100" t="str">
            <v xml:space="preserve">  Goods and services</v>
          </cell>
          <cell r="D100">
            <v>0.89131066174525209</v>
          </cell>
          <cell r="E100">
            <v>1.0778650834353425</v>
          </cell>
          <cell r="F100">
            <v>1.1022721076379896</v>
          </cell>
          <cell r="L100">
            <v>1.281760538466423</v>
          </cell>
          <cell r="N100">
            <v>1.4037350351917748</v>
          </cell>
          <cell r="Q100">
            <v>0.70913346556375445</v>
          </cell>
          <cell r="R100">
            <v>1.1186438516043036</v>
          </cell>
          <cell r="S100">
            <v>2.9769442728514832</v>
          </cell>
          <cell r="T100">
            <v>1.3784637638958239</v>
          </cell>
          <cell r="V100">
            <v>0</v>
          </cell>
          <cell r="W100">
            <v>0</v>
          </cell>
          <cell r="X100">
            <v>0.72678346673916694</v>
          </cell>
          <cell r="Y100">
            <v>1.0196575222269031</v>
          </cell>
          <cell r="Z100">
            <v>1.2390264078567683</v>
          </cell>
          <cell r="AA100">
            <v>0.84896648016382237</v>
          </cell>
          <cell r="AB100">
            <v>1.3216071258790432</v>
          </cell>
          <cell r="AC100">
            <v>1.3107085581422211</v>
          </cell>
          <cell r="AD100">
            <v>0.97757128181373187</v>
          </cell>
          <cell r="AF100">
            <v>0.47242126164362552</v>
          </cell>
          <cell r="AG100">
            <v>0.53119137074761724</v>
          </cell>
          <cell r="AH100">
            <v>1.326137989252417</v>
          </cell>
          <cell r="AI100">
            <v>0.7765835405478867</v>
          </cell>
          <cell r="AJ100">
            <v>1.2038327062071528</v>
          </cell>
          <cell r="AK100">
            <v>1.2038327062071528</v>
          </cell>
          <cell r="AL100">
            <v>1.2038327062071528</v>
          </cell>
          <cell r="AM100">
            <v>1.2038327062071528</v>
          </cell>
          <cell r="AN100">
            <v>1.0073482308708421</v>
          </cell>
          <cell r="AO100">
            <v>1.1619176303173551</v>
          </cell>
          <cell r="AP100">
            <v>1.2674292253619492</v>
          </cell>
          <cell r="AQ100">
            <v>1.1210886154463804</v>
          </cell>
          <cell r="AR100">
            <v>0.43875056155873304</v>
          </cell>
          <cell r="AS100">
            <v>0.49571116077863875</v>
          </cell>
          <cell r="AT100">
            <v>0.7921302004537254</v>
          </cell>
          <cell r="AU100">
            <v>0.57553064093036577</v>
          </cell>
          <cell r="AV100">
            <v>0.77222952022847779</v>
          </cell>
          <cell r="AW100">
            <v>0.85464587532641589</v>
          </cell>
          <cell r="AX100">
            <v>0.96495298167664367</v>
          </cell>
          <cell r="AY100">
            <v>0.86394279241051264</v>
          </cell>
          <cell r="AZ100">
            <v>0.73449533235691644</v>
          </cell>
          <cell r="BA100">
            <v>0.92388990825688078</v>
          </cell>
          <cell r="BB100">
            <v>0.81710091743119273</v>
          </cell>
          <cell r="BC100">
            <v>0.81622018348623859</v>
          </cell>
          <cell r="BD100">
            <v>1.3779449541284403</v>
          </cell>
          <cell r="BE100">
            <v>0.90014365561095855</v>
          </cell>
          <cell r="BF100">
            <v>1.0369290231904427</v>
          </cell>
          <cell r="BG100">
            <v>0.90780042164441321</v>
          </cell>
          <cell r="BH100">
            <v>2.2798313422347154</v>
          </cell>
          <cell r="BI100">
            <v>1.8225579761068167</v>
          </cell>
          <cell r="BJ100">
            <v>1.4671024863171838</v>
          </cell>
          <cell r="BK100">
            <v>1.3480165140908273</v>
          </cell>
          <cell r="BL100">
            <v>1.1916935168710143</v>
          </cell>
          <cell r="BM100">
            <v>1.0648266424019024</v>
          </cell>
          <cell r="BN100">
            <v>0.97524531993121022</v>
          </cell>
          <cell r="BP100">
            <v>0.56372160521875736</v>
          </cell>
          <cell r="BQ100">
            <v>0.56438559060532856</v>
          </cell>
          <cell r="BR100">
            <v>0.82215894382604204</v>
          </cell>
          <cell r="BT100">
            <v>0.76494661921708185</v>
          </cell>
          <cell r="BU100">
            <v>1.6051134895673651</v>
          </cell>
          <cell r="BV100">
            <v>1.0398006943954266</v>
          </cell>
          <cell r="BW100">
            <v>1.0576603190140266</v>
          </cell>
          <cell r="BX100">
            <v>1.0972676136682666</v>
          </cell>
          <cell r="BY100">
            <v>0.94357447539434891</v>
          </cell>
          <cell r="BZ100">
            <v>0.90180540805489751</v>
          </cell>
          <cell r="CA100">
            <v>0.88970387775460635</v>
          </cell>
          <cell r="CB100">
            <v>0.95575547623571555</v>
          </cell>
          <cell r="CC100">
            <v>0.94986330586524481</v>
          </cell>
          <cell r="CD100">
            <v>1.0397198504563041</v>
          </cell>
          <cell r="CE100">
            <v>1.0596179727755135</v>
          </cell>
          <cell r="CG100">
            <v>1.0018118387095454</v>
          </cell>
          <cell r="CH100">
            <v>1.0005056401581414</v>
          </cell>
          <cell r="CI100">
            <v>1.0029082947619912</v>
          </cell>
          <cell r="CJ100">
            <v>0.98199766487303441</v>
          </cell>
          <cell r="CK100">
            <v>0.9819976648730343</v>
          </cell>
        </row>
        <row r="101">
          <cell r="B101" t="str">
            <v xml:space="preserve">  Transfers to regions</v>
          </cell>
          <cell r="D101">
            <v>2.0310241959096129</v>
          </cell>
          <cell r="E101">
            <v>1.814826322468583</v>
          </cell>
          <cell r="F101">
            <v>1.7523464018430417</v>
          </cell>
          <cell r="L101">
            <v>1.4611888714520269</v>
          </cell>
          <cell r="N101">
            <v>1.8204432299403357</v>
          </cell>
          <cell r="Q101">
            <v>1.5210750205679955</v>
          </cell>
          <cell r="R101">
            <v>1.4381652710192159</v>
          </cell>
          <cell r="S101">
            <v>2.3764228790704243</v>
          </cell>
          <cell r="T101">
            <v>1.7141845478064079</v>
          </cell>
          <cell r="V101">
            <v>0</v>
          </cell>
          <cell r="W101">
            <v>0</v>
          </cell>
          <cell r="X101">
            <v>1.5283709028682924</v>
          </cell>
          <cell r="Y101">
            <v>1.1325129355347425</v>
          </cell>
          <cell r="Z101">
            <v>0.86881689500515702</v>
          </cell>
          <cell r="AA101">
            <v>0.77937564581415852</v>
          </cell>
          <cell r="AB101">
            <v>0.80891188549018178</v>
          </cell>
          <cell r="AC101">
            <v>1.4326528225170383</v>
          </cell>
          <cell r="AD101">
            <v>1.2148133184672492</v>
          </cell>
          <cell r="AF101">
            <v>0.68640473581713379</v>
          </cell>
          <cell r="AG101">
            <v>0.80575326507447087</v>
          </cell>
          <cell r="AH101">
            <v>1.1781283361088073</v>
          </cell>
          <cell r="AI101">
            <v>0.89009544566680388</v>
          </cell>
          <cell r="AJ101">
            <v>1.4760884354816064</v>
          </cell>
          <cell r="AK101">
            <v>1.4760884354816064</v>
          </cell>
          <cell r="AL101">
            <v>1.4760884354816064</v>
          </cell>
          <cell r="AM101">
            <v>1.4760884354816064</v>
          </cell>
          <cell r="AN101">
            <v>1.2066004308020579</v>
          </cell>
          <cell r="AO101">
            <v>1.3598632390627117</v>
          </cell>
          <cell r="AP101">
            <v>1.4229166019291513</v>
          </cell>
          <cell r="AQ101">
            <v>1.3077740336149439</v>
          </cell>
          <cell r="AR101">
            <v>1.9029318614080042</v>
          </cell>
          <cell r="AS101">
            <v>1.5333177519736778</v>
          </cell>
          <cell r="AT101">
            <v>1.5421347489045227</v>
          </cell>
          <cell r="AU101">
            <v>1.6594614540954016</v>
          </cell>
          <cell r="AV101">
            <v>1.3321415085523429</v>
          </cell>
          <cell r="AW101">
            <v>1.1797788919372523</v>
          </cell>
          <cell r="AX101">
            <v>1.1556934452422867</v>
          </cell>
          <cell r="AY101">
            <v>1.2225379485772938</v>
          </cell>
          <cell r="AZ101">
            <v>1.4186414682687163</v>
          </cell>
          <cell r="BA101">
            <v>1.3813211009174313</v>
          </cell>
          <cell r="BB101">
            <v>1.1736880733944957</v>
          </cell>
          <cell r="BC101">
            <v>1.1425321100917432</v>
          </cell>
          <cell r="BD101">
            <v>1.3232293577981651</v>
          </cell>
          <cell r="BE101">
            <v>1.3015423117508893</v>
          </cell>
          <cell r="BF101">
            <v>1.5081166549543217</v>
          </cell>
          <cell r="BG101">
            <v>1.1954673225579762</v>
          </cell>
          <cell r="BH101">
            <v>0.39592410400562189</v>
          </cell>
          <cell r="BI101">
            <v>1.353829936753338</v>
          </cell>
          <cell r="BJ101">
            <v>1.0763949773603432</v>
          </cell>
          <cell r="BK101">
            <v>1.2944893196912584</v>
          </cell>
          <cell r="BL101">
            <v>1.1857637568549908</v>
          </cell>
          <cell r="BM101">
            <v>1.3517956231609944</v>
          </cell>
          <cell r="BN101">
            <v>1.2960134526111964</v>
          </cell>
          <cell r="BP101">
            <v>1.9503062708921131</v>
          </cell>
          <cell r="BQ101">
            <v>1.9526034595242714</v>
          </cell>
          <cell r="BR101">
            <v>1.5117427048836438</v>
          </cell>
          <cell r="BT101">
            <v>1.6046619217081852</v>
          </cell>
          <cell r="BU101">
            <v>1.5620188018229981</v>
          </cell>
          <cell r="BV101">
            <v>1.5704205398116933</v>
          </cell>
          <cell r="BW101">
            <v>1.4516899667642991</v>
          </cell>
          <cell r="BX101">
            <v>1.565725661471435</v>
          </cell>
          <cell r="BY101">
            <v>1.6572715881639188</v>
          </cell>
          <cell r="BZ101">
            <v>1.5928110448492769</v>
          </cell>
          <cell r="CA101">
            <v>1.8445158036833054</v>
          </cell>
          <cell r="CB101">
            <v>1.928416483446884</v>
          </cell>
          <cell r="CC101">
            <v>1.8366725911563524</v>
          </cell>
          <cell r="CD101">
            <v>1.8557730505716725</v>
          </cell>
          <cell r="CE101">
            <v>1.8212410383928492</v>
          </cell>
          <cell r="CG101">
            <v>1.8596363507468889</v>
          </cell>
          <cell r="CH101">
            <v>1.8833700097386632</v>
          </cell>
          <cell r="CI101">
            <v>1.8793372189025761</v>
          </cell>
          <cell r="CJ101">
            <v>1.8727970888896943</v>
          </cell>
          <cell r="CK101">
            <v>1.8727970888896941</v>
          </cell>
        </row>
        <row r="102">
          <cell r="B102" t="str">
            <v xml:space="preserve">  Subsidies</v>
          </cell>
          <cell r="D102">
            <v>0.42769389240539818</v>
          </cell>
          <cell r="E102">
            <v>0.3748444906968938</v>
          </cell>
          <cell r="F102">
            <v>3.0458920075793722E-2</v>
          </cell>
          <cell r="L102">
            <v>0.30007529095873509</v>
          </cell>
          <cell r="N102">
            <v>2.7534365606198943E-2</v>
          </cell>
          <cell r="Q102">
            <v>0.22321855647748362</v>
          </cell>
          <cell r="R102">
            <v>0</v>
          </cell>
          <cell r="S102">
            <v>2.3182546989540995</v>
          </cell>
          <cell r="T102">
            <v>0.69117295297726666</v>
          </cell>
          <cell r="V102">
            <v>0</v>
          </cell>
          <cell r="W102">
            <v>0</v>
          </cell>
          <cell r="X102">
            <v>0.22373797548317967</v>
          </cell>
          <cell r="Y102">
            <v>0</v>
          </cell>
          <cell r="Z102">
            <v>0</v>
          </cell>
          <cell r="AA102">
            <v>0</v>
          </cell>
          <cell r="AB102">
            <v>4.6631824273876834</v>
          </cell>
          <cell r="AC102">
            <v>2.3819112089606325</v>
          </cell>
          <cell r="AD102">
            <v>3.027433613806592</v>
          </cell>
          <cell r="AF102">
            <v>0</v>
          </cell>
          <cell r="AG102">
            <v>0</v>
          </cell>
          <cell r="AH102">
            <v>17.367718760939617</v>
          </cell>
          <cell r="AI102">
            <v>5.789239586979873</v>
          </cell>
          <cell r="AJ102">
            <v>6.6002210811539861</v>
          </cell>
          <cell r="AK102">
            <v>6.0816329519469896</v>
          </cell>
          <cell r="AL102">
            <v>6.4233364880113042</v>
          </cell>
          <cell r="AM102">
            <v>6.3683968403707611</v>
          </cell>
          <cell r="AN102">
            <v>6.1020524722217075</v>
          </cell>
          <cell r="AO102">
            <v>6.012613311771263</v>
          </cell>
          <cell r="AP102">
            <v>6.4582169189154826</v>
          </cell>
          <cell r="AQ102">
            <v>6.1776968354635304</v>
          </cell>
          <cell r="AR102">
            <v>0</v>
          </cell>
          <cell r="AS102">
            <v>8.8875329062921157E-2</v>
          </cell>
          <cell r="AT102">
            <v>6.0565771298295788E-2</v>
          </cell>
          <cell r="AU102">
            <v>4.9813700120405653E-2</v>
          </cell>
          <cell r="AV102">
            <v>7.948445853900922</v>
          </cell>
          <cell r="AW102">
            <v>0.80261041537347588</v>
          </cell>
          <cell r="AX102">
            <v>9.7152012362966094</v>
          </cell>
          <cell r="AY102">
            <v>6.1554191685236708</v>
          </cell>
          <cell r="AZ102">
            <v>3.4150522459858901</v>
          </cell>
          <cell r="BA102">
            <v>3.6374311926605505</v>
          </cell>
          <cell r="BB102">
            <v>5.1601100917431193</v>
          </cell>
          <cell r="BC102">
            <v>0.42209174311926606</v>
          </cell>
          <cell r="BD102">
            <v>4.1555779816513763</v>
          </cell>
          <cell r="BE102">
            <v>3.24533022383071</v>
          </cell>
          <cell r="BF102">
            <v>0.20228390723822909</v>
          </cell>
          <cell r="BG102">
            <v>7.4801827125790581</v>
          </cell>
          <cell r="BH102">
            <v>10.65252986647927</v>
          </cell>
          <cell r="BI102">
            <v>7.5884750527055518</v>
          </cell>
          <cell r="BJ102">
            <v>6.3673646297137587</v>
          </cell>
          <cell r="BK102">
            <v>5.379877939328666</v>
          </cell>
          <cell r="BL102">
            <v>4.8507884133618759</v>
          </cell>
          <cell r="BM102">
            <v>4.4729512470565043</v>
          </cell>
          <cell r="BN102">
            <v>4.1710776987621019</v>
          </cell>
          <cell r="BP102">
            <v>6.0584926329434061E-2</v>
          </cell>
          <cell r="BQ102">
            <v>1.0579584927618006E-4</v>
          </cell>
          <cell r="BR102">
            <v>4.1900970301802234</v>
          </cell>
          <cell r="BT102">
            <v>4.946868327402135</v>
          </cell>
          <cell r="BU102">
            <v>5.7635465791223295</v>
          </cell>
          <cell r="BV102">
            <v>3.1290684893273433</v>
          </cell>
          <cell r="BW102">
            <v>2.7621275149582214</v>
          </cell>
          <cell r="BX102">
            <v>2.8999245323583489</v>
          </cell>
          <cell r="BY102">
            <v>3.7470668108336658</v>
          </cell>
          <cell r="BZ102">
            <v>2.2890940282656644</v>
          </cell>
          <cell r="CA102">
            <v>2.9973855112715895</v>
          </cell>
          <cell r="CB102">
            <v>2.7555293920722379</v>
          </cell>
          <cell r="CC102">
            <v>2.8724565088598046</v>
          </cell>
          <cell r="CD102">
            <v>3.1529285640431213</v>
          </cell>
          <cell r="CE102">
            <v>3.8320697360438185</v>
          </cell>
          <cell r="CG102">
            <v>3.1594922489021942</v>
          </cell>
          <cell r="CH102">
            <v>1.9009607163004687</v>
          </cell>
          <cell r="CI102">
            <v>1.1979182409657116</v>
          </cell>
          <cell r="CJ102">
            <v>3.0234661761165172E-2</v>
          </cell>
          <cell r="CK102">
            <v>2.7196741851882346E-2</v>
          </cell>
        </row>
        <row r="103">
          <cell r="B103" t="str">
            <v xml:space="preserve">    Petroleum</v>
          </cell>
          <cell r="D103">
            <v>0.37624951054345263</v>
          </cell>
          <cell r="E103">
            <v>0.17145017650383892</v>
          </cell>
          <cell r="F103">
            <v>0</v>
          </cell>
          <cell r="L103">
            <v>0.25689637968414081</v>
          </cell>
          <cell r="N103">
            <v>0</v>
          </cell>
          <cell r="Q103">
            <v>0.22321855647748362</v>
          </cell>
          <cell r="R103">
            <v>0</v>
          </cell>
          <cell r="S103">
            <v>2.131418330707858</v>
          </cell>
          <cell r="T103">
            <v>0.64446386091570629</v>
          </cell>
          <cell r="V103">
            <v>0</v>
          </cell>
          <cell r="W103">
            <v>0</v>
          </cell>
          <cell r="X103">
            <v>0.22373797548317967</v>
          </cell>
          <cell r="Y103">
            <v>0</v>
          </cell>
          <cell r="Z103">
            <v>0</v>
          </cell>
          <cell r="AA103">
            <v>0</v>
          </cell>
          <cell r="AB103">
            <v>4.3990411183027769</v>
          </cell>
          <cell r="AC103">
            <v>2.3024870796111889</v>
          </cell>
          <cell r="AD103">
            <v>1.4242503794522969</v>
          </cell>
          <cell r="AF103">
            <v>0</v>
          </cell>
          <cell r="AG103">
            <v>0</v>
          </cell>
          <cell r="AH103">
            <v>7.8522611494370658</v>
          </cell>
          <cell r="AI103">
            <v>2.6174203831456886</v>
          </cell>
          <cell r="AJ103">
            <v>2.6592057059449576</v>
          </cell>
          <cell r="AK103">
            <v>2.6592057059449576</v>
          </cell>
          <cell r="AL103">
            <v>2.6592057059449576</v>
          </cell>
          <cell r="AM103">
            <v>2.6592057059449576</v>
          </cell>
          <cell r="AN103">
            <v>2.6399893612756724</v>
          </cell>
          <cell r="AO103">
            <v>2.3934867771770847</v>
          </cell>
          <cell r="AP103">
            <v>3.7786060348997723</v>
          </cell>
          <cell r="AQ103">
            <v>2.8923051057176736</v>
          </cell>
          <cell r="AR103">
            <v>0</v>
          </cell>
          <cell r="AS103">
            <v>0</v>
          </cell>
          <cell r="AT103">
            <v>0</v>
          </cell>
          <cell r="AU103">
            <v>0</v>
          </cell>
          <cell r="AV103">
            <v>7.8716172221466678</v>
          </cell>
          <cell r="AW103">
            <v>0</v>
          </cell>
          <cell r="AX103">
            <v>5.9069848631161639</v>
          </cell>
          <cell r="AY103">
            <v>4.5928673617542772</v>
          </cell>
          <cell r="AZ103">
            <v>2.5314597154711143</v>
          </cell>
          <cell r="BA103">
            <v>3.634348623853211</v>
          </cell>
          <cell r="BB103">
            <v>4.3218715596330277</v>
          </cell>
          <cell r="BC103">
            <v>0</v>
          </cell>
          <cell r="BD103">
            <v>1.8292660550458715</v>
          </cell>
          <cell r="BE103">
            <v>2.8006062445044075</v>
          </cell>
          <cell r="BF103">
            <v>0</v>
          </cell>
          <cell r="BG103">
            <v>7.3749824314827821</v>
          </cell>
          <cell r="BH103">
            <v>2.4171820098383696</v>
          </cell>
          <cell r="BI103">
            <v>3.1271960646521433</v>
          </cell>
          <cell r="BJ103">
            <v>3.4006159509552809</v>
          </cell>
          <cell r="BK103">
            <v>2.8947944713695923</v>
          </cell>
          <cell r="BL103">
            <v>3.1091520104333656</v>
          </cell>
          <cell r="BM103">
            <v>2.7270859619221679</v>
          </cell>
          <cell r="BN103">
            <v>2.8356591142105003</v>
          </cell>
          <cell r="BP103">
            <v>0</v>
          </cell>
          <cell r="BQ103">
            <v>0</v>
          </cell>
          <cell r="BR103">
            <v>4.0589500745356029</v>
          </cell>
          <cell r="BT103">
            <v>2.5637010676156584</v>
          </cell>
          <cell r="BU103">
            <v>3.1608971687031286</v>
          </cell>
          <cell r="BV103">
            <v>1.4639786734524398</v>
          </cell>
          <cell r="BW103">
            <v>1.2219584404889892</v>
          </cell>
          <cell r="BX103">
            <v>1.151874994217672</v>
          </cell>
          <cell r="BY103">
            <v>2.4441679530855334</v>
          </cell>
          <cell r="BZ103">
            <v>0.81576668572829003</v>
          </cell>
          <cell r="CA103">
            <v>1.5392651927084495</v>
          </cell>
          <cell r="CB103">
            <v>1.9834672421125004</v>
          </cell>
          <cell r="CC103">
            <v>1.9712392955243163</v>
          </cell>
          <cell r="CD103">
            <v>2.0747283126268634</v>
          </cell>
          <cell r="CE103">
            <v>2.28045664675673</v>
          </cell>
          <cell r="CG103">
            <v>2.0790474281842473</v>
          </cell>
          <cell r="CH103">
            <v>1.4336659373237091</v>
          </cell>
          <cell r="CI103">
            <v>0.92661636431535299</v>
          </cell>
          <cell r="CJ103">
            <v>0</v>
          </cell>
          <cell r="CK103">
            <v>0</v>
          </cell>
        </row>
        <row r="104">
          <cell r="B104" t="str">
            <v xml:space="preserve">    Other</v>
          </cell>
          <cell r="D104">
            <v>5.1444381861945616E-2</v>
          </cell>
          <cell r="E104">
            <v>0.2033943141930549</v>
          </cell>
          <cell r="F104">
            <v>3.0458920075793722E-2</v>
          </cell>
          <cell r="L104">
            <v>4.3178911274594292E-2</v>
          </cell>
          <cell r="N104">
            <v>2.7534365606198943E-2</v>
          </cell>
          <cell r="Q104">
            <v>0</v>
          </cell>
          <cell r="R104">
            <v>0</v>
          </cell>
          <cell r="S104">
            <v>0.18683636824624167</v>
          </cell>
          <cell r="T104">
            <v>4.6709092061560417E-2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0.26414130908490663</v>
          </cell>
          <cell r="AC104">
            <v>7.942412934944354E-2</v>
          </cell>
          <cell r="AD104">
            <v>1.6031832343542953</v>
          </cell>
          <cell r="AF104">
            <v>0</v>
          </cell>
          <cell r="AG104">
            <v>0</v>
          </cell>
          <cell r="AH104">
            <v>9.5154576115025513</v>
          </cell>
          <cell r="AI104">
            <v>3.1718192038341839</v>
          </cell>
          <cell r="AJ104">
            <v>3.9410153752090284</v>
          </cell>
          <cell r="AK104">
            <v>3.4224272460020324</v>
          </cell>
          <cell r="AL104">
            <v>3.7641307820663474</v>
          </cell>
          <cell r="AM104">
            <v>3.7091911344258026</v>
          </cell>
          <cell r="AN104">
            <v>3.4620631109460343</v>
          </cell>
          <cell r="AO104">
            <v>3.6191265345941783</v>
          </cell>
          <cell r="AP104">
            <v>2.6796108840157102</v>
          </cell>
          <cell r="AQ104">
            <v>3.2853917297458568</v>
          </cell>
          <cell r="AR104">
            <v>0</v>
          </cell>
          <cell r="AS104">
            <v>8.8875329062921157E-2</v>
          </cell>
          <cell r="AT104">
            <v>6.0565771298295788E-2</v>
          </cell>
          <cell r="AU104">
            <v>4.9813700120405653E-2</v>
          </cell>
          <cell r="AV104">
            <v>7.6828631754253862E-2</v>
          </cell>
          <cell r="AW104">
            <v>0.80261041537347588</v>
          </cell>
          <cell r="AX104">
            <v>3.8082163731804468</v>
          </cell>
          <cell r="AY104">
            <v>1.5625518067693935</v>
          </cell>
          <cell r="AZ104">
            <v>0.88359253051477582</v>
          </cell>
          <cell r="BA104">
            <v>3.0825688073396499E-3</v>
          </cell>
          <cell r="BB104">
            <v>0.83823853211009147</v>
          </cell>
          <cell r="BC104">
            <v>0.42209174311926606</v>
          </cell>
          <cell r="BD104">
            <v>2.3263119266055052</v>
          </cell>
          <cell r="BE104">
            <v>0.44472397932630292</v>
          </cell>
          <cell r="BF104">
            <v>0.20228390723822909</v>
          </cell>
          <cell r="BG104">
            <v>0.10520028109627566</v>
          </cell>
          <cell r="BH104">
            <v>8.2353478566408995</v>
          </cell>
          <cell r="BI104">
            <v>4.4612789880534081</v>
          </cell>
          <cell r="BJ104">
            <v>2.9667486787584774</v>
          </cell>
          <cell r="BK104">
            <v>2.4850834679590736</v>
          </cell>
          <cell r="BL104">
            <v>1.7416364029285103</v>
          </cell>
          <cell r="BM104">
            <v>1.7458652851343364</v>
          </cell>
          <cell r="BN104">
            <v>1.3354185845516022</v>
          </cell>
          <cell r="BP104">
            <v>6.0584926329434061E-2</v>
          </cell>
          <cell r="BQ104">
            <v>1.0579584927618006E-4</v>
          </cell>
          <cell r="BR104">
            <v>0.13114695564462112</v>
          </cell>
          <cell r="BT104">
            <v>2.3831672597864766</v>
          </cell>
          <cell r="BU104">
            <v>2.6026494104192008</v>
          </cell>
          <cell r="BV104">
            <v>1.6650898158749032</v>
          </cell>
          <cell r="BW104">
            <v>1.5401690744692322</v>
          </cell>
          <cell r="BX104">
            <v>1.7480495381406767</v>
          </cell>
          <cell r="BY104">
            <v>1.3028988577481324</v>
          </cell>
          <cell r="BZ104">
            <v>1.4733273425373743</v>
          </cell>
          <cell r="CA104">
            <v>1.4581203185631399</v>
          </cell>
          <cell r="CB104">
            <v>0.77206214995973765</v>
          </cell>
          <cell r="CC104">
            <v>0.90121721333548854</v>
          </cell>
          <cell r="CD104">
            <v>1.0782002514162579</v>
          </cell>
          <cell r="CE104">
            <v>1.5516130892870883</v>
          </cell>
          <cell r="CG104">
            <v>1.0804448207179469</v>
          </cell>
          <cell r="CH104">
            <v>0.46729477897675969</v>
          </cell>
          <cell r="CI104">
            <v>0.2713018766503586</v>
          </cell>
          <cell r="CJ104">
            <v>3.0234661761165172E-2</v>
          </cell>
          <cell r="CK104">
            <v>2.7196741851882346E-2</v>
          </cell>
        </row>
        <row r="105">
          <cell r="B105" t="str">
            <v xml:space="preserve">  External interest</v>
          </cell>
          <cell r="D105">
            <v>1.809960337851424</v>
          </cell>
          <cell r="E105">
            <v>1.5834808877974642</v>
          </cell>
          <cell r="F105">
            <v>1.4089913028068215</v>
          </cell>
          <cell r="L105">
            <v>1.1937698999446658</v>
          </cell>
          <cell r="N105">
            <v>1.1900312416113379</v>
          </cell>
          <cell r="Q105">
            <v>0.99364145997691278</v>
          </cell>
          <cell r="R105">
            <v>1.2417329413190303</v>
          </cell>
          <cell r="S105">
            <v>2.1159154830768441</v>
          </cell>
          <cell r="T105">
            <v>1.3362328360874252</v>
          </cell>
          <cell r="V105">
            <v>0</v>
          </cell>
          <cell r="W105">
            <v>0</v>
          </cell>
          <cell r="X105">
            <v>1.0351439743476976</v>
          </cell>
          <cell r="Y105">
            <v>1.4847222722817059</v>
          </cell>
          <cell r="Z105">
            <v>2.3578702092715385</v>
          </cell>
          <cell r="AA105">
            <v>1.1039002469598176</v>
          </cell>
          <cell r="AB105">
            <v>2.6611182352098002</v>
          </cell>
          <cell r="AC105">
            <v>1.4880886299562623</v>
          </cell>
          <cell r="AD105">
            <v>1.6344738452554419</v>
          </cell>
          <cell r="AF105">
            <v>2.9256378944694474</v>
          </cell>
          <cell r="AG105">
            <v>2.2656865979693914</v>
          </cell>
          <cell r="AH105">
            <v>6.4945765324056834</v>
          </cell>
          <cell r="AI105">
            <v>3.8953003416148411</v>
          </cell>
          <cell r="AJ105">
            <v>3.8363830393879108</v>
          </cell>
          <cell r="AK105">
            <v>4.0031823019699937</v>
          </cell>
          <cell r="AL105">
            <v>3.8107216143752827</v>
          </cell>
          <cell r="AM105">
            <v>3.8834289852443957</v>
          </cell>
          <cell r="AN105">
            <v>3.8888884159828456</v>
          </cell>
          <cell r="AO105">
            <v>2.8031248465175742</v>
          </cell>
          <cell r="AP105">
            <v>2.6712669039763126</v>
          </cell>
          <cell r="AQ105">
            <v>3.2600429928206722</v>
          </cell>
          <cell r="AR105">
            <v>2.1127204074292294</v>
          </cell>
          <cell r="AS105">
            <v>1.6198082932953037</v>
          </cell>
          <cell r="AT105">
            <v>4.8103016112712007</v>
          </cell>
          <cell r="AU105">
            <v>2.8476101039985777</v>
          </cell>
          <cell r="AV105">
            <v>3.4397035684084885</v>
          </cell>
          <cell r="AW105">
            <v>2.6715768024197128</v>
          </cell>
          <cell r="AX105">
            <v>3.1460147440831068</v>
          </cell>
          <cell r="AY105">
            <v>3.0857650383037694</v>
          </cell>
          <cell r="AZ105">
            <v>2.9788744264248166</v>
          </cell>
          <cell r="BA105">
            <v>2.3350458715596329</v>
          </cell>
          <cell r="BB105">
            <v>1.331559633027523</v>
          </cell>
          <cell r="BC105">
            <v>2.562935779816514</v>
          </cell>
          <cell r="BD105">
            <v>2.3362147245483533</v>
          </cell>
          <cell r="BE105">
            <v>2.1928116390884318</v>
          </cell>
          <cell r="BF105">
            <v>2.3141953619114544</v>
          </cell>
          <cell r="BG105">
            <v>1.8652494729444833</v>
          </cell>
          <cell r="BH105">
            <v>2.4492902319044272</v>
          </cell>
          <cell r="BI105">
            <v>2.5749457923401269</v>
          </cell>
          <cell r="BJ105">
            <v>2.3020224320947569</v>
          </cell>
          <cell r="BK105">
            <v>2.3311426539220967</v>
          </cell>
          <cell r="BL105">
            <v>2.2489716101915067</v>
          </cell>
          <cell r="BM105">
            <v>2.6301234927343429</v>
          </cell>
          <cell r="BN105">
            <v>2.5945244882784788</v>
          </cell>
          <cell r="BP105">
            <v>1.8830739100877423</v>
          </cell>
          <cell r="BQ105">
            <v>1.7753248814204856</v>
          </cell>
          <cell r="BR105">
            <v>1.907465164647808</v>
          </cell>
          <cell r="BT105">
            <v>2.0296548042704625</v>
          </cell>
          <cell r="BU105">
            <v>1.8326437953639623</v>
          </cell>
          <cell r="BV105">
            <v>2.1146799762274724</v>
          </cell>
          <cell r="BW105">
            <v>1.9606625732389165</v>
          </cell>
          <cell r="BX105">
            <v>1.9825124777132557</v>
          </cell>
          <cell r="BY105">
            <v>1.8850102289568667</v>
          </cell>
          <cell r="BZ105">
            <v>1.7180622498161915</v>
          </cell>
          <cell r="CA105">
            <v>1.6784121664027765</v>
          </cell>
          <cell r="CB105">
            <v>1.9380581417442524</v>
          </cell>
          <cell r="CC105">
            <v>1.6626272418807562</v>
          </cell>
          <cell r="CD105">
            <v>1.8673371100191012</v>
          </cell>
          <cell r="CE105">
            <v>1.7294085980158425</v>
          </cell>
          <cell r="CG105">
            <v>1.7973603595865899</v>
          </cell>
          <cell r="CH105">
            <v>1.5590280133883048</v>
          </cell>
          <cell r="CI105">
            <v>1.4514876668048917</v>
          </cell>
          <cell r="CJ105">
            <v>1.3597229165187839</v>
          </cell>
          <cell r="CK105">
            <v>1.2888701861830323</v>
          </cell>
        </row>
        <row r="106">
          <cell r="B106" t="str">
            <v xml:space="preserve">  Domestic debt (clearing of arrears)</v>
          </cell>
          <cell r="D106">
            <v>0</v>
          </cell>
          <cell r="E106">
            <v>0</v>
          </cell>
          <cell r="F106">
            <v>0</v>
          </cell>
          <cell r="L106">
            <v>0</v>
          </cell>
          <cell r="N106">
            <v>5.2739482952726312E-2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1.1776320139459662</v>
          </cell>
          <cell r="AA106">
            <v>1.1776320139459659</v>
          </cell>
          <cell r="AB106">
            <v>0.7855706354787193</v>
          </cell>
          <cell r="AC106">
            <v>0.23795312423585294</v>
          </cell>
          <cell r="AD106">
            <v>0.23621168525870453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0.41488108889166592</v>
          </cell>
          <cell r="AK106">
            <v>0.41488108889166592</v>
          </cell>
          <cell r="AL106">
            <v>0.41488108889166592</v>
          </cell>
          <cell r="AM106">
            <v>0.41488108889166586</v>
          </cell>
          <cell r="AN106">
            <v>0.22408447738266407</v>
          </cell>
          <cell r="AO106">
            <v>0</v>
          </cell>
          <cell r="AP106">
            <v>0.36496654369045384</v>
          </cell>
          <cell r="AQ106">
            <v>0.20379736482922328</v>
          </cell>
          <cell r="AR106">
            <v>0</v>
          </cell>
          <cell r="AS106">
            <v>0</v>
          </cell>
          <cell r="AT106">
            <v>0</v>
          </cell>
          <cell r="AU106">
            <v>0</v>
          </cell>
          <cell r="AV106">
            <v>0</v>
          </cell>
          <cell r="AW106">
            <v>0</v>
          </cell>
          <cell r="AX106">
            <v>0</v>
          </cell>
          <cell r="AY106">
            <v>0</v>
          </cell>
          <cell r="AZ106">
            <v>0</v>
          </cell>
          <cell r="BA106">
            <v>0</v>
          </cell>
          <cell r="BB106">
            <v>0</v>
          </cell>
          <cell r="BC106">
            <v>1.1009174311926606E-4</v>
          </cell>
          <cell r="BD106">
            <v>0.31928440366972477</v>
          </cell>
          <cell r="BE106">
            <v>3.8752525211424086E-5</v>
          </cell>
          <cell r="BF106">
            <v>0</v>
          </cell>
          <cell r="BG106">
            <v>0</v>
          </cell>
          <cell r="BH106">
            <v>5.7659873506676035E-2</v>
          </cell>
          <cell r="BI106">
            <v>0.61138439915671117</v>
          </cell>
          <cell r="BJ106">
            <v>2.0024080146106234E-2</v>
          </cell>
          <cell r="BK106">
            <v>0.31234966792317359</v>
          </cell>
          <cell r="BL106">
            <v>1.031589996438379E-2</v>
          </cell>
          <cell r="BM106">
            <v>0.16817491892550135</v>
          </cell>
          <cell r="BN106">
            <v>5.4321142829614104E-3</v>
          </cell>
          <cell r="BP106">
            <v>8.1014727068429264E-3</v>
          </cell>
          <cell r="BQ106">
            <v>8.1110151111738055E-3</v>
          </cell>
          <cell r="BR106">
            <v>1.7995661760111435E-2</v>
          </cell>
          <cell r="BT106">
            <v>0</v>
          </cell>
          <cell r="BU106">
            <v>0.10596263749134487</v>
          </cell>
          <cell r="BV106">
            <v>0.19894364269403406</v>
          </cell>
          <cell r="BW106">
            <v>8.0068557834644255E-2</v>
          </cell>
          <cell r="BX106">
            <v>8.6358243529189416E-2</v>
          </cell>
          <cell r="BY106">
            <v>3.3560667954186607E-2</v>
          </cell>
          <cell r="BZ106">
            <v>0.19443672902540643</v>
          </cell>
          <cell r="CA106">
            <v>3.348139078579089E-2</v>
          </cell>
          <cell r="CB106">
            <v>3.8874826959094486E-2</v>
          </cell>
          <cell r="CC106">
            <v>3.7025367587655518E-2</v>
          </cell>
          <cell r="CD106">
            <v>3.7410412551221982E-2</v>
          </cell>
          <cell r="CE106">
            <v>3.6714283883206439E-2</v>
          </cell>
          <cell r="CG106">
            <v>3.7488292577187193E-2</v>
          </cell>
          <cell r="CH106">
            <v>3.7753599072100068E-2</v>
          </cell>
          <cell r="CI106">
            <v>3.7753599072100068E-2</v>
          </cell>
          <cell r="CJ106">
            <v>3.7753599072100068E-2</v>
          </cell>
          <cell r="CK106">
            <v>3.7753599072100068E-2</v>
          </cell>
        </row>
        <row r="107">
          <cell r="B107" t="str">
            <v xml:space="preserve">  Other current expenditure</v>
          </cell>
          <cell r="D107">
            <v>0.54531044773662407</v>
          </cell>
          <cell r="E107">
            <v>0.54280077714097474</v>
          </cell>
          <cell r="F107">
            <v>1.0941781288765899</v>
          </cell>
          <cell r="L107">
            <v>1.2369488112192599</v>
          </cell>
          <cell r="N107">
            <v>0.4248984376128529</v>
          </cell>
          <cell r="Q107">
            <v>0.27105110429408724</v>
          </cell>
          <cell r="R107">
            <v>1.0312697309259744</v>
          </cell>
          <cell r="S107">
            <v>1.0644336307454845</v>
          </cell>
          <cell r="T107">
            <v>0.6594513925649077</v>
          </cell>
          <cell r="V107">
            <v>0</v>
          </cell>
          <cell r="W107">
            <v>0</v>
          </cell>
          <cell r="X107">
            <v>0.25625850612120837</v>
          </cell>
          <cell r="Y107">
            <v>0.46905250494702583</v>
          </cell>
          <cell r="Z107">
            <v>0.41430899755163836</v>
          </cell>
          <cell r="AA107">
            <v>1.0604378288192513</v>
          </cell>
          <cell r="AB107">
            <v>0.81463148836605082</v>
          </cell>
          <cell r="AC107">
            <v>0.44033735736344876</v>
          </cell>
          <cell r="AD107">
            <v>0.47641794129115989</v>
          </cell>
          <cell r="AF107">
            <v>0.17013193122668344</v>
          </cell>
          <cell r="AG107">
            <v>0.27591812761386958</v>
          </cell>
          <cell r="AH107">
            <v>0.80376378580487251</v>
          </cell>
          <cell r="AI107">
            <v>0.4166046148818065</v>
          </cell>
          <cell r="AJ107">
            <v>0.42589341917048729</v>
          </cell>
          <cell r="AK107">
            <v>0.42589341917048612</v>
          </cell>
          <cell r="AL107">
            <v>0.42589341917048729</v>
          </cell>
          <cell r="AM107">
            <v>0.42589341917049356</v>
          </cell>
          <cell r="AN107">
            <v>0.4216216593079587</v>
          </cell>
          <cell r="AO107">
            <v>0.67743561775656791</v>
          </cell>
          <cell r="AP107">
            <v>1.0760355808058248</v>
          </cell>
          <cell r="AQ107">
            <v>0.67239761775844753</v>
          </cell>
          <cell r="AR107">
            <v>0.15799638643078073</v>
          </cell>
          <cell r="AS107">
            <v>0.16727382653468248</v>
          </cell>
          <cell r="AT107">
            <v>0.27144874455760504</v>
          </cell>
          <cell r="AU107">
            <v>0.19890631917435608</v>
          </cell>
          <cell r="AV107">
            <v>0.27261662268869097</v>
          </cell>
          <cell r="AW107">
            <v>7.9172899940663052E-2</v>
          </cell>
          <cell r="AX107">
            <v>1.9785532320966956E-2</v>
          </cell>
          <cell r="AY107">
            <v>0.12385835165010477</v>
          </cell>
          <cell r="AZ107">
            <v>0.15754198366194153</v>
          </cell>
          <cell r="BA107">
            <v>0.24022018348623936</v>
          </cell>
          <cell r="BB107">
            <v>6.2972477064220989E-2</v>
          </cell>
          <cell r="BC107">
            <v>0.68598165137614708</v>
          </cell>
          <cell r="BD107">
            <v>0.50904587155963033</v>
          </cell>
          <cell r="BE107">
            <v>0.34819143902464555</v>
          </cell>
          <cell r="BF107">
            <v>0.36904427266338657</v>
          </cell>
          <cell r="BG107">
            <v>0.42427969079409789</v>
          </cell>
          <cell r="BH107">
            <v>2.2252283907238235</v>
          </cell>
          <cell r="BI107">
            <v>0.65910049191848019</v>
          </cell>
          <cell r="BJ107">
            <v>1.048280729550086</v>
          </cell>
          <cell r="BK107">
            <v>0.49798958894273815</v>
          </cell>
          <cell r="BL107">
            <v>0.7082015922629239</v>
          </cell>
          <cell r="BM107">
            <v>0.34084535900140683</v>
          </cell>
          <cell r="BN107">
            <v>0.44750659511210916</v>
          </cell>
          <cell r="BP107">
            <v>0.72251047027287829</v>
          </cell>
          <cell r="BQ107">
            <v>0.72336148678433532</v>
          </cell>
          <cell r="BR107">
            <v>0.27486230997884659</v>
          </cell>
          <cell r="BT107">
            <v>0.36042704626334621</v>
          </cell>
          <cell r="BU107">
            <v>0.46095125236400614</v>
          </cell>
          <cell r="BV107">
            <v>0.64749740717653215</v>
          </cell>
          <cell r="BW107">
            <v>0.56582271035458731</v>
          </cell>
          <cell r="BX107">
            <v>0.6042527315717755</v>
          </cell>
          <cell r="BY107">
            <v>0.45421941718067577</v>
          </cell>
          <cell r="BZ107">
            <v>0.50713228085940809</v>
          </cell>
          <cell r="CA107">
            <v>0.56332578465525684</v>
          </cell>
          <cell r="CB107">
            <v>0.40410140875654865</v>
          </cell>
          <cell r="CC107">
            <v>0.38487639360155135</v>
          </cell>
          <cell r="CD107">
            <v>0.58331836807992987</v>
          </cell>
          <cell r="CE107">
            <v>0.57246404675844054</v>
          </cell>
          <cell r="CG107">
            <v>0.48711058760015119</v>
          </cell>
          <cell r="CH107">
            <v>0.78354164432101381</v>
          </cell>
          <cell r="CI107">
            <v>1.0057399894937527</v>
          </cell>
          <cell r="CJ107">
            <v>0.99736883874776383</v>
          </cell>
          <cell r="CK107">
            <v>0.98905205323614009</v>
          </cell>
        </row>
        <row r="108">
          <cell r="B108" t="str">
            <v>Development expenditure and net lending</v>
          </cell>
          <cell r="D108">
            <v>7.8514933955605688</v>
          </cell>
          <cell r="E108">
            <v>7.4814383817520609</v>
          </cell>
          <cell r="F108">
            <v>5.8559879514497748</v>
          </cell>
          <cell r="L108">
            <v>5.6608267602432987</v>
          </cell>
          <cell r="N108">
            <v>5.8429760703193097</v>
          </cell>
          <cell r="Q108">
            <v>4.3593108317277469</v>
          </cell>
          <cell r="R108">
            <v>5.97742229187776</v>
          </cell>
          <cell r="S108">
            <v>7.5981958774111309</v>
          </cell>
          <cell r="T108">
            <v>5.5735599581860988</v>
          </cell>
          <cell r="V108">
            <v>0</v>
          </cell>
          <cell r="W108">
            <v>0</v>
          </cell>
          <cell r="X108">
            <v>4.295116693661031</v>
          </cell>
          <cell r="Y108">
            <v>8.1974539292606519</v>
          </cell>
          <cell r="Z108">
            <v>4.3370051526212157</v>
          </cell>
          <cell r="AA108">
            <v>10.050861188314522</v>
          </cell>
          <cell r="AB108">
            <v>13.831465150901899</v>
          </cell>
          <cell r="AC108">
            <v>7.1456780981878056</v>
          </cell>
          <cell r="AD108">
            <v>6.5972586642328581</v>
          </cell>
          <cell r="AF108">
            <v>2.1188793960670136</v>
          </cell>
          <cell r="AG108">
            <v>2.121450246066654</v>
          </cell>
          <cell r="AH108">
            <v>4.0337639386833652</v>
          </cell>
          <cell r="AI108">
            <v>2.7580311936056781</v>
          </cell>
          <cell r="AJ108">
            <v>9.0850032808735701</v>
          </cell>
          <cell r="AK108">
            <v>8.6573128639964345</v>
          </cell>
          <cell r="AL108">
            <v>8.2296224471192989</v>
          </cell>
          <cell r="AM108">
            <v>8.6573128639964327</v>
          </cell>
          <cell r="AN108">
            <v>5.9443356201924189</v>
          </cell>
          <cell r="AO108">
            <v>7.1021308648458188</v>
          </cell>
          <cell r="AP108">
            <v>9.0997736164829863</v>
          </cell>
          <cell r="AQ108">
            <v>7.1333847528443757</v>
          </cell>
          <cell r="AR108">
            <v>-0.8283075302995937</v>
          </cell>
          <cell r="AS108">
            <v>1.1943274980208547</v>
          </cell>
          <cell r="AT108">
            <v>9.9774520958023931</v>
          </cell>
          <cell r="AU108">
            <v>3.4478240211745494</v>
          </cell>
          <cell r="AV108">
            <v>-0.13787903402498886</v>
          </cell>
          <cell r="AW108">
            <v>0.82650247660498399</v>
          </cell>
          <cell r="AX108">
            <v>13.950623905934563</v>
          </cell>
          <cell r="AY108">
            <v>4.8797491161715234</v>
          </cell>
          <cell r="AZ108">
            <v>4.2370609853729775</v>
          </cell>
          <cell r="BA108">
            <v>8.3122824341197852</v>
          </cell>
          <cell r="BB108">
            <v>2.9888985607574461</v>
          </cell>
          <cell r="BC108">
            <v>4.3882338282755775</v>
          </cell>
          <cell r="BD108">
            <v>5.0311327457548254</v>
          </cell>
          <cell r="BE108">
            <v>5.5227070283377078</v>
          </cell>
          <cell r="BF108">
            <v>2.3250329796465787</v>
          </cell>
          <cell r="BG108">
            <v>3.811970897234684</v>
          </cell>
          <cell r="BH108">
            <v>11.36309222626004</v>
          </cell>
          <cell r="BI108">
            <v>5.7116215741391434</v>
          </cell>
          <cell r="BJ108">
            <v>6.0774210143435328</v>
          </cell>
          <cell r="BK108">
            <v>5.475945694554623</v>
          </cell>
          <cell r="BL108">
            <v>5.8079601664845422</v>
          </cell>
          <cell r="BM108">
            <v>4.9040997464832108</v>
          </cell>
          <cell r="BN108">
            <v>5.064260154448891</v>
          </cell>
          <cell r="BP108">
            <v>1.8886294069369745</v>
          </cell>
          <cell r="BQ108">
            <v>2.4284026590023453</v>
          </cell>
          <cell r="BR108">
            <v>4.3501691556499793</v>
          </cell>
          <cell r="BT108">
            <v>3.9913256227758005</v>
          </cell>
          <cell r="BU108">
            <v>7.3808629960970187</v>
          </cell>
          <cell r="BV108">
            <v>6.0886218322204098</v>
          </cell>
          <cell r="BW108">
            <v>4.8292671370078333</v>
          </cell>
          <cell r="BX108">
            <v>5.1139041530111937</v>
          </cell>
          <cell r="BY108">
            <v>4.420742959196482</v>
          </cell>
          <cell r="BZ108">
            <v>5.2963483375541216</v>
          </cell>
          <cell r="CA108">
            <v>5.6870081924144964</v>
          </cell>
          <cell r="CB108">
            <v>3.9123858153410942</v>
          </cell>
          <cell r="CC108">
            <v>4.1411256115588726</v>
          </cell>
          <cell r="CD108">
            <v>4.2951157752902018</v>
          </cell>
          <cell r="CE108">
            <v>4.5144239368873107</v>
          </cell>
          <cell r="CG108">
            <v>4.2198499869795416</v>
          </cell>
          <cell r="CH108">
            <v>5.0025282007907075</v>
          </cell>
          <cell r="CI108">
            <v>5.3975967252815495</v>
          </cell>
          <cell r="CJ108">
            <v>2.2328498486564206</v>
          </cell>
          <cell r="CK108">
            <v>2.0967508500088528</v>
          </cell>
        </row>
        <row r="109">
          <cell r="B109" t="str">
            <v xml:space="preserve">  Investment projects</v>
          </cell>
          <cell r="D109">
            <v>5.7006196798029318</v>
          </cell>
          <cell r="E109">
            <v>4.5310728248590655</v>
          </cell>
          <cell r="F109">
            <v>4.1094998012879058</v>
          </cell>
          <cell r="L109">
            <v>3.3894010705411386</v>
          </cell>
          <cell r="N109">
            <v>3.0067550549018751</v>
          </cell>
          <cell r="Q109">
            <v>2.7561359347044019</v>
          </cell>
          <cell r="R109">
            <v>5.8429296871358902</v>
          </cell>
          <cell r="S109">
            <v>3.6176908800747265</v>
          </cell>
          <cell r="T109">
            <v>3.7432231091548553</v>
          </cell>
          <cell r="V109">
            <v>0</v>
          </cell>
          <cell r="W109">
            <v>0</v>
          </cell>
          <cell r="X109">
            <v>2.2630359940482525</v>
          </cell>
          <cell r="Y109">
            <v>2.5276003752999276</v>
          </cell>
          <cell r="Z109">
            <v>3.1992858914519537</v>
          </cell>
          <cell r="AA109">
            <v>3.1167545869256288</v>
          </cell>
          <cell r="AB109">
            <v>3.4506019666422874</v>
          </cell>
          <cell r="AC109">
            <v>4.5262305031170884</v>
          </cell>
          <cell r="AD109">
            <v>2.6851013164173518</v>
          </cell>
          <cell r="AF109">
            <v>2.0228972938768832</v>
          </cell>
          <cell r="AG109">
            <v>1.7165769367457573</v>
          </cell>
          <cell r="AH109">
            <v>3.4981216150056715</v>
          </cell>
          <cell r="AI109">
            <v>2.412531948542771</v>
          </cell>
          <cell r="AJ109">
            <v>5.9073365523173065</v>
          </cell>
          <cell r="AK109">
            <v>5.4796461354401709</v>
          </cell>
          <cell r="AL109">
            <v>5.0519557185630353</v>
          </cell>
          <cell r="AM109">
            <v>5.4796461354401709</v>
          </cell>
          <cell r="AN109">
            <v>4.0691335581266799</v>
          </cell>
          <cell r="AO109">
            <v>4.104298407102184</v>
          </cell>
          <cell r="AP109">
            <v>5.5631405540926613</v>
          </cell>
          <cell r="AQ109">
            <v>4.4956165989830712</v>
          </cell>
          <cell r="AR109">
            <v>1.8787201079312383</v>
          </cell>
          <cell r="AS109">
            <v>1.5942320045792402</v>
          </cell>
          <cell r="AT109">
            <v>3.7815120170070071</v>
          </cell>
          <cell r="AU109">
            <v>2.4181547098391616</v>
          </cell>
          <cell r="AV109">
            <v>4.3403720894187687</v>
          </cell>
          <cell r="AW109">
            <v>2.5867295654347515</v>
          </cell>
          <cell r="AX109">
            <v>5.1966795802122645</v>
          </cell>
          <cell r="AY109">
            <v>4.0412604116885946</v>
          </cell>
          <cell r="AZ109">
            <v>3.3127650642330924</v>
          </cell>
          <cell r="BA109">
            <v>2.6896788990825691</v>
          </cell>
          <cell r="BB109">
            <v>1.6257798165137616</v>
          </cell>
          <cell r="BC109">
            <v>3.7438073394495417</v>
          </cell>
          <cell r="BD109">
            <v>2.6842889908256882</v>
          </cell>
          <cell r="BE109">
            <v>2.8368786081023005</v>
          </cell>
          <cell r="BF109">
            <v>2.259486999297259</v>
          </cell>
          <cell r="BG109">
            <v>1.2446416022487701</v>
          </cell>
          <cell r="BH109">
            <v>4.7445537596626846</v>
          </cell>
          <cell r="BI109">
            <v>2.5681219255094869</v>
          </cell>
          <cell r="BJ109">
            <v>2.8645965843385341</v>
          </cell>
          <cell r="BK109">
            <v>2.6259872554299051</v>
          </cell>
          <cell r="BL109">
            <v>2.851132151196456</v>
          </cell>
          <cell r="BM109">
            <v>2.9429910123403338</v>
          </cell>
          <cell r="BN109">
            <v>3.0696798512076491</v>
          </cell>
          <cell r="BP109">
            <v>1.6381706170152062</v>
          </cell>
          <cell r="BQ109">
            <v>1.6401001534039814</v>
          </cell>
          <cell r="BR109">
            <v>2.3274299945548842</v>
          </cell>
          <cell r="BT109">
            <v>1.8560943060498221</v>
          </cell>
          <cell r="BU109">
            <v>2.1879768921530469</v>
          </cell>
          <cell r="BV109">
            <v>3.3482432956934982</v>
          </cell>
          <cell r="BW109">
            <v>3.1043824076282847</v>
          </cell>
          <cell r="BX109">
            <v>2.9671603416441723</v>
          </cell>
          <cell r="BY109">
            <v>2.0027394665967853</v>
          </cell>
          <cell r="BZ109">
            <v>2.958867739563761</v>
          </cell>
          <cell r="CA109">
            <v>3.1904215563429443</v>
          </cell>
          <cell r="CB109">
            <v>2.1443136916556478</v>
          </cell>
          <cell r="CC109">
            <v>2.0140225746139468</v>
          </cell>
          <cell r="CD109">
            <v>1.9667899648063887</v>
          </cell>
          <cell r="CE109">
            <v>1.7900001556417386</v>
          </cell>
          <cell r="CG109">
            <v>1.9764145458922215</v>
          </cell>
          <cell r="CH109">
            <v>2.3672856222028464</v>
          </cell>
          <cell r="CI109">
            <v>2.3769384603234256</v>
          </cell>
          <cell r="CJ109">
            <v>2.2328498486564206</v>
          </cell>
          <cell r="CK109">
            <v>2.0966944939245118</v>
          </cell>
        </row>
        <row r="110">
          <cell r="B110" t="str">
            <v xml:space="preserve">  Forestry Fund expenditure (reforestation)</v>
          </cell>
          <cell r="D110">
            <v>0</v>
          </cell>
          <cell r="E110">
            <v>0</v>
          </cell>
          <cell r="F110">
            <v>0</v>
          </cell>
          <cell r="L110">
            <v>0</v>
          </cell>
          <cell r="N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  <cell r="AN110">
            <v>0</v>
          </cell>
          <cell r="AO110">
            <v>0</v>
          </cell>
          <cell r="AP110">
            <v>0</v>
          </cell>
          <cell r="AQ110">
            <v>0</v>
          </cell>
          <cell r="AR110">
            <v>0</v>
          </cell>
          <cell r="AS110">
            <v>0</v>
          </cell>
          <cell r="AT110">
            <v>0</v>
          </cell>
          <cell r="AU110">
            <v>0</v>
          </cell>
          <cell r="AV110">
            <v>0</v>
          </cell>
          <cell r="AW110">
            <v>0</v>
          </cell>
          <cell r="AX110">
            <v>0</v>
          </cell>
          <cell r="AY110">
            <v>0</v>
          </cell>
          <cell r="AZ110">
            <v>0</v>
          </cell>
          <cell r="BA110">
            <v>0</v>
          </cell>
          <cell r="BB110">
            <v>0</v>
          </cell>
          <cell r="BC110">
            <v>0</v>
          </cell>
          <cell r="BD110">
            <v>0</v>
          </cell>
          <cell r="BE110">
            <v>0</v>
          </cell>
          <cell r="BF110">
            <v>0</v>
          </cell>
          <cell r="BG110">
            <v>0</v>
          </cell>
          <cell r="BH110">
            <v>0</v>
          </cell>
          <cell r="BI110">
            <v>0</v>
          </cell>
          <cell r="BJ110">
            <v>0</v>
          </cell>
          <cell r="BK110">
            <v>0</v>
          </cell>
          <cell r="BL110">
            <v>0</v>
          </cell>
          <cell r="BM110">
            <v>0</v>
          </cell>
          <cell r="BN110">
            <v>0</v>
          </cell>
          <cell r="BP110">
            <v>0</v>
          </cell>
          <cell r="BQ110">
            <v>0</v>
          </cell>
          <cell r="BR110">
            <v>0</v>
          </cell>
          <cell r="BT110">
            <v>0</v>
          </cell>
          <cell r="BU110">
            <v>0</v>
          </cell>
          <cell r="BV110">
            <v>8.8111665676144688E-2</v>
          </cell>
          <cell r="BW110">
            <v>8.1694273884954857E-2</v>
          </cell>
          <cell r="BX110">
            <v>8.8111665676144688E-2</v>
          </cell>
          <cell r="BY110">
            <v>0</v>
          </cell>
          <cell r="BZ110">
            <v>8.1692672167306593E-2</v>
          </cell>
          <cell r="CA110">
            <v>8.8085742661907107E-2</v>
          </cell>
          <cell r="CB110">
            <v>0</v>
          </cell>
          <cell r="CC110">
            <v>0</v>
          </cell>
          <cell r="CD110">
            <v>0</v>
          </cell>
          <cell r="CE110">
            <v>0</v>
          </cell>
          <cell r="CG110">
            <v>8.1798587338396664E-2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</row>
        <row r="111">
          <cell r="B111" t="str">
            <v xml:space="preserve">  Investment Fund net lending</v>
          </cell>
          <cell r="D111">
            <v>0</v>
          </cell>
          <cell r="E111">
            <v>0</v>
          </cell>
          <cell r="F111">
            <v>0</v>
          </cell>
          <cell r="L111">
            <v>0</v>
          </cell>
          <cell r="N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  <cell r="AO111">
            <v>0</v>
          </cell>
          <cell r="AP111">
            <v>0</v>
          </cell>
          <cell r="AQ111">
            <v>0</v>
          </cell>
          <cell r="AR111">
            <v>0</v>
          </cell>
          <cell r="AS111">
            <v>0</v>
          </cell>
          <cell r="AT111">
            <v>0</v>
          </cell>
          <cell r="AU111">
            <v>0</v>
          </cell>
          <cell r="AV111">
            <v>0</v>
          </cell>
          <cell r="AW111">
            <v>0</v>
          </cell>
          <cell r="AX111">
            <v>0</v>
          </cell>
          <cell r="AY111">
            <v>0</v>
          </cell>
          <cell r="AZ111">
            <v>0</v>
          </cell>
          <cell r="BA111">
            <v>0</v>
          </cell>
          <cell r="BB111">
            <v>0</v>
          </cell>
          <cell r="BC111">
            <v>0</v>
          </cell>
          <cell r="BD111">
            <v>0</v>
          </cell>
          <cell r="BE111">
            <v>0</v>
          </cell>
          <cell r="BF111">
            <v>0</v>
          </cell>
          <cell r="BG111">
            <v>0</v>
          </cell>
          <cell r="BH111">
            <v>0</v>
          </cell>
          <cell r="BI111">
            <v>0</v>
          </cell>
          <cell r="BJ111">
            <v>0</v>
          </cell>
          <cell r="BK111">
            <v>0</v>
          </cell>
          <cell r="BL111">
            <v>0</v>
          </cell>
          <cell r="BM111">
            <v>0</v>
          </cell>
          <cell r="BN111">
            <v>0</v>
          </cell>
          <cell r="BP111">
            <v>0</v>
          </cell>
          <cell r="BQ111">
            <v>0</v>
          </cell>
          <cell r="BR111">
            <v>0</v>
          </cell>
          <cell r="BT111">
            <v>0</v>
          </cell>
          <cell r="BU111">
            <v>0</v>
          </cell>
          <cell r="BV111">
            <v>6.1951312136897335E-2</v>
          </cell>
          <cell r="BW111">
            <v>-8.4643437172201713E-2</v>
          </cell>
          <cell r="BX111">
            <v>-9.1292496807053508E-2</v>
          </cell>
          <cell r="BY111">
            <v>0</v>
          </cell>
          <cell r="BZ111">
            <v>0</v>
          </cell>
          <cell r="CA111">
            <v>0</v>
          </cell>
          <cell r="CB111">
            <v>0</v>
          </cell>
          <cell r="CC111">
            <v>0</v>
          </cell>
          <cell r="CD111">
            <v>0</v>
          </cell>
          <cell r="CE111">
            <v>0</v>
          </cell>
          <cell r="CG111">
            <v>-8.1798587338396664E-2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</row>
        <row r="112">
          <cell r="B112" t="str">
            <v xml:space="preserve">  Other</v>
          </cell>
          <cell r="D112">
            <v>2.3188539295231405</v>
          </cell>
          <cell r="E112">
            <v>2.6061210074267245</v>
          </cell>
          <cell r="F112">
            <v>1.6508570835356278</v>
          </cell>
          <cell r="L112">
            <v>2.2548808986349242</v>
          </cell>
          <cell r="N112">
            <v>2.8362210154174328</v>
          </cell>
          <cell r="Q112">
            <v>1.5236015602731807</v>
          </cell>
          <cell r="R112">
            <v>0.67122555818130336</v>
          </cell>
          <cell r="S112">
            <v>3.6029187173973081</v>
          </cell>
          <cell r="T112">
            <v>1.8303368490312433</v>
          </cell>
          <cell r="V112">
            <v>0</v>
          </cell>
          <cell r="W112">
            <v>0</v>
          </cell>
          <cell r="X112">
            <v>1.3882497396571778</v>
          </cell>
          <cell r="Y112">
            <v>3.95260295352116</v>
          </cell>
          <cell r="Z112">
            <v>2.2311997704481361</v>
          </cell>
          <cell r="AA112">
            <v>1.1460387472346014</v>
          </cell>
          <cell r="AB112">
            <v>2.5081450778756311</v>
          </cell>
          <cell r="AC112">
            <v>1.9055711910998685</v>
          </cell>
          <cell r="AD112">
            <v>2.3548079662215309</v>
          </cell>
          <cell r="AF112">
            <v>0.15069258744613254</v>
          </cell>
          <cell r="AG112">
            <v>0.40487330932089655</v>
          </cell>
          <cell r="AH112">
            <v>0.53564232367769393</v>
          </cell>
          <cell r="AI112">
            <v>0.36373607348157444</v>
          </cell>
          <cell r="AJ112">
            <v>3.1776667285562623</v>
          </cell>
          <cell r="AK112">
            <v>3.1776667285562632</v>
          </cell>
          <cell r="AL112">
            <v>3.1776667285562628</v>
          </cell>
          <cell r="AM112">
            <v>3.1776667285562628</v>
          </cell>
          <cell r="AN112">
            <v>1.8835888629108881</v>
          </cell>
          <cell r="AO112">
            <v>2.9978324577436348</v>
          </cell>
          <cell r="AP112">
            <v>3.5366330623903255</v>
          </cell>
          <cell r="AQ112">
            <v>2.6415819118055239</v>
          </cell>
          <cell r="AR112">
            <v>0.13995233223564052</v>
          </cell>
          <cell r="AS112">
            <v>0.37587697630187161</v>
          </cell>
          <cell r="AT112">
            <v>0.46702093267033223</v>
          </cell>
          <cell r="AU112">
            <v>0.3276167470692814</v>
          </cell>
          <cell r="AV112">
            <v>0.17368326281407923</v>
          </cell>
          <cell r="AW112">
            <v>0.7081239852331237</v>
          </cell>
          <cell r="AX112">
            <v>1.4950265501383146</v>
          </cell>
          <cell r="AY112">
            <v>0.79227793272850655</v>
          </cell>
          <cell r="AZ112">
            <v>0.58372496448361755</v>
          </cell>
          <cell r="BA112">
            <v>2.1575504587155963</v>
          </cell>
          <cell r="BB112">
            <v>2.0641651376146792</v>
          </cell>
          <cell r="BC112">
            <v>2.3702477064220187</v>
          </cell>
          <cell r="BD112">
            <v>2.2655559633027522</v>
          </cell>
          <cell r="BE112">
            <v>2.3203849520844404</v>
          </cell>
          <cell r="BF112">
            <v>2.6592059030217854</v>
          </cell>
          <cell r="BG112">
            <v>3.6393710470836251</v>
          </cell>
          <cell r="BH112">
            <v>8.646556570625437</v>
          </cell>
          <cell r="BI112">
            <v>3.3191848208011248</v>
          </cell>
          <cell r="BJ112">
            <v>5.1901354132995774</v>
          </cell>
          <cell r="BK112">
            <v>2.7704361873990311</v>
          </cell>
          <cell r="BL112">
            <v>3.7961100021309488</v>
          </cell>
          <cell r="BM112">
            <v>1.7610912958534217</v>
          </cell>
          <cell r="BN112">
            <v>2.2752926130283715</v>
          </cell>
          <cell r="BP112">
            <v>1.4933655983289835</v>
          </cell>
          <cell r="BQ112">
            <v>0.48957029252552348</v>
          </cell>
          <cell r="BR112">
            <v>1.5392807091147667</v>
          </cell>
          <cell r="BT112">
            <v>2.1352313167259784</v>
          </cell>
          <cell r="BU112">
            <v>5.1928861039439722</v>
          </cell>
          <cell r="BV112">
            <v>2.5903155587138693</v>
          </cell>
          <cell r="BW112">
            <v>1.7278338926667951</v>
          </cell>
          <cell r="BX112">
            <v>2.1499246424979304</v>
          </cell>
          <cell r="BY112">
            <v>2.4180034925996972</v>
          </cell>
          <cell r="BZ112">
            <v>2.2557879258230535</v>
          </cell>
          <cell r="CA112">
            <v>2.1362014371188915</v>
          </cell>
          <cell r="CB112">
            <v>1.7680721236854466</v>
          </cell>
          <cell r="CC112">
            <v>2.1271030369449266</v>
          </cell>
          <cell r="CD112">
            <v>2.3283258104838129</v>
          </cell>
          <cell r="CE112">
            <v>2.7244237812455725</v>
          </cell>
          <cell r="CG112">
            <v>2.2434354410873203</v>
          </cell>
          <cell r="CH112">
            <v>2.6352425785878584</v>
          </cell>
          <cell r="CI112">
            <v>3.0206582649581279</v>
          </cell>
          <cell r="CJ112">
            <v>0</v>
          </cell>
          <cell r="CK112">
            <v>0</v>
          </cell>
        </row>
        <row r="113">
          <cell r="B113" t="str">
            <v xml:space="preserve">  Off-budget operations and statistical discrepancy 1/</v>
          </cell>
          <cell r="D113">
            <v>-0.16798021376550346</v>
          </cell>
          <cell r="E113">
            <v>0.34424454946626998</v>
          </cell>
          <cell r="F113">
            <v>9.5631066626239908E-2</v>
          </cell>
          <cell r="L113">
            <v>1.6544791067235609E-2</v>
          </cell>
          <cell r="N113">
            <v>1.7223080904757002E-15</v>
          </cell>
          <cell r="Q113">
            <v>7.9573336750164134E-2</v>
          </cell>
          <cell r="R113">
            <v>-0.53673295343943284</v>
          </cell>
          <cell r="S113">
            <v>0.37758627993909699</v>
          </cell>
          <cell r="T113">
            <v>0</v>
          </cell>
          <cell r="V113">
            <v>0</v>
          </cell>
          <cell r="W113">
            <v>0</v>
          </cell>
          <cell r="X113">
            <v>0.64383095995560102</v>
          </cell>
          <cell r="Y113">
            <v>1.7172506004395653</v>
          </cell>
          <cell r="Z113">
            <v>-1.0934805092788742</v>
          </cell>
          <cell r="AA113">
            <v>5.788067854154292</v>
          </cell>
          <cell r="AB113">
            <v>7.8727181063839815</v>
          </cell>
          <cell r="AC113">
            <v>0.71387640397084928</v>
          </cell>
          <cell r="AD113">
            <v>1.5573493815939754</v>
          </cell>
          <cell r="AF113">
            <v>-5.4710485256002153E-2</v>
          </cell>
          <cell r="AG113">
            <v>0</v>
          </cell>
          <cell r="AH113">
            <v>0</v>
          </cell>
          <cell r="AI113">
            <v>-1.8236828418667386E-2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  <cell r="AN113">
            <v>-8.3868008451486228E-3</v>
          </cell>
          <cell r="AO113">
            <v>0</v>
          </cell>
          <cell r="AP113">
            <v>0</v>
          </cell>
          <cell r="AQ113">
            <v>-3.8137579442194375E-3</v>
          </cell>
          <cell r="AR113">
            <v>-2.8469799704664727</v>
          </cell>
          <cell r="AS113">
            <v>-0.77578148286025683</v>
          </cell>
          <cell r="AT113">
            <v>5.7289191461250528</v>
          </cell>
          <cell r="AU113">
            <v>0.70205256426610618</v>
          </cell>
          <cell r="AV113">
            <v>-4.6519343862578371</v>
          </cell>
          <cell r="AW113">
            <v>-2.4683510740628907</v>
          </cell>
          <cell r="AX113">
            <v>7.2589177755839849</v>
          </cell>
          <cell r="AY113">
            <v>4.6210771754421731E-2</v>
          </cell>
          <cell r="AZ113">
            <v>0.34057095665626758</v>
          </cell>
          <cell r="BA113">
            <v>3.4650530763216207</v>
          </cell>
          <cell r="BB113">
            <v>-0.7010463933709945</v>
          </cell>
          <cell r="BC113">
            <v>-1.7258212175959819</v>
          </cell>
          <cell r="BD113">
            <v>8.128779162638565E-2</v>
          </cell>
          <cell r="BE113">
            <v>0.36544346815096657</v>
          </cell>
          <cell r="BF113">
            <v>-2.5936599226724661</v>
          </cell>
          <cell r="BG113">
            <v>-1.0720417520977117</v>
          </cell>
          <cell r="BH113">
            <v>-2.028018104028082</v>
          </cell>
          <cell r="BI113">
            <v>-0.17568517217146873</v>
          </cell>
          <cell r="BJ113">
            <v>-1.9773109832945786</v>
          </cell>
          <cell r="BK113">
            <v>7.9522251725686902E-2</v>
          </cell>
          <cell r="BL113">
            <v>-0.8392819868428627</v>
          </cell>
          <cell r="BM113">
            <v>0.2000174382894552</v>
          </cell>
          <cell r="BN113">
            <v>-0.28071230978712974</v>
          </cell>
          <cell r="BP113">
            <v>-1.2429068084072152</v>
          </cell>
          <cell r="BQ113">
            <v>0.29873221307284042</v>
          </cell>
          <cell r="BR113">
            <v>0.483458451980329</v>
          </cell>
          <cell r="BT113">
            <v>0</v>
          </cell>
          <cell r="BU113">
            <v>0</v>
          </cell>
          <cell r="BV113">
            <v>0</v>
          </cell>
          <cell r="BW113">
            <v>0</v>
          </cell>
          <cell r="BX113">
            <v>0</v>
          </cell>
          <cell r="BY113">
            <v>0</v>
          </cell>
          <cell r="BZ113">
            <v>0</v>
          </cell>
          <cell r="CA113">
            <v>0.27229945629075342</v>
          </cell>
          <cell r="CB113">
            <v>0</v>
          </cell>
          <cell r="CC113">
            <v>0</v>
          </cell>
          <cell r="CD113">
            <v>0</v>
          </cell>
          <cell r="CE113">
            <v>0</v>
          </cell>
          <cell r="CG113">
            <v>0</v>
          </cell>
          <cell r="CH113">
            <v>2.2398881940129513E-15</v>
          </cell>
          <cell r="CI113">
            <v>-4.0539545797784582E-15</v>
          </cell>
          <cell r="CJ113">
            <v>0</v>
          </cell>
          <cell r="CK113">
            <v>5.6356084340937853E-5</v>
          </cell>
        </row>
        <row r="115">
          <cell r="B115" t="str">
            <v>Current balance</v>
          </cell>
          <cell r="D115">
            <v>7.1920715682481742</v>
          </cell>
          <cell r="E115">
            <v>7.5098671198741203</v>
          </cell>
          <cell r="F115">
            <v>6.7037314094087819</v>
          </cell>
          <cell r="L115">
            <v>6.8014223641361049</v>
          </cell>
          <cell r="N115">
            <v>5.2858659665849901</v>
          </cell>
          <cell r="Q115">
            <v>6.7848812477279532</v>
          </cell>
          <cell r="R115">
            <v>6.2223778511367076</v>
          </cell>
          <cell r="S115">
            <v>5.3565348478275228</v>
          </cell>
          <cell r="T115">
            <v>6.2871687986050357</v>
          </cell>
          <cell r="V115">
            <v>0</v>
          </cell>
          <cell r="W115">
            <v>0</v>
          </cell>
          <cell r="X115">
            <v>6.8366153034216399</v>
          </cell>
          <cell r="Y115">
            <v>8.0316331950903752</v>
          </cell>
          <cell r="Z115">
            <v>9.0844663385130371</v>
          </cell>
          <cell r="AA115">
            <v>6.6137455797474596</v>
          </cell>
          <cell r="AB115">
            <v>6.348177627670311</v>
          </cell>
          <cell r="AC115">
            <v>5.3060339554478944</v>
          </cell>
          <cell r="AD115">
            <v>5.4594917349129313</v>
          </cell>
          <cell r="AF115">
            <v>6.1330963072673628</v>
          </cell>
          <cell r="AG115">
            <v>5.696759030096807</v>
          </cell>
          <cell r="AH115">
            <v>-4.7501923842656701</v>
          </cell>
          <cell r="AI115">
            <v>2.3598876510328362</v>
          </cell>
          <cell r="AJ115">
            <v>-2.0842745885660938</v>
          </cell>
          <cell r="AK115">
            <v>-2.2015472261001454</v>
          </cell>
          <cell r="AL115">
            <v>-2.880824646868279</v>
          </cell>
          <cell r="AM115">
            <v>-2.3888821538448428</v>
          </cell>
          <cell r="AN115">
            <v>-0.20500534705331214</v>
          </cell>
          <cell r="AO115">
            <v>-1.9101145356808706</v>
          </cell>
          <cell r="AP115">
            <v>-2.9926416231362576</v>
          </cell>
          <cell r="AQ115">
            <v>-1.4369861747989372</v>
          </cell>
          <cell r="AR115">
            <v>5.0349349011726598</v>
          </cell>
          <cell r="AS115">
            <v>4.9878647332718478</v>
          </cell>
          <cell r="AT115">
            <v>4.8518198701522257</v>
          </cell>
          <cell r="AU115">
            <v>4.958206501532243</v>
          </cell>
          <cell r="AV115">
            <v>2.1129776954525461</v>
          </cell>
          <cell r="AW115">
            <v>4.0005979384419685</v>
          </cell>
          <cell r="AX115">
            <v>4.7876839876339963</v>
          </cell>
          <cell r="AY115">
            <v>3.6337532071761722</v>
          </cell>
          <cell r="AZ115">
            <v>4.2282049805641373</v>
          </cell>
          <cell r="BA115">
            <v>2.7890642201834859</v>
          </cell>
          <cell r="BB115">
            <v>2.5831926605504605</v>
          </cell>
          <cell r="BC115">
            <v>5.0930642201834866</v>
          </cell>
          <cell r="BD115">
            <v>-0.98442573372266495</v>
          </cell>
          <cell r="BE115">
            <v>3.683815046597974</v>
          </cell>
          <cell r="BF115">
            <v>2.151862262825019</v>
          </cell>
          <cell r="BG115">
            <v>2.4978215038650702</v>
          </cell>
          <cell r="BH115">
            <v>1.132579058327472</v>
          </cell>
          <cell r="BI115">
            <v>-5.4784594957835573</v>
          </cell>
          <cell r="BJ115">
            <v>2.0080601498474775</v>
          </cell>
          <cell r="BK115">
            <v>-1.0923883907736514</v>
          </cell>
          <cell r="BL115">
            <v>2.8220838569719295</v>
          </cell>
          <cell r="BM115">
            <v>1.3634977285609831</v>
          </cell>
          <cell r="BN115">
            <v>3.4877741247580198</v>
          </cell>
          <cell r="BP115">
            <v>3.5583682929492539</v>
          </cell>
          <cell r="BQ115">
            <v>5.9932990336881247</v>
          </cell>
          <cell r="BR115">
            <v>5.3322895373436774</v>
          </cell>
          <cell r="BT115">
            <v>1.7262672597864774</v>
          </cell>
          <cell r="BU115">
            <v>0.62889214615678679</v>
          </cell>
          <cell r="BV115">
            <v>2.0682968790754868</v>
          </cell>
          <cell r="BW115">
            <v>0.82127969951555913</v>
          </cell>
          <cell r="BX115">
            <v>0.79378871279111196</v>
          </cell>
          <cell r="BY115">
            <v>2.8222476662783613</v>
          </cell>
          <cell r="BZ115">
            <v>1.2280527530430498</v>
          </cell>
          <cell r="CA115">
            <v>1.7275433714187831</v>
          </cell>
          <cell r="CB115">
            <v>3.0040184434621304</v>
          </cell>
          <cell r="CC115">
            <v>4.6581334640705139</v>
          </cell>
          <cell r="CD115">
            <v>3.6805278165597515</v>
          </cell>
          <cell r="CE115">
            <v>3.069031708370809</v>
          </cell>
          <cell r="CG115">
            <v>3.6087929091215192</v>
          </cell>
          <cell r="CH115">
            <v>5.1332223285152558</v>
          </cell>
          <cell r="CI115">
            <v>6.1955026655272576</v>
          </cell>
          <cell r="CJ115">
            <v>7.4672696097428322</v>
          </cell>
          <cell r="CK115">
            <v>7.5978727006518954</v>
          </cell>
        </row>
        <row r="117">
          <cell r="B117" t="str">
            <v>Overall balance before privatization</v>
          </cell>
        </row>
        <row r="118">
          <cell r="B118" t="str">
            <v xml:space="preserve">  proceeds and bank restructuring costs</v>
          </cell>
          <cell r="D118">
            <v>-0.53580538721658377</v>
          </cell>
          <cell r="E118">
            <v>0.15906029618489817</v>
          </cell>
          <cell r="F118">
            <v>0.95439653810132496</v>
          </cell>
          <cell r="L118">
            <v>1.2270259960407743</v>
          </cell>
          <cell r="N118">
            <v>-0.55711010373431802</v>
          </cell>
          <cell r="Q118">
            <v>2.4255704160002063</v>
          </cell>
          <cell r="R118">
            <v>0.40439738531429309</v>
          </cell>
          <cell r="S118">
            <v>-2.0822192035282625</v>
          </cell>
          <cell r="T118">
            <v>0.79332975344661016</v>
          </cell>
          <cell r="V118">
            <v>0</v>
          </cell>
          <cell r="W118">
            <v>0</v>
          </cell>
          <cell r="X118">
            <v>2.5414986097606089</v>
          </cell>
          <cell r="Y118">
            <v>-0.16582073417027629</v>
          </cell>
          <cell r="Z118">
            <v>4.7474611858918205</v>
          </cell>
          <cell r="AA118">
            <v>-3.4371156085670629</v>
          </cell>
          <cell r="AB118">
            <v>-7.4832875232315867</v>
          </cell>
          <cell r="AC118">
            <v>-1.8396441427399113</v>
          </cell>
          <cell r="AD118">
            <v>-1.1377669293199268</v>
          </cell>
          <cell r="AF118">
            <v>4.0142169112003492</v>
          </cell>
          <cell r="AG118">
            <v>3.575308784030153</v>
          </cell>
          <cell r="AH118">
            <v>-8.7839563229490398</v>
          </cell>
          <cell r="AI118">
            <v>-0.39814354257284096</v>
          </cell>
          <cell r="AJ118">
            <v>-11.169277869439663</v>
          </cell>
          <cell r="AK118">
            <v>-10.858860090096583</v>
          </cell>
          <cell r="AL118">
            <v>-11.110447093987577</v>
          </cell>
          <cell r="AM118">
            <v>-11.046195017841276</v>
          </cell>
          <cell r="AN118">
            <v>-6.1493409672457311</v>
          </cell>
          <cell r="AO118">
            <v>-8.9530244530650513</v>
          </cell>
          <cell r="AP118">
            <v>-12.035980023338055</v>
          </cell>
          <cell r="AQ118">
            <v>-8.5388574956301362</v>
          </cell>
          <cell r="AR118">
            <v>5.863242431472254</v>
          </cell>
          <cell r="AS118">
            <v>3.793537235250994</v>
          </cell>
          <cell r="AT118">
            <v>-5.1256322256501674</v>
          </cell>
          <cell r="AU118">
            <v>1.5103824803576951</v>
          </cell>
          <cell r="AV118">
            <v>2.2508567294775355</v>
          </cell>
          <cell r="AW118">
            <v>3.1740954618369841</v>
          </cell>
          <cell r="AX118">
            <v>-9.1629399183005695</v>
          </cell>
          <cell r="AY118">
            <v>-1.2459959089953523</v>
          </cell>
          <cell r="AZ118">
            <v>-8.8560048088402715E-3</v>
          </cell>
          <cell r="BA118">
            <v>-5.5232182139363006</v>
          </cell>
          <cell r="BB118">
            <v>-0.40570590020698555</v>
          </cell>
          <cell r="BC118">
            <v>0.70483039190790864</v>
          </cell>
          <cell r="BD118">
            <v>-6.0155584794774919</v>
          </cell>
          <cell r="BE118">
            <v>-1.8388919817397336</v>
          </cell>
          <cell r="BF118">
            <v>-0.17317071682155979</v>
          </cell>
          <cell r="BG118">
            <v>-1.3141493933696138</v>
          </cell>
          <cell r="BH118">
            <v>-10.230513167932568</v>
          </cell>
          <cell r="BI118">
            <v>-11.190081069922702</v>
          </cell>
          <cell r="BJ118">
            <v>-4.0693608644960539</v>
          </cell>
          <cell r="BK118">
            <v>-6.5683340853282735</v>
          </cell>
          <cell r="BL118">
            <v>-2.9858763095126113</v>
          </cell>
          <cell r="BM118">
            <v>-3.540602017922228</v>
          </cell>
          <cell r="BN118">
            <v>-1.5764860296908723</v>
          </cell>
          <cell r="BP118">
            <v>1.6697388860122802</v>
          </cell>
          <cell r="BQ118">
            <v>3.5648963746857785</v>
          </cell>
          <cell r="BR118">
            <v>0.98212038169369842</v>
          </cell>
          <cell r="BT118">
            <v>-2.2650583629893237</v>
          </cell>
          <cell r="BU118">
            <v>-6.7519708499402329</v>
          </cell>
          <cell r="BV118">
            <v>-4.0203249531449243</v>
          </cell>
          <cell r="BW118">
            <v>-4.0079874374922735</v>
          </cell>
          <cell r="BX118">
            <v>-4.320115440220083</v>
          </cell>
          <cell r="BY118">
            <v>-1.5984952929181229</v>
          </cell>
          <cell r="BZ118">
            <v>-4.0682955845110724</v>
          </cell>
          <cell r="CA118">
            <v>-3.9594648209957133</v>
          </cell>
          <cell r="CB118">
            <v>-0.90836737187896421</v>
          </cell>
          <cell r="CC118">
            <v>0.5170078525116415</v>
          </cell>
          <cell r="CD118">
            <v>-0.61458795873044914</v>
          </cell>
          <cell r="CE118">
            <v>-1.4453922285165026</v>
          </cell>
          <cell r="CG118">
            <v>-0.6110570778580231</v>
          </cell>
          <cell r="CH118">
            <v>0.13069412772454841</v>
          </cell>
          <cell r="CI118">
            <v>0.79790594024570838</v>
          </cell>
          <cell r="CJ118">
            <v>5.2344197610864116</v>
          </cell>
          <cell r="CK118">
            <v>5.5011218506430408</v>
          </cell>
        </row>
        <row r="120">
          <cell r="B120" t="str">
            <v>Interest cost of bank restructuring</v>
          </cell>
          <cell r="AF120">
            <v>0</v>
          </cell>
          <cell r="AG120">
            <v>0</v>
          </cell>
          <cell r="AH120">
            <v>0</v>
          </cell>
          <cell r="AI120">
            <v>0</v>
          </cell>
          <cell r="AJ120">
            <v>0</v>
          </cell>
          <cell r="AK120">
            <v>1.9246068759471124</v>
          </cell>
          <cell r="AL120">
            <v>1.9246068759471124</v>
          </cell>
          <cell r="AM120">
            <v>1.2830712506314084</v>
          </cell>
          <cell r="AN120">
            <v>0.69300905329415208</v>
          </cell>
          <cell r="AO120">
            <v>2.3688378984655558</v>
          </cell>
          <cell r="AP120">
            <v>2.2574086512475882</v>
          </cell>
          <cell r="AQ120">
            <v>1.5756716006589089</v>
          </cell>
          <cell r="AR120">
            <v>0</v>
          </cell>
          <cell r="AS120">
            <v>0</v>
          </cell>
          <cell r="AT120">
            <v>0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0</v>
          </cell>
          <cell r="BA120">
            <v>3.0825688073394497</v>
          </cell>
          <cell r="BB120">
            <v>0</v>
          </cell>
          <cell r="BC120">
            <v>0</v>
          </cell>
          <cell r="BD120">
            <v>1.834862385321101</v>
          </cell>
          <cell r="BE120">
            <v>1.0850707059198745</v>
          </cell>
          <cell r="BF120">
            <v>2.1082220660576245E-2</v>
          </cell>
          <cell r="BG120">
            <v>0</v>
          </cell>
          <cell r="BH120">
            <v>3.3360505973295851</v>
          </cell>
          <cell r="BI120">
            <v>1.1243851018973998</v>
          </cell>
          <cell r="BJ120">
            <v>1.1658627138815199</v>
          </cell>
          <cell r="BK120">
            <v>1.0770059235325795</v>
          </cell>
          <cell r="BL120">
            <v>1.1266167537745275</v>
          </cell>
          <cell r="BM120">
            <v>0.57988018708867772</v>
          </cell>
          <cell r="BN120">
            <v>0.59325032045013593</v>
          </cell>
          <cell r="BP120">
            <v>0.73688177837893054</v>
          </cell>
          <cell r="BQ120">
            <v>0</v>
          </cell>
          <cell r="BR120">
            <v>1.7427941478393603</v>
          </cell>
          <cell r="BT120">
            <v>3.1067615658362988</v>
          </cell>
          <cell r="BU120">
            <v>3.0596883816584048</v>
          </cell>
          <cell r="BV120">
            <v>3.5244666270457876</v>
          </cell>
          <cell r="BW120">
            <v>2.9409938598583749</v>
          </cell>
          <cell r="BX120">
            <v>2.9957966329889194</v>
          </cell>
          <cell r="BY120">
            <v>1.9813126096942764</v>
          </cell>
          <cell r="BZ120">
            <v>2.0084143452332324</v>
          </cell>
          <cell r="CA120">
            <v>2.1655879833429861</v>
          </cell>
          <cell r="CB120">
            <v>5.1545832089248389</v>
          </cell>
          <cell r="CC120">
            <v>3.7796089836807241</v>
          </cell>
          <cell r="CD120">
            <v>5.0534667689745811</v>
          </cell>
          <cell r="CE120">
            <v>3.4328616473121589</v>
          </cell>
          <cell r="CG120">
            <v>4.3417054187474182</v>
          </cell>
          <cell r="CH120">
            <v>3.8303204003869649</v>
          </cell>
          <cell r="CI120">
            <v>3.428971318354991</v>
          </cell>
          <cell r="CJ120">
            <v>2.8015714662605706</v>
          </cell>
          <cell r="CK120">
            <v>2.4635498708797572</v>
          </cell>
        </row>
        <row r="121">
          <cell r="B121" t="str">
            <v>Privatization proceeds</v>
          </cell>
          <cell r="AF121">
            <v>0</v>
          </cell>
          <cell r="AG121">
            <v>0</v>
          </cell>
          <cell r="AH121">
            <v>0</v>
          </cell>
          <cell r="AI121">
            <v>0</v>
          </cell>
          <cell r="AJ121">
            <v>0</v>
          </cell>
          <cell r="AK121">
            <v>0</v>
          </cell>
          <cell r="AL121">
            <v>0</v>
          </cell>
          <cell r="AM121">
            <v>0</v>
          </cell>
          <cell r="AN121">
            <v>0</v>
          </cell>
          <cell r="AO121">
            <v>2.9610473730819447</v>
          </cell>
          <cell r="AP121">
            <v>2.8217608140594854</v>
          </cell>
          <cell r="AQ121">
            <v>1.5756716006589089</v>
          </cell>
          <cell r="AR121">
            <v>0</v>
          </cell>
          <cell r="AS121">
            <v>0</v>
          </cell>
          <cell r="AT121">
            <v>0</v>
          </cell>
          <cell r="AU121">
            <v>0</v>
          </cell>
          <cell r="AV121">
            <v>0</v>
          </cell>
          <cell r="AW121">
            <v>0</v>
          </cell>
          <cell r="AX121">
            <v>0</v>
          </cell>
          <cell r="AY121">
            <v>0</v>
          </cell>
          <cell r="AZ121">
            <v>0</v>
          </cell>
          <cell r="BA121">
            <v>0</v>
          </cell>
          <cell r="BB121">
            <v>0</v>
          </cell>
          <cell r="BC121">
            <v>0</v>
          </cell>
          <cell r="BD121">
            <v>1.1009174311926606</v>
          </cell>
          <cell r="BE121">
            <v>0</v>
          </cell>
          <cell r="BF121">
            <v>0</v>
          </cell>
          <cell r="BG121">
            <v>0</v>
          </cell>
          <cell r="BH121">
            <v>1.7213633169360505</v>
          </cell>
          <cell r="BI121">
            <v>1.7568517217146873</v>
          </cell>
          <cell r="BJ121">
            <v>0.59779383690295207</v>
          </cell>
          <cell r="BK121">
            <v>0.89750493627714956</v>
          </cell>
          <cell r="BL121">
            <v>0.30740628908464834</v>
          </cell>
          <cell r="BM121">
            <v>0.48323348924056475</v>
          </cell>
          <cell r="BN121">
            <v>0.16187304058532814</v>
          </cell>
          <cell r="BP121">
            <v>0</v>
          </cell>
          <cell r="BQ121">
            <v>0.32070248443919391</v>
          </cell>
          <cell r="BR121">
            <v>1.2854044114365286</v>
          </cell>
          <cell r="BT121">
            <v>0.80427046263345192</v>
          </cell>
          <cell r="BU121">
            <v>0.94388045099572493</v>
          </cell>
          <cell r="BV121" t="e">
            <v>#REF!</v>
          </cell>
          <cell r="BW121" t="e">
            <v>#REF!</v>
          </cell>
          <cell r="BX121">
            <v>1.1454516537898809</v>
          </cell>
          <cell r="BY121">
            <v>0.75753738689240102</v>
          </cell>
          <cell r="BZ121">
            <v>0.77684829670778532</v>
          </cell>
          <cell r="CA121">
            <v>1.1274975060724108</v>
          </cell>
          <cell r="CB121">
            <v>0.64466219700876737</v>
          </cell>
          <cell r="CC121">
            <v>0.64630796574567784</v>
          </cell>
          <cell r="CD121">
            <v>0.65302923938419344</v>
          </cell>
          <cell r="CE121">
            <v>1.4003178753620902E-2</v>
          </cell>
          <cell r="CG121">
            <v>0.48618626356322825</v>
          </cell>
          <cell r="CH121">
            <v>0.81009306249232793</v>
          </cell>
          <cell r="CI121">
            <v>0.85897205486961181</v>
          </cell>
          <cell r="CJ121">
            <v>0</v>
          </cell>
          <cell r="CK121">
            <v>0</v>
          </cell>
        </row>
        <row r="123">
          <cell r="B123" t="str">
            <v>Overall balance</v>
          </cell>
          <cell r="AF123">
            <v>4.0142169112003492</v>
          </cell>
          <cell r="AG123">
            <v>3.575308784030153</v>
          </cell>
          <cell r="AH123">
            <v>-8.7839563229490398</v>
          </cell>
          <cell r="AI123">
            <v>-0.39814354257284096</v>
          </cell>
          <cell r="AJ123">
            <v>-11.169277869439663</v>
          </cell>
          <cell r="AK123">
            <v>-12.783466966043694</v>
          </cell>
          <cell r="AL123">
            <v>-13.03505396993469</v>
          </cell>
          <cell r="AM123">
            <v>-12.329266268472685</v>
          </cell>
          <cell r="AN123">
            <v>-6.8423500205398833</v>
          </cell>
          <cell r="AO123">
            <v>-8.3608149784486621</v>
          </cell>
          <cell r="AP123">
            <v>-11.471627860526159</v>
          </cell>
          <cell r="AQ123">
            <v>-8.5388574956301362</v>
          </cell>
          <cell r="AR123">
            <v>5.863242431472254</v>
          </cell>
          <cell r="AS123">
            <v>3.793537235250994</v>
          </cell>
          <cell r="AT123">
            <v>-5.1256322256501674</v>
          </cell>
          <cell r="AU123">
            <v>1.5103824803576951</v>
          </cell>
          <cell r="AV123">
            <v>2.2508567294775355</v>
          </cell>
          <cell r="AW123">
            <v>3.1740954618369841</v>
          </cell>
          <cell r="AX123">
            <v>-9.1629399183005695</v>
          </cell>
          <cell r="AY123">
            <v>-1.2459959089953523</v>
          </cell>
          <cell r="AZ123">
            <v>-8.8560048088402715E-3</v>
          </cell>
          <cell r="BA123">
            <v>-8.6057870212757503</v>
          </cell>
          <cell r="BB123">
            <v>-0.40570590020698555</v>
          </cell>
          <cell r="BC123">
            <v>0.70483039190790864</v>
          </cell>
          <cell r="BD123">
            <v>-6.7495034336059323</v>
          </cell>
          <cell r="BE123">
            <v>-2.9239626876596083</v>
          </cell>
          <cell r="BF123">
            <v>-0.19425293748213607</v>
          </cell>
          <cell r="BG123">
            <v>-1.3141493933696138</v>
          </cell>
          <cell r="BH123">
            <v>-11.845200448326102</v>
          </cell>
          <cell r="BI123">
            <v>-10.557614450105413</v>
          </cell>
          <cell r="BJ123">
            <v>-4.6374297414746213</v>
          </cell>
          <cell r="BK123">
            <v>-6.7478350725837037</v>
          </cell>
          <cell r="BL123">
            <v>-3.8050867742024903</v>
          </cell>
          <cell r="BM123">
            <v>-3.6372487157703408</v>
          </cell>
          <cell r="BN123">
            <v>-2.0078633095556802</v>
          </cell>
          <cell r="BP123">
            <v>0.9328571076333495</v>
          </cell>
          <cell r="BQ123">
            <v>3.8855988591249724</v>
          </cell>
          <cell r="BR123">
            <v>0.52473064529086688</v>
          </cell>
          <cell r="BT123">
            <v>-4.5675494661921707</v>
          </cell>
          <cell r="BU123">
            <v>-8.8677787806029134</v>
          </cell>
          <cell r="BV123" t="e">
            <v>#REF!</v>
          </cell>
          <cell r="BW123" t="e">
            <v>#REF!</v>
          </cell>
          <cell r="BX123">
            <v>-6.170460419419121</v>
          </cell>
          <cell r="BY123">
            <v>-2.8222705157199983</v>
          </cell>
          <cell r="BZ123">
            <v>-5.29986163303652</v>
          </cell>
          <cell r="CA123">
            <v>-5.8268825654281438</v>
          </cell>
          <cell r="CB123">
            <v>-5.4182883837950362</v>
          </cell>
          <cell r="CC123">
            <v>-2.6162931654234045</v>
          </cell>
          <cell r="CD123">
            <v>-5.0150254883208367</v>
          </cell>
          <cell r="CE123">
            <v>-4.8642506970750405</v>
          </cell>
          <cell r="CG123">
            <v>-4.466576233042213</v>
          </cell>
          <cell r="CH123">
            <v>-2.8895332101700886</v>
          </cell>
          <cell r="CI123">
            <v>-1.7720933232396705</v>
          </cell>
          <cell r="CJ123">
            <v>2.432848294825841</v>
          </cell>
          <cell r="CK123">
            <v>3.0375719797632841</v>
          </cell>
        </row>
        <row r="125">
          <cell r="B125" t="str">
            <v>Financing</v>
          </cell>
          <cell r="D125">
            <v>0.53580538721658344</v>
          </cell>
          <cell r="E125">
            <v>-0.15906029618489886</v>
          </cell>
          <cell r="F125">
            <v>-0.95439653810132563</v>
          </cell>
          <cell r="L125">
            <v>-1.2270259960407752</v>
          </cell>
          <cell r="N125">
            <v>0.55711010373431979</v>
          </cell>
          <cell r="Q125">
            <v>-2.4255704160002067</v>
          </cell>
          <cell r="R125">
            <v>-0.40439738531429253</v>
          </cell>
          <cell r="S125">
            <v>2.0822192035282647</v>
          </cell>
          <cell r="T125">
            <v>-0.79332975344661016</v>
          </cell>
          <cell r="V125">
            <v>0</v>
          </cell>
          <cell r="W125">
            <v>0</v>
          </cell>
          <cell r="X125">
            <v>-2.5414986097606098</v>
          </cell>
          <cell r="Y125">
            <v>0.16582073417027685</v>
          </cell>
          <cell r="Z125">
            <v>-4.7474611858918205</v>
          </cell>
          <cell r="AA125">
            <v>3.4371156085670629</v>
          </cell>
          <cell r="AB125">
            <v>7.4832875232315867</v>
          </cell>
          <cell r="AC125">
            <v>1.8396441427399102</v>
          </cell>
          <cell r="AD125">
            <v>1.1377669293199262</v>
          </cell>
          <cell r="AF125">
            <v>-4.0142169112003492</v>
          </cell>
          <cell r="AG125">
            <v>-3.575308784030153</v>
          </cell>
          <cell r="AH125">
            <v>8.7839563229490398</v>
          </cell>
          <cell r="AI125">
            <v>0.39814354257284096</v>
          </cell>
          <cell r="AJ125">
            <v>11.169277869439663</v>
          </cell>
          <cell r="AK125">
            <v>12.783466966043694</v>
          </cell>
          <cell r="AL125">
            <v>13.03505396993469</v>
          </cell>
          <cell r="AM125">
            <v>12.329266268472685</v>
          </cell>
          <cell r="AN125">
            <v>6.8423500205398833</v>
          </cell>
          <cell r="AO125">
            <v>8.3608149784486621</v>
          </cell>
          <cell r="AP125">
            <v>11.471627860526159</v>
          </cell>
          <cell r="AQ125">
            <v>8.5388574956301362</v>
          </cell>
          <cell r="AR125">
            <v>-5.863242431472254</v>
          </cell>
          <cell r="AS125">
            <v>-3.793537235250994</v>
          </cell>
          <cell r="AT125">
            <v>5.1256322256501665</v>
          </cell>
          <cell r="AU125">
            <v>-1.5103824803576926</v>
          </cell>
          <cell r="AV125">
            <v>-2.2508567294775355</v>
          </cell>
          <cell r="AW125">
            <v>-3.1740954618369841</v>
          </cell>
          <cell r="AX125">
            <v>9.1629399183005678</v>
          </cell>
          <cell r="AY125">
            <v>1.2459959089953501</v>
          </cell>
          <cell r="AZ125">
            <v>8.8560048088417945E-3</v>
          </cell>
          <cell r="BA125">
            <v>8.6057870212757503</v>
          </cell>
          <cell r="BB125">
            <v>0.40570590020698644</v>
          </cell>
          <cell r="BC125">
            <v>-0.70483039190790908</v>
          </cell>
          <cell r="BD125">
            <v>6.7495034336059323</v>
          </cell>
          <cell r="BE125">
            <v>2.923962687659607</v>
          </cell>
          <cell r="BF125">
            <v>0.19425293748213607</v>
          </cell>
          <cell r="BG125">
            <v>1.3141493933696133</v>
          </cell>
          <cell r="BH125">
            <v>11.845200448326107</v>
          </cell>
          <cell r="BI125">
            <v>10.557614450105413</v>
          </cell>
          <cell r="BJ125">
            <v>4.6374297414746213</v>
          </cell>
          <cell r="BK125">
            <v>6.7478350725837037</v>
          </cell>
          <cell r="BL125">
            <v>3.8050867742024903</v>
          </cell>
          <cell r="BM125">
            <v>3.6372487157703408</v>
          </cell>
          <cell r="BN125">
            <v>2.0078633095556802</v>
          </cell>
          <cell r="BP125">
            <v>2.0899686155992097</v>
          </cell>
          <cell r="BQ125">
            <v>-3.8855988591249724</v>
          </cell>
          <cell r="BR125">
            <v>-0.52473064529086733</v>
          </cell>
          <cell r="BT125">
            <v>4.5675494661921707</v>
          </cell>
          <cell r="BU125">
            <v>8.8677787806029134</v>
          </cell>
          <cell r="BV125" t="e">
            <v>#REF!</v>
          </cell>
          <cell r="BW125" t="e">
            <v>#REF!</v>
          </cell>
          <cell r="BX125">
            <v>6.170460419419121</v>
          </cell>
          <cell r="BY125">
            <v>2.8222705157199983</v>
          </cell>
          <cell r="BZ125">
            <v>5.29986163303652</v>
          </cell>
          <cell r="CA125">
            <v>5.8268825654281438</v>
          </cell>
          <cell r="CB125">
            <v>5.4182883837950362</v>
          </cell>
          <cell r="CC125">
            <v>2.6162931654234045</v>
          </cell>
          <cell r="CD125">
            <v>5.0150254883208367</v>
          </cell>
          <cell r="CE125">
            <v>4.8642506970750405</v>
          </cell>
          <cell r="CG125">
            <v>4.466576233042213</v>
          </cell>
          <cell r="CH125">
            <v>2.8895332101700886</v>
          </cell>
          <cell r="CI125">
            <v>1.7720933232396705</v>
          </cell>
          <cell r="CJ125">
            <v>-2.432848294825841</v>
          </cell>
          <cell r="CK125">
            <v>-3.0375719797632841</v>
          </cell>
        </row>
        <row r="126">
          <cell r="B126" t="str">
            <v>Domestic</v>
          </cell>
          <cell r="D126">
            <v>2.4004482031632669E-3</v>
          </cell>
          <cell r="E126">
            <v>-0.51408070424630159</v>
          </cell>
          <cell r="F126">
            <v>-1.1210890487001777</v>
          </cell>
          <cell r="L126">
            <v>-1.0315162399653393</v>
          </cell>
          <cell r="N126">
            <v>0.34717792488329707</v>
          </cell>
          <cell r="Q126">
            <v>-2.5839471706575021</v>
          </cell>
          <cell r="R126">
            <v>-1.148671829340645</v>
          </cell>
          <cell r="S126">
            <v>3.2554431810278341</v>
          </cell>
          <cell r="T126">
            <v>-0.76528074740695384</v>
          </cell>
          <cell r="V126">
            <v>0</v>
          </cell>
          <cell r="W126">
            <v>0</v>
          </cell>
          <cell r="X126">
            <v>-2.674717861781688</v>
          </cell>
          <cell r="Y126">
            <v>-0.71267889151608799</v>
          </cell>
          <cell r="Z126">
            <v>-5.1544830107303703</v>
          </cell>
          <cell r="AA126">
            <v>3.6364884841069403</v>
          </cell>
          <cell r="AB126">
            <v>3.4333704625408603</v>
          </cell>
          <cell r="AC126">
            <v>0.96692199934198786</v>
          </cell>
          <cell r="AD126">
            <v>-0.3562013791028486</v>
          </cell>
          <cell r="AF126">
            <v>-10.984549194773807</v>
          </cell>
          <cell r="AG126">
            <v>-4.8652396871407264</v>
          </cell>
          <cell r="AH126">
            <v>2.6871726031532011</v>
          </cell>
          <cell r="AI126">
            <v>-4.3875387595871178</v>
          </cell>
          <cell r="AJ126">
            <v>2.6625154777534257</v>
          </cell>
          <cell r="AK126">
            <v>1.0048728852473663</v>
          </cell>
          <cell r="AL126">
            <v>-0.34481303164963439</v>
          </cell>
          <cell r="AM126">
            <v>1.1075251104503874</v>
          </cell>
          <cell r="AN126">
            <v>-1.4195593831560858</v>
          </cell>
          <cell r="AO126">
            <v>-0.75921093064372924</v>
          </cell>
          <cell r="AP126">
            <v>-1.09461363141875</v>
          </cell>
          <cell r="AQ126">
            <v>-1.153137842333755</v>
          </cell>
          <cell r="AR126">
            <v>-13.17421231512988</v>
          </cell>
          <cell r="AS126">
            <v>-5.1458966216439883</v>
          </cell>
          <cell r="AT126">
            <v>-3.7750561998720991</v>
          </cell>
          <cell r="AU126">
            <v>-7.3650550455486554</v>
          </cell>
          <cell r="AV126">
            <v>-10.431064891071349</v>
          </cell>
          <cell r="AW126">
            <v>-0.45830008594491978</v>
          </cell>
          <cell r="AX126">
            <v>9.4570846042081396</v>
          </cell>
          <cell r="AY126">
            <v>-0.47742679093604301</v>
          </cell>
          <cell r="AZ126">
            <v>-3.5687874661964951</v>
          </cell>
          <cell r="BA126">
            <v>4.0934567460463915</v>
          </cell>
          <cell r="BB126">
            <v>0.55532057910606902</v>
          </cell>
          <cell r="BC126">
            <v>-2.3218579148436889</v>
          </cell>
          <cell r="BD126">
            <v>6.7495034336059323</v>
          </cell>
          <cell r="BE126">
            <v>0.8190805282758965</v>
          </cell>
          <cell r="BF126">
            <v>-10.864109676713227</v>
          </cell>
          <cell r="BG126">
            <v>-0.54625116882293756</v>
          </cell>
          <cell r="BH126">
            <v>0.93831358957698707</v>
          </cell>
          <cell r="BI126">
            <v>4.7345814212930453</v>
          </cell>
          <cell r="BJ126">
            <v>-3.6367251746200902</v>
          </cell>
          <cell r="BK126">
            <v>2.7981039650626127</v>
          </cell>
          <cell r="BL126">
            <v>-1.4722490429786776</v>
          </cell>
          <cell r="BM126">
            <v>-0.14073371675939172</v>
          </cell>
          <cell r="BN126">
            <v>-2.4647988318690186</v>
          </cell>
          <cell r="BP126">
            <v>0</v>
          </cell>
          <cell r="BQ126">
            <v>-6.7327364036033117</v>
          </cell>
          <cell r="BR126">
            <v>0.56329277763396324</v>
          </cell>
          <cell r="BT126">
            <v>3.7757487544483981</v>
          </cell>
          <cell r="BU126">
            <v>10.476992146230645</v>
          </cell>
          <cell r="BV126" t="e">
            <v>#REF!</v>
          </cell>
          <cell r="BW126" t="e">
            <v>#REF!</v>
          </cell>
          <cell r="BX126">
            <v>1.4595508294775961</v>
          </cell>
          <cell r="BY126">
            <v>1.4284103184708625</v>
          </cell>
          <cell r="BZ126">
            <v>0.8884573360019633</v>
          </cell>
          <cell r="CA126">
            <v>4.4330223681790084</v>
          </cell>
          <cell r="CB126">
            <v>2.4019478935803296</v>
          </cell>
          <cell r="CC126">
            <v>0.51256073692122317</v>
          </cell>
          <cell r="CD126">
            <v>2.4734356886375561</v>
          </cell>
          <cell r="CE126">
            <v>3.3613923823271614</v>
          </cell>
          <cell r="CG126">
            <v>2.1865224095717446</v>
          </cell>
          <cell r="CH126">
            <v>1.7031403947241279</v>
          </cell>
          <cell r="CI126">
            <v>1.7220937480827683</v>
          </cell>
          <cell r="CJ126">
            <v>-2.7288423991020383</v>
          </cell>
          <cell r="CK126">
            <v>-3.5724616652642105</v>
          </cell>
        </row>
        <row r="127">
          <cell r="B127" t="str">
            <v xml:space="preserve">  of which: Receipts from asset recoveries</v>
          </cell>
          <cell r="D127">
            <v>0</v>
          </cell>
          <cell r="E127">
            <v>0.42850065947174876</v>
          </cell>
          <cell r="F127">
            <v>0.37466601687637174</v>
          </cell>
          <cell r="L127">
            <v>0.24528524387920791</v>
          </cell>
          <cell r="N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O127">
            <v>2.9610473730819447</v>
          </cell>
          <cell r="AP127">
            <v>2.8217608140594854</v>
          </cell>
          <cell r="AQ127">
            <v>1.5756716006589089</v>
          </cell>
          <cell r="AR127">
            <v>0</v>
          </cell>
          <cell r="AS127">
            <v>0</v>
          </cell>
          <cell r="AT127">
            <v>0</v>
          </cell>
          <cell r="AU127">
            <v>0</v>
          </cell>
          <cell r="AV127">
            <v>0</v>
          </cell>
          <cell r="AW127">
            <v>0</v>
          </cell>
          <cell r="AX127">
            <v>0</v>
          </cell>
          <cell r="AY127">
            <v>0</v>
          </cell>
          <cell r="AZ127">
            <v>0</v>
          </cell>
          <cell r="BA127">
            <v>0</v>
          </cell>
          <cell r="BB127">
            <v>0</v>
          </cell>
          <cell r="BC127">
            <v>0</v>
          </cell>
          <cell r="BD127">
            <v>0</v>
          </cell>
          <cell r="BE127">
            <v>0</v>
          </cell>
          <cell r="BF127">
            <v>0</v>
          </cell>
          <cell r="BG127">
            <v>0</v>
          </cell>
          <cell r="BH127">
            <v>0</v>
          </cell>
          <cell r="BI127">
            <v>0</v>
          </cell>
          <cell r="BJ127">
            <v>0</v>
          </cell>
          <cell r="BK127">
            <v>0</v>
          </cell>
          <cell r="BL127">
            <v>0</v>
          </cell>
          <cell r="BM127">
            <v>0</v>
          </cell>
          <cell r="BN127">
            <v>0</v>
          </cell>
          <cell r="BP127">
            <v>0</v>
          </cell>
          <cell r="BQ127">
            <v>0</v>
          </cell>
          <cell r="BR127">
            <v>0</v>
          </cell>
          <cell r="BT127">
            <v>2.4911032028469751</v>
          </cell>
          <cell r="BU127">
            <v>3.4448191642179742</v>
          </cell>
          <cell r="BV127">
            <v>0</v>
          </cell>
          <cell r="BW127">
            <v>0</v>
          </cell>
          <cell r="BX127">
            <v>0</v>
          </cell>
          <cell r="BY127">
            <v>0</v>
          </cell>
          <cell r="BZ127">
            <v>0</v>
          </cell>
          <cell r="CA127">
            <v>1.4974576252524208</v>
          </cell>
          <cell r="CB127">
            <v>1.7304090551287967</v>
          </cell>
          <cell r="CC127">
            <v>1.6804007109387624</v>
          </cell>
          <cell r="CD127">
            <v>1.9396927497428595</v>
          </cell>
          <cell r="CE127">
            <v>1.3019431413263607</v>
          </cell>
          <cell r="CG127">
            <v>1.6608057978838682</v>
          </cell>
          <cell r="CH127">
            <v>1.6980119952930057</v>
          </cell>
          <cell r="CI127">
            <v>1.7120480348499489</v>
          </cell>
          <cell r="CJ127">
            <v>1.2526470893936053</v>
          </cell>
          <cell r="CK127">
            <v>1.0369519518732564</v>
          </cell>
        </row>
        <row r="128">
          <cell r="B128" t="str">
            <v>Net foreign financing</v>
          </cell>
          <cell r="D128">
            <v>0.53340493901342023</v>
          </cell>
          <cell r="E128">
            <v>-7.3480251410346031E-2</v>
          </cell>
          <cell r="F128">
            <v>-0.20797350627751965</v>
          </cell>
          <cell r="L128">
            <v>-0.44079499995464388</v>
          </cell>
          <cell r="N128">
            <v>0.20993217885102269</v>
          </cell>
          <cell r="Q128">
            <v>0.1583767546572957</v>
          </cell>
          <cell r="R128">
            <v>0.74427444402635257</v>
          </cell>
          <cell r="S128">
            <v>-1.1732239774995694</v>
          </cell>
          <cell r="T128">
            <v>-2.8049006039656384E-2</v>
          </cell>
          <cell r="V128">
            <v>0</v>
          </cell>
          <cell r="W128">
            <v>0</v>
          </cell>
          <cell r="X128">
            <v>0.1332192520210784</v>
          </cell>
          <cell r="Y128">
            <v>0.87849962568636486</v>
          </cell>
          <cell r="Z128">
            <v>0.40702182483854948</v>
          </cell>
          <cell r="AA128">
            <v>-0.19937287553987745</v>
          </cell>
          <cell r="AB128">
            <v>4.049917060690726</v>
          </cell>
          <cell r="AC128">
            <v>0.87272214339792209</v>
          </cell>
          <cell r="AD128">
            <v>1.4939683084227748</v>
          </cell>
          <cell r="AF128">
            <v>6.9703322835734598</v>
          </cell>
          <cell r="AG128">
            <v>1.2899309031105737</v>
          </cell>
          <cell r="AH128">
            <v>6.0967837197958383</v>
          </cell>
          <cell r="AI128">
            <v>4.7856823021599588</v>
          </cell>
          <cell r="AJ128">
            <v>8.5067623916862374</v>
          </cell>
          <cell r="AK128">
            <v>11.778594080796328</v>
          </cell>
          <cell r="AL128">
            <v>13.379867001584326</v>
          </cell>
          <cell r="AM128">
            <v>11.221741158022297</v>
          </cell>
          <cell r="AN128">
            <v>8.2619094036959666</v>
          </cell>
          <cell r="AO128">
            <v>9.1200259090923907</v>
          </cell>
          <cell r="AP128">
            <v>12.566241491944908</v>
          </cell>
          <cell r="AQ128">
            <v>9.6919953379638901</v>
          </cell>
          <cell r="AR128">
            <v>7.3109698836576245</v>
          </cell>
          <cell r="AS128">
            <v>1.3523593863929946</v>
          </cell>
          <cell r="AT128">
            <v>8.9006884255222651</v>
          </cell>
          <cell r="AU128">
            <v>5.8546725651909632</v>
          </cell>
          <cell r="AV128">
            <v>8.1802081615938125</v>
          </cell>
          <cell r="AW128">
            <v>-2.7157953758920641</v>
          </cell>
          <cell r="AX128">
            <v>-0.29414468590757092</v>
          </cell>
          <cell r="AY128">
            <v>1.7234226999313931</v>
          </cell>
          <cell r="AZ128">
            <v>3.5776434710053371</v>
          </cell>
          <cell r="BA128">
            <v>4.5123302752293579</v>
          </cell>
          <cell r="BB128">
            <v>-0.14961467889908256</v>
          </cell>
          <cell r="BC128">
            <v>1.6170275229357796</v>
          </cell>
          <cell r="BD128">
            <v>0</v>
          </cell>
          <cell r="BE128">
            <v>2.1048821593837101</v>
          </cell>
          <cell r="BF128">
            <v>11.058362614195362</v>
          </cell>
          <cell r="BG128">
            <v>1.8604005621925508</v>
          </cell>
          <cell r="BH128">
            <v>10.906886858749122</v>
          </cell>
          <cell r="BI128">
            <v>5.8230330288123682</v>
          </cell>
          <cell r="BJ128">
            <v>8.2741549160947123</v>
          </cell>
          <cell r="BK128">
            <v>3.9497311075210901</v>
          </cell>
          <cell r="BL128">
            <v>5.277335817181168</v>
          </cell>
          <cell r="BM128">
            <v>3.7779824325297322</v>
          </cell>
          <cell r="BN128">
            <v>4.4726621414246983</v>
          </cell>
          <cell r="BP128">
            <v>2.0899686155992097</v>
          </cell>
          <cell r="BQ128">
            <v>2.847137544478338</v>
          </cell>
          <cell r="BR128">
            <v>-1.0880234229248307</v>
          </cell>
          <cell r="BT128">
            <v>0.79180071174377209</v>
          </cell>
          <cell r="BU128">
            <v>3.6903460420011651</v>
          </cell>
          <cell r="BV128">
            <v>1.582836905464166</v>
          </cell>
          <cell r="BW128">
            <v>4.7055901757733993</v>
          </cell>
          <cell r="BX128">
            <v>4.7109095899415259</v>
          </cell>
          <cell r="BY128">
            <v>1.3938601972491356</v>
          </cell>
          <cell r="BZ128">
            <v>4.4114042970345562</v>
          </cell>
          <cell r="CA128">
            <v>1.3938601972491356</v>
          </cell>
          <cell r="CB128">
            <v>3.0163404902147066</v>
          </cell>
          <cell r="CC128">
            <v>2.1037324285021812</v>
          </cell>
          <cell r="CD128">
            <v>2.541589799683281</v>
          </cell>
          <cell r="CE128">
            <v>1.5028583147478787</v>
          </cell>
          <cell r="CG128">
            <v>2.2800538234704688</v>
          </cell>
          <cell r="CH128">
            <v>1.1863928154459604</v>
          </cell>
          <cell r="CI128">
            <v>4.9999575156902593E-2</v>
          </cell>
          <cell r="CJ128">
            <v>0.2959941042761976</v>
          </cell>
          <cell r="CK128">
            <v>0.53488968550092642</v>
          </cell>
        </row>
        <row r="129">
          <cell r="B129" t="str">
            <v xml:space="preserve">  Gross drawings</v>
          </cell>
          <cell r="D129">
            <v>3.7054027918719052</v>
          </cell>
          <cell r="E129">
            <v>2.9451973361583925</v>
          </cell>
          <cell r="F129">
            <v>2.671174870837139</v>
          </cell>
          <cell r="L129">
            <v>2.2031106958517399</v>
          </cell>
          <cell r="N129">
            <v>2.0556089316044672</v>
          </cell>
          <cell r="Q129">
            <v>1.8713463905559418</v>
          </cell>
          <cell r="R129">
            <v>3.7979042966383285</v>
          </cell>
          <cell r="S129">
            <v>2.6318424459651646</v>
          </cell>
          <cell r="T129">
            <v>2.5431098809288444</v>
          </cell>
          <cell r="V129">
            <v>0</v>
          </cell>
          <cell r="W129">
            <v>0</v>
          </cell>
          <cell r="X129">
            <v>1.868396011418793</v>
          </cell>
          <cell r="Y129">
            <v>3.0774075870744508</v>
          </cell>
          <cell r="Z129">
            <v>4.853144092390095</v>
          </cell>
          <cell r="AA129">
            <v>5.4541584760981801</v>
          </cell>
          <cell r="AB129">
            <v>8.9037773703340317</v>
          </cell>
          <cell r="AC129">
            <v>3.4563210098952921</v>
          </cell>
          <cell r="AD129">
            <v>4.2807907816347273</v>
          </cell>
          <cell r="AF129">
            <v>10.627379651660268</v>
          </cell>
          <cell r="AG129">
            <v>4.0087548206738433</v>
          </cell>
          <cell r="AH129">
            <v>12.7943157688392</v>
          </cell>
          <cell r="AI129">
            <v>9.1434834137244394</v>
          </cell>
          <cell r="AJ129">
            <v>15.17873289496956</v>
          </cell>
          <cell r="AK129">
            <v>12.856373931326711</v>
          </cell>
          <cell r="AL129">
            <v>16.343761590542879</v>
          </cell>
          <cell r="AM129">
            <v>14.792956138946384</v>
          </cell>
          <cell r="AN129">
            <v>12.19486169298253</v>
          </cell>
          <cell r="AO129">
            <v>10.107041700119705</v>
          </cell>
          <cell r="AP129">
            <v>14.522662323026152</v>
          </cell>
          <cell r="AQ129">
            <v>12.289284616028988</v>
          </cell>
          <cell r="AR129">
            <v>9.9578883432302945</v>
          </cell>
          <cell r="AS129">
            <v>3.4943298312594728</v>
          </cell>
          <cell r="AT129">
            <v>14.165135354898119</v>
          </cell>
          <cell r="AU129">
            <v>9.205784509795965</v>
          </cell>
          <cell r="AV129">
            <v>14.35371363839084</v>
          </cell>
          <cell r="AW129">
            <v>3.0927929043625193</v>
          </cell>
          <cell r="AX129">
            <v>2.2746353297284814</v>
          </cell>
          <cell r="AY129">
            <v>6.5737139574939469</v>
          </cell>
          <cell r="AZ129">
            <v>7.7550610190820075</v>
          </cell>
          <cell r="BA129">
            <v>6.5894311926605509</v>
          </cell>
          <cell r="BB129">
            <v>0.61321100917431193</v>
          </cell>
          <cell r="BC129">
            <v>2.7470091743119265</v>
          </cell>
          <cell r="BD129">
            <v>0</v>
          </cell>
          <cell r="BE129">
            <v>3.5022982185076628</v>
          </cell>
          <cell r="BF129">
            <v>13.074349964862964</v>
          </cell>
          <cell r="BG129">
            <v>5.0470836261419532</v>
          </cell>
          <cell r="BH129">
            <v>13.266830639494026</v>
          </cell>
          <cell r="BI129">
            <v>5.2096187631763877</v>
          </cell>
          <cell r="BJ129">
            <v>10.900494232369384</v>
          </cell>
          <cell r="BK129">
            <v>4.2836429725363478</v>
          </cell>
          <cell r="BL129">
            <v>7.3067067656491069</v>
          </cell>
          <cell r="BM129">
            <v>5.8859844408481132</v>
          </cell>
          <cell r="BN129">
            <v>7.518968041027926</v>
          </cell>
          <cell r="BP129">
            <v>3.3359398941172747</v>
          </cell>
          <cell r="BQ129">
            <v>2.847137544478338</v>
          </cell>
          <cell r="BR129">
            <v>1.0373570657073741</v>
          </cell>
          <cell r="BT129">
            <v>1.6339359430604981</v>
          </cell>
          <cell r="BU129">
            <v>4.8702310539374647</v>
          </cell>
          <cell r="BV129">
            <v>2.6176203071648092</v>
          </cell>
          <cell r="BW129">
            <v>5.8819877197167498</v>
          </cell>
          <cell r="BX129">
            <v>5.8886369874269064</v>
          </cell>
          <cell r="BY129">
            <v>2.7399248565885364</v>
          </cell>
          <cell r="BZ129">
            <v>5.5142553712931948</v>
          </cell>
          <cell r="CA129">
            <v>2.7399248565885364</v>
          </cell>
          <cell r="CB129">
            <v>3.8001140034201026</v>
          </cell>
          <cell r="CC129">
            <v>3.3931168201648085</v>
          </cell>
          <cell r="CD129">
            <v>3.291267366496335</v>
          </cell>
          <cell r="CE129">
            <v>2.7141172549924377</v>
          </cell>
          <cell r="CG129">
            <v>3.2923931403704656</v>
          </cell>
          <cell r="CH129">
            <v>2.2918952116569682</v>
          </cell>
          <cell r="CI129">
            <v>2.0299827513702584</v>
          </cell>
          <cell r="CJ129">
            <v>2.377202649968214</v>
          </cell>
          <cell r="CK129">
            <v>2.520400198080365</v>
          </cell>
        </row>
        <row r="130">
          <cell r="B130" t="str">
            <v xml:space="preserve">  Amortization</v>
          </cell>
          <cell r="D130">
            <v>-3.1719978528584853</v>
          </cell>
          <cell r="E130">
            <v>-3.0186775875687388</v>
          </cell>
          <cell r="F130">
            <v>-2.8791483771146589</v>
          </cell>
          <cell r="L130">
            <v>-2.6439056958063842</v>
          </cell>
          <cell r="N130">
            <v>-1.8456767527534443</v>
          </cell>
          <cell r="Q130">
            <v>-1.7129696358986459</v>
          </cell>
          <cell r="R130">
            <v>-3.0536298526119761</v>
          </cell>
          <cell r="S130">
            <v>-3.8050664234647344</v>
          </cell>
          <cell r="T130">
            <v>-2.5711588869685005</v>
          </cell>
          <cell r="V130">
            <v>0</v>
          </cell>
          <cell r="W130">
            <v>0</v>
          </cell>
          <cell r="X130">
            <v>-1.7351767593977145</v>
          </cell>
          <cell r="Y130">
            <v>-2.1989079613880862</v>
          </cell>
          <cell r="Z130">
            <v>-4.4461222675515462</v>
          </cell>
          <cell r="AA130">
            <v>-5.6535313516380574</v>
          </cell>
          <cell r="AB130">
            <v>-4.8538603096433048</v>
          </cell>
          <cell r="AC130">
            <v>-2.5835988664973697</v>
          </cell>
          <cell r="AD130">
            <v>-2.7868224732119518</v>
          </cell>
          <cell r="AF130">
            <v>-3.6570473680868094</v>
          </cell>
          <cell r="AG130">
            <v>-2.7188239175632694</v>
          </cell>
          <cell r="AH130">
            <v>-6.6975320490433612</v>
          </cell>
          <cell r="AI130">
            <v>-4.3578011115644797</v>
          </cell>
          <cell r="AJ130">
            <v>-6.6719705032833234</v>
          </cell>
          <cell r="AK130">
            <v>-1.0777798505303831</v>
          </cell>
          <cell r="AL130">
            <v>-2.9638945889585533</v>
          </cell>
          <cell r="AM130">
            <v>-3.5712149809240863</v>
          </cell>
          <cell r="AN130">
            <v>-3.9329522892865612</v>
          </cell>
          <cell r="AO130">
            <v>-0.98701579102731485</v>
          </cell>
          <cell r="AP130">
            <v>-1.9564208310812432</v>
          </cell>
          <cell r="AQ130">
            <v>-2.5972892780650989</v>
          </cell>
          <cell r="AR130">
            <v>-2.6469184595726691</v>
          </cell>
          <cell r="AS130">
            <v>-2.141970444866478</v>
          </cell>
          <cell r="AT130">
            <v>-5.264446929375854</v>
          </cell>
          <cell r="AU130">
            <v>-3.3511119446050008</v>
          </cell>
          <cell r="AV130">
            <v>-6.1735054767970254</v>
          </cell>
          <cell r="AW130">
            <v>-5.8085882802545834</v>
          </cell>
          <cell r="AX130">
            <v>-2.5687800156360523</v>
          </cell>
          <cell r="AY130">
            <v>-4.8502912575625539</v>
          </cell>
          <cell r="AZ130">
            <v>-4.1774175480766713</v>
          </cell>
          <cell r="BA130">
            <v>-2.077100917431193</v>
          </cell>
          <cell r="BB130">
            <v>-0.76282568807339457</v>
          </cell>
          <cell r="BC130">
            <v>-1.1299816513761469</v>
          </cell>
          <cell r="BD130">
            <v>0</v>
          </cell>
          <cell r="BE130">
            <v>-1.3974160591239526</v>
          </cell>
          <cell r="BF130">
            <v>-2.0159873506676034</v>
          </cell>
          <cell r="BG130">
            <v>-3.1866830639494026</v>
          </cell>
          <cell r="BH130">
            <v>-2.3599437807449055</v>
          </cell>
          <cell r="BI130">
            <v>0.61341426563598023</v>
          </cell>
          <cell r="BJ130">
            <v>-2.626339316274672</v>
          </cell>
          <cell r="BK130">
            <v>-0.3339118650152576</v>
          </cell>
          <cell r="BL130">
            <v>-2.0293709484679385</v>
          </cell>
          <cell r="BM130">
            <v>-2.108002008318381</v>
          </cell>
          <cell r="BN130">
            <v>-3.0463058996032277</v>
          </cell>
          <cell r="BP130">
            <v>-1.2459712785180646</v>
          </cell>
          <cell r="BQ130">
            <v>0</v>
          </cell>
          <cell r="BR130">
            <v>-2.1253804886322047</v>
          </cell>
          <cell r="BT130">
            <v>-0.84213523131672596</v>
          </cell>
          <cell r="BU130">
            <v>-1.1798850119362987</v>
          </cell>
          <cell r="BV130">
            <v>-1.0347834017006432</v>
          </cell>
          <cell r="BW130">
            <v>-1.1763975439433498</v>
          </cell>
          <cell r="BX130">
            <v>-1.1777273974853812</v>
          </cell>
          <cell r="BY130">
            <v>-1.346064659339401</v>
          </cell>
          <cell r="BZ130">
            <v>-1.102851074258639</v>
          </cell>
          <cell r="CA130">
            <v>-1.346064659339401</v>
          </cell>
          <cell r="CB130">
            <v>-0.78377351320539601</v>
          </cell>
          <cell r="CC130">
            <v>-1.2893843916626275</v>
          </cell>
          <cell r="CD130">
            <v>-0.7496775668130542</v>
          </cell>
          <cell r="CE130">
            <v>-1.211258940244559</v>
          </cell>
          <cell r="CG130">
            <v>-1.0123393168999972</v>
          </cell>
          <cell r="CH130">
            <v>-1.105502396211008</v>
          </cell>
          <cell r="CI130">
            <v>-1.9799831762133555</v>
          </cell>
          <cell r="CJ130">
            <v>-2.0812085456920162</v>
          </cell>
          <cell r="CK130">
            <v>-1.9855105125794386</v>
          </cell>
        </row>
        <row r="132">
          <cell r="B132" t="str">
            <v>Memorandum items</v>
          </cell>
        </row>
        <row r="133">
          <cell r="B133" t="str">
            <v>GDP (current prices, fiscal year)</v>
          </cell>
          <cell r="D133">
            <v>340173.2</v>
          </cell>
          <cell r="E133">
            <v>400699.5</v>
          </cell>
          <cell r="F133">
            <v>469484.79999999999</v>
          </cell>
          <cell r="L133">
            <v>551195</v>
          </cell>
          <cell r="N133">
            <v>633680.84268016869</v>
          </cell>
          <cell r="Q133">
            <v>313594</v>
          </cell>
          <cell r="R133">
            <v>156797</v>
          </cell>
          <cell r="S133">
            <v>156797</v>
          </cell>
          <cell r="T133">
            <v>627188</v>
          </cell>
          <cell r="V133">
            <v>149405.79999999999</v>
          </cell>
          <cell r="W133">
            <v>163236.70000000001</v>
          </cell>
          <cell r="X133">
            <v>312642.5</v>
          </cell>
          <cell r="Y133">
            <v>169243.1</v>
          </cell>
          <cell r="Z133">
            <v>69066.566666666666</v>
          </cell>
          <cell r="AA133">
            <v>69066.566666666666</v>
          </cell>
          <cell r="AB133">
            <v>207199.7</v>
          </cell>
          <cell r="AC133">
            <v>689085.3</v>
          </cell>
          <cell r="AD133">
            <v>689085.3</v>
          </cell>
          <cell r="AF133">
            <v>66360.264758043646</v>
          </cell>
          <cell r="AG133">
            <v>66360.264758043646</v>
          </cell>
          <cell r="AH133">
            <v>66360.264758043646</v>
          </cell>
          <cell r="AI133">
            <v>199080.79427413092</v>
          </cell>
          <cell r="AJ133">
            <v>77937.994441687712</v>
          </cell>
          <cell r="AK133">
            <v>77937.994441687712</v>
          </cell>
          <cell r="AL133">
            <v>77937.994441687712</v>
          </cell>
          <cell r="AM133">
            <v>233813.98332506313</v>
          </cell>
          <cell r="AN133">
            <v>432894.77759919409</v>
          </cell>
          <cell r="AO133">
            <v>253288.75411384524</v>
          </cell>
          <cell r="AP133">
            <v>265791.48603351088</v>
          </cell>
          <cell r="AQ133">
            <v>951975.01774655026</v>
          </cell>
          <cell r="AR133">
            <v>71452.900000000009</v>
          </cell>
          <cell r="AS133">
            <v>71452.900000000009</v>
          </cell>
          <cell r="AT133">
            <v>71452.900000000009</v>
          </cell>
          <cell r="AU133">
            <v>214358.7</v>
          </cell>
          <cell r="AV133">
            <v>87745.933333333334</v>
          </cell>
          <cell r="AW133">
            <v>87745.933333333334</v>
          </cell>
          <cell r="AX133">
            <v>87745.933333333334</v>
          </cell>
          <cell r="AY133">
            <v>263237.8</v>
          </cell>
          <cell r="AZ133">
            <v>477596.5</v>
          </cell>
          <cell r="BA133">
            <v>90833.333333333328</v>
          </cell>
          <cell r="BB133">
            <v>90833.333333333328</v>
          </cell>
          <cell r="BC133">
            <v>90833.333333333328</v>
          </cell>
          <cell r="BD133">
            <v>272500</v>
          </cell>
          <cell r="BE133">
            <v>258047.7</v>
          </cell>
          <cell r="BF133">
            <v>94866.666666666672</v>
          </cell>
          <cell r="BG133">
            <v>94866.666666666672</v>
          </cell>
          <cell r="BH133">
            <v>94866.666666666672</v>
          </cell>
          <cell r="BI133">
            <v>284600</v>
          </cell>
          <cell r="BJ133">
            <v>273171.09999999998</v>
          </cell>
          <cell r="BK133">
            <v>557100</v>
          </cell>
          <cell r="BL133">
            <v>531218.80000000005</v>
          </cell>
          <cell r="BM133">
            <v>1034696.5</v>
          </cell>
          <cell r="BN133">
            <v>1008815.3</v>
          </cell>
          <cell r="BP133">
            <v>283899</v>
          </cell>
          <cell r="BQ133">
            <v>283565</v>
          </cell>
          <cell r="BR133">
            <v>280067.5</v>
          </cell>
          <cell r="BT133">
            <v>281000</v>
          </cell>
          <cell r="BU133">
            <v>290291</v>
          </cell>
          <cell r="BV133">
            <v>1134923.5</v>
          </cell>
          <cell r="BW133">
            <v>1224076</v>
          </cell>
          <cell r="BX133">
            <v>1134923.5</v>
          </cell>
          <cell r="BY133">
            <v>1135257.5</v>
          </cell>
          <cell r="BZ133">
            <v>1224100</v>
          </cell>
          <cell r="CA133">
            <v>1135257.5</v>
          </cell>
          <cell r="CB133">
            <v>294728</v>
          </cell>
          <cell r="CC133">
            <v>309450</v>
          </cell>
          <cell r="CD133">
            <v>306265</v>
          </cell>
          <cell r="CE133">
            <v>312072</v>
          </cell>
          <cell r="CG133">
            <v>1222515</v>
          </cell>
          <cell r="CH133">
            <v>1299343</v>
          </cell>
          <cell r="CI133">
            <v>1435824.2</v>
          </cell>
          <cell r="CJ133">
            <v>1596139.9</v>
          </cell>
          <cell r="CK133">
            <v>1774431.3</v>
          </cell>
        </row>
        <row r="134">
          <cell r="B134" t="str">
            <v>Cumulative financing (since beginning of program)</v>
          </cell>
          <cell r="Q134">
            <v>-2.4255704160002067</v>
          </cell>
          <cell r="R134">
            <v>-1.7518460724382352</v>
          </cell>
          <cell r="S134">
            <v>-0.79332975344661016</v>
          </cell>
          <cell r="T134">
            <v>-0.79332975344661016</v>
          </cell>
          <cell r="X134">
            <v>-2.5414986097606098</v>
          </cell>
          <cell r="Y134">
            <v>-1.5906606547421791</v>
          </cell>
          <cell r="Z134">
            <v>-1.9863926030474597</v>
          </cell>
          <cell r="AA134">
            <v>-1.3822445808564818</v>
          </cell>
          <cell r="AB134">
            <v>1.1377669293199262</v>
          </cell>
          <cell r="AC134">
            <v>1.8396441427399102</v>
          </cell>
          <cell r="AD134">
            <v>1.1377669293199262</v>
          </cell>
          <cell r="AF134">
            <v>-4.0142169112003492</v>
          </cell>
          <cell r="AG134">
            <v>-3.7947628476152513</v>
          </cell>
          <cell r="AH134">
            <v>0.39814354257284545</v>
          </cell>
          <cell r="AI134">
            <v>0.39814354257284096</v>
          </cell>
          <cell r="AJ134">
            <v>3.4285539027856426</v>
          </cell>
          <cell r="AK134">
            <v>5.4826156841691818</v>
          </cell>
          <cell r="AL134">
            <v>6.8423500205398815</v>
          </cell>
          <cell r="AM134">
            <v>6.8423500205398815</v>
          </cell>
          <cell r="AN134">
            <v>6.8423500205398815</v>
          </cell>
          <cell r="AO134">
            <v>7.4028561819076391</v>
          </cell>
          <cell r="AP134">
            <v>8.5388574956301362</v>
          </cell>
          <cell r="AQ134">
            <v>8.5388574956301362</v>
          </cell>
          <cell r="AR134">
            <v>-5.863242431472254</v>
          </cell>
          <cell r="AS134">
            <v>-4.8283898333616246</v>
          </cell>
          <cell r="AT134">
            <v>-1.5103824803576933</v>
          </cell>
          <cell r="AU134">
            <v>-1.5103824803576926</v>
          </cell>
          <cell r="AV134">
            <v>-1.7254523499635308</v>
          </cell>
          <cell r="AW134">
            <v>-2.0515068764583599</v>
          </cell>
          <cell r="AX134">
            <v>8.856004808841033E-3</v>
          </cell>
          <cell r="AY134">
            <v>8.8560048088417945E-3</v>
          </cell>
          <cell r="AZ134">
            <v>8.8560048088417945E-3</v>
          </cell>
          <cell r="BA134">
            <v>1.3826190532456217</v>
          </cell>
          <cell r="BB134">
            <v>1.2480198786605465</v>
          </cell>
          <cell r="BC134">
            <v>1.0115384398368288</v>
          </cell>
          <cell r="BD134" t="e">
            <v>#DIV/0!</v>
          </cell>
          <cell r="BE134" t="e">
            <v>#DIV/0!</v>
          </cell>
          <cell r="BF134" t="e">
            <v>#DIV/0!</v>
          </cell>
          <cell r="BG134" t="e">
            <v>#DIV/0!</v>
          </cell>
          <cell r="BH134" t="e">
            <v>#DIV/0!</v>
          </cell>
          <cell r="BI134" t="e">
            <v>#DIV/0!</v>
          </cell>
          <cell r="BJ134" t="e">
            <v>#DIV/0!</v>
          </cell>
          <cell r="BK134">
            <v>2.8601989091762907</v>
          </cell>
          <cell r="BL134" t="e">
            <v>#DIV/0!</v>
          </cell>
          <cell r="BM134">
            <v>6.4974476249466315</v>
          </cell>
          <cell r="BN134" t="e">
            <v>#DIV/0!</v>
          </cell>
          <cell r="BP134" t="e">
            <v>#DIV/0!</v>
          </cell>
          <cell r="BQ134" t="e">
            <v>#DIV/0!</v>
          </cell>
          <cell r="BR134" t="e">
            <v>#DIV/0!</v>
          </cell>
          <cell r="BT134" t="e">
            <v>#DIV/0!</v>
          </cell>
          <cell r="BU134" t="e">
            <v>#DIV/0!</v>
          </cell>
          <cell r="BV134" t="e">
            <v>#DIV/0!</v>
          </cell>
          <cell r="BW134">
            <v>0</v>
          </cell>
          <cell r="BX134" t="e">
            <v>#DIV/0!</v>
          </cell>
          <cell r="BY134" t="e">
            <v>#DIV/0!</v>
          </cell>
          <cell r="BZ134" t="e">
            <v>#DIV/0!</v>
          </cell>
          <cell r="CA134">
            <v>0</v>
          </cell>
          <cell r="CB134" t="e">
            <v>#DIV/0!</v>
          </cell>
          <cell r="CC134" t="e">
            <v>#DIV/0!</v>
          </cell>
          <cell r="CD134" t="e">
            <v>#DIV/0!</v>
          </cell>
          <cell r="CE134" t="e">
            <v>#DIV/0!</v>
          </cell>
          <cell r="CG134">
            <v>4.466576233042213</v>
          </cell>
          <cell r="CH134">
            <v>2.8895332101700886</v>
          </cell>
          <cell r="CI134">
            <v>1.7720933232396705</v>
          </cell>
          <cell r="CJ134">
            <v>-2.432848294825841</v>
          </cell>
          <cell r="CK134">
            <v>-3.0375719797632841</v>
          </cell>
        </row>
        <row r="135">
          <cell r="B135" t="str">
            <v xml:space="preserve">  Domestic</v>
          </cell>
          <cell r="Q135">
            <v>-2.5839471706575021</v>
          </cell>
          <cell r="R135">
            <v>-2.1055220568852167</v>
          </cell>
          <cell r="S135">
            <v>-0.76528074740695384</v>
          </cell>
          <cell r="T135">
            <v>-0.76528074740695384</v>
          </cell>
          <cell r="X135">
            <v>-2.674717861781688</v>
          </cell>
          <cell r="Y135">
            <v>-1.985629917156329</v>
          </cell>
          <cell r="Z135">
            <v>-2.382872757253224</v>
          </cell>
          <cell r="AA135" t="e">
            <v>#REF!</v>
          </cell>
          <cell r="AB135" t="e">
            <v>#REF!</v>
          </cell>
          <cell r="AC135">
            <v>0.96692199934198786</v>
          </cell>
          <cell r="AD135">
            <v>0.6107206202391392</v>
          </cell>
          <cell r="AF135">
            <v>-10.984549194773807</v>
          </cell>
          <cell r="AG135">
            <v>-7.9248944409572672</v>
          </cell>
          <cell r="AH135">
            <v>-4.3875387595871107</v>
          </cell>
          <cell r="AI135">
            <v>-4.3875387595871178</v>
          </cell>
          <cell r="AJ135">
            <v>-2.4040376024612073</v>
          </cell>
          <cell r="AK135">
            <v>-1.6555418439639007</v>
          </cell>
          <cell r="AL135">
            <v>-1.4195593831560867</v>
          </cell>
          <cell r="AM135">
            <v>-1.4195593831560858</v>
          </cell>
          <cell r="AN135">
            <v>-1.4195593831560858</v>
          </cell>
          <cell r="AO135">
            <v>-1.1758070500152669</v>
          </cell>
          <cell r="AP135">
            <v>-1.153137842333753</v>
          </cell>
          <cell r="AQ135">
            <v>-1.153137842333755</v>
          </cell>
          <cell r="AR135">
            <v>-13.17421231512988</v>
          </cell>
          <cell r="AS135">
            <v>-9.1600544683869334</v>
          </cell>
          <cell r="AT135">
            <v>-7.3650550455486554</v>
          </cell>
          <cell r="AU135">
            <v>-7.3650550455486554</v>
          </cell>
          <cell r="AV135">
            <v>-8.2555739778013031</v>
          </cell>
          <cell r="AW135">
            <v>-6.5005962155615391</v>
          </cell>
          <cell r="AX135">
            <v>-3.5687874661964956</v>
          </cell>
          <cell r="AY135">
            <v>-3.5687874661964951</v>
          </cell>
          <cell r="AZ135">
            <v>-3.5687874661964951</v>
          </cell>
          <cell r="BA135">
            <v>-2.344384484863304</v>
          </cell>
          <cell r="BB135">
            <v>-1.9448628826242111</v>
          </cell>
          <cell r="BC135">
            <v>-1.9905152959158376</v>
          </cell>
          <cell r="BD135" t="e">
            <v>#DIV/0!</v>
          </cell>
          <cell r="BE135" t="e">
            <v>#DIV/0!</v>
          </cell>
          <cell r="BF135" t="e">
            <v>#DIV/0!</v>
          </cell>
          <cell r="BG135" t="e">
            <v>#DIV/0!</v>
          </cell>
          <cell r="BH135" t="e">
            <v>#DIV/0!</v>
          </cell>
          <cell r="BI135" t="e">
            <v>#DIV/0!</v>
          </cell>
          <cell r="BJ135" t="e">
            <v>#DIV/0!</v>
          </cell>
          <cell r="BK135">
            <v>-0.94272803606803901</v>
          </cell>
          <cell r="BL135" t="e">
            <v>#DIV/0!</v>
          </cell>
          <cell r="BM135">
            <v>-1.0834617528274306</v>
          </cell>
          <cell r="BN135" t="e">
            <v>#DIV/0!</v>
          </cell>
          <cell r="BP135" t="e">
            <v>#DIV/0!</v>
          </cell>
          <cell r="BQ135" t="e">
            <v>#DIV/0!</v>
          </cell>
          <cell r="BR135" t="e">
            <v>#DIV/0!</v>
          </cell>
          <cell r="BT135" t="e">
            <v>#DIV/0!</v>
          </cell>
          <cell r="BU135" t="e">
            <v>#DIV/0!</v>
          </cell>
          <cell r="BV135" t="e">
            <v>#DIV/0!</v>
          </cell>
          <cell r="BW135">
            <v>0</v>
          </cell>
          <cell r="BX135" t="e">
            <v>#DIV/0!</v>
          </cell>
          <cell r="BY135" t="e">
            <v>#DIV/0!</v>
          </cell>
          <cell r="BZ135" t="e">
            <v>#DIV/0!</v>
          </cell>
          <cell r="CA135">
            <v>0</v>
          </cell>
          <cell r="CB135" t="e">
            <v>#DIV/0!</v>
          </cell>
          <cell r="CC135" t="e">
            <v>#DIV/0!</v>
          </cell>
          <cell r="CD135" t="e">
            <v>#DIV/0!</v>
          </cell>
          <cell r="CE135" t="e">
            <v>#DIV/0!</v>
          </cell>
          <cell r="CG135">
            <v>2.1865224095717446</v>
          </cell>
          <cell r="CH135">
            <v>1.7031403947241279</v>
          </cell>
          <cell r="CI135">
            <v>1.7220937480827683</v>
          </cell>
          <cell r="CJ135">
            <v>-2.7288423991020383</v>
          </cell>
          <cell r="CK135">
            <v>-3.5724616652642105</v>
          </cell>
        </row>
        <row r="136">
          <cell r="B136" t="str">
            <v xml:space="preserve">  Sale of government assets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X136">
            <v>0</v>
          </cell>
          <cell r="Y136">
            <v>0</v>
          </cell>
          <cell r="Z136">
            <v>0</v>
          </cell>
          <cell r="AA136" t="e">
            <v>#REF!</v>
          </cell>
          <cell r="AB136" t="e">
            <v>#REF!</v>
          </cell>
          <cell r="AC136">
            <v>0</v>
          </cell>
          <cell r="AD136">
            <v>0</v>
          </cell>
          <cell r="AF136">
            <v>0</v>
          </cell>
          <cell r="AG136">
            <v>0</v>
          </cell>
          <cell r="AH136">
            <v>0</v>
          </cell>
          <cell r="AI136">
            <v>0</v>
          </cell>
          <cell r="AJ136">
            <v>0</v>
          </cell>
          <cell r="AK136">
            <v>0</v>
          </cell>
          <cell r="AL136">
            <v>0</v>
          </cell>
          <cell r="AM136">
            <v>0</v>
          </cell>
          <cell r="AN136">
            <v>0</v>
          </cell>
          <cell r="AO136">
            <v>1.0930020400338731</v>
          </cell>
          <cell r="AP136">
            <v>1.5756716006589089</v>
          </cell>
          <cell r="AQ136">
            <v>1.5756716006589089</v>
          </cell>
          <cell r="AR136">
            <v>0</v>
          </cell>
          <cell r="AS136">
            <v>0</v>
          </cell>
          <cell r="AT136">
            <v>0</v>
          </cell>
          <cell r="AU136">
            <v>0</v>
          </cell>
          <cell r="AV136">
            <v>0</v>
          </cell>
          <cell r="AW136">
            <v>0</v>
          </cell>
          <cell r="AX136">
            <v>0</v>
          </cell>
          <cell r="AY136">
            <v>0</v>
          </cell>
          <cell r="AZ136">
            <v>0</v>
          </cell>
          <cell r="BA136">
            <v>0</v>
          </cell>
          <cell r="BB136">
            <v>0</v>
          </cell>
          <cell r="BC136">
            <v>0</v>
          </cell>
          <cell r="BD136" t="e">
            <v>#DIV/0!</v>
          </cell>
          <cell r="BE136" t="e">
            <v>#DIV/0!</v>
          </cell>
          <cell r="BF136" t="e">
            <v>#DIV/0!</v>
          </cell>
          <cell r="BG136" t="e">
            <v>#DIV/0!</v>
          </cell>
          <cell r="BH136" t="e">
            <v>#DIV/0!</v>
          </cell>
          <cell r="BI136" t="e">
            <v>#DIV/0!</v>
          </cell>
          <cell r="BJ136" t="e">
            <v>#DIV/0!</v>
          </cell>
          <cell r="BK136">
            <v>0</v>
          </cell>
          <cell r="BL136" t="e">
            <v>#DIV/0!</v>
          </cell>
          <cell r="BM136">
            <v>0</v>
          </cell>
          <cell r="BN136" t="e">
            <v>#DIV/0!</v>
          </cell>
          <cell r="BP136" t="e">
            <v>#DIV/0!</v>
          </cell>
          <cell r="BQ136" t="e">
            <v>#DIV/0!</v>
          </cell>
          <cell r="BR136" t="e">
            <v>#DIV/0!</v>
          </cell>
          <cell r="BT136" t="e">
            <v>#DIV/0!</v>
          </cell>
          <cell r="BU136" t="e">
            <v>#DIV/0!</v>
          </cell>
          <cell r="BV136" t="e">
            <v>#DIV/0!</v>
          </cell>
          <cell r="BW136">
            <v>0</v>
          </cell>
          <cell r="BX136" t="e">
            <v>#DIV/0!</v>
          </cell>
          <cell r="BY136" t="e">
            <v>#DIV/0!</v>
          </cell>
          <cell r="BZ136" t="e">
            <v>#DIV/0!</v>
          </cell>
          <cell r="CA136">
            <v>0</v>
          </cell>
          <cell r="CB136" t="e">
            <v>#DIV/0!</v>
          </cell>
          <cell r="CC136" t="e">
            <v>#DIV/0!</v>
          </cell>
          <cell r="CD136" t="e">
            <v>#DIV/0!</v>
          </cell>
          <cell r="CE136" t="e">
            <v>#DIV/0!</v>
          </cell>
          <cell r="CG136">
            <v>1.6608057978838682</v>
          </cell>
          <cell r="CH136">
            <v>1.6980119952930057</v>
          </cell>
          <cell r="CI136">
            <v>1.7120480348499489</v>
          </cell>
          <cell r="CJ136">
            <v>1.2526470893936053</v>
          </cell>
          <cell r="CK136">
            <v>1.0369519518732564</v>
          </cell>
        </row>
        <row r="137">
          <cell r="B137" t="str">
            <v xml:space="preserve">  Foreign</v>
          </cell>
          <cell r="Q137">
            <v>0.1583767546572957</v>
          </cell>
          <cell r="R137">
            <v>0.35367598444698134</v>
          </cell>
          <cell r="S137">
            <v>-2.8049006039656384E-2</v>
          </cell>
          <cell r="T137">
            <v>-2.8049006039656384E-2</v>
          </cell>
          <cell r="X137">
            <v>0.1332192520210784</v>
          </cell>
          <cell r="Y137">
            <v>0.39496926241414981</v>
          </cell>
          <cell r="Z137">
            <v>0.39648015420576443</v>
          </cell>
          <cell r="AA137" t="e">
            <v>#REF!</v>
          </cell>
          <cell r="AB137" t="e">
            <v>#REF!</v>
          </cell>
          <cell r="AC137">
            <v>0.87272214339792209</v>
          </cell>
          <cell r="AD137">
            <v>2.366690451820697</v>
          </cell>
          <cell r="AF137">
            <v>6.9703322835734598</v>
          </cell>
          <cell r="AG137">
            <v>4.1301315933420168</v>
          </cell>
          <cell r="AH137">
            <v>4.785682302159957</v>
          </cell>
          <cell r="AI137">
            <v>4.7856823021599588</v>
          </cell>
          <cell r="AJ137">
            <v>5.8325915052468496</v>
          </cell>
          <cell r="AK137">
            <v>7.1381575281330818</v>
          </cell>
          <cell r="AL137">
            <v>8.2619094036959666</v>
          </cell>
          <cell r="AM137">
            <v>8.2619094036959666</v>
          </cell>
          <cell r="AN137">
            <v>8.2619094036959666</v>
          </cell>
          <cell r="AO137">
            <v>8.5786632319229046</v>
          </cell>
          <cell r="AP137">
            <v>9.6919953379638883</v>
          </cell>
          <cell r="AQ137">
            <v>9.6919953379638901</v>
          </cell>
          <cell r="AR137">
            <v>7.3109698836576245</v>
          </cell>
          <cell r="AS137">
            <v>4.3316646350253096</v>
          </cell>
          <cell r="AT137">
            <v>5.8546725651909624</v>
          </cell>
          <cell r="AU137">
            <v>5.8546725651909632</v>
          </cell>
          <cell r="AV137">
            <v>6.5301216278377723</v>
          </cell>
          <cell r="AW137">
            <v>4.4490893391031792</v>
          </cell>
          <cell r="AX137">
            <v>3.5776434710053366</v>
          </cell>
          <cell r="AY137">
            <v>3.5776434710053371</v>
          </cell>
          <cell r="AZ137">
            <v>3.5776434710053371</v>
          </cell>
          <cell r="BA137">
            <v>3.7270035381089257</v>
          </cell>
          <cell r="BB137">
            <v>3.1928827612847579</v>
          </cell>
          <cell r="BC137">
            <v>3.0020537357526664</v>
          </cell>
          <cell r="BD137" t="e">
            <v>#DIV/0!</v>
          </cell>
          <cell r="BE137" t="e">
            <v>#DIV/0!</v>
          </cell>
          <cell r="BF137" t="e">
            <v>#DIV/0!</v>
          </cell>
          <cell r="BG137" t="e">
            <v>#DIV/0!</v>
          </cell>
          <cell r="BH137" t="e">
            <v>#DIV/0!</v>
          </cell>
          <cell r="BI137" t="e">
            <v>#DIV/0!</v>
          </cell>
          <cell r="BJ137" t="e">
            <v>#DIV/0!</v>
          </cell>
          <cell r="BK137">
            <v>3.8029269452443293</v>
          </cell>
          <cell r="BL137" t="e">
            <v>#DIV/0!</v>
          </cell>
          <cell r="BM137">
            <v>7.5809093777740619</v>
          </cell>
          <cell r="BN137" t="e">
            <v>#DIV/0!</v>
          </cell>
          <cell r="BP137" t="e">
            <v>#DIV/0!</v>
          </cell>
          <cell r="BQ137" t="e">
            <v>#DIV/0!</v>
          </cell>
          <cell r="BR137" t="e">
            <v>#DIV/0!</v>
          </cell>
          <cell r="BT137" t="e">
            <v>#DIV/0!</v>
          </cell>
          <cell r="BU137" t="e">
            <v>#DIV/0!</v>
          </cell>
          <cell r="BV137" t="e">
            <v>#DIV/0!</v>
          </cell>
          <cell r="BW137">
            <v>0</v>
          </cell>
          <cell r="BX137" t="e">
            <v>#DIV/0!</v>
          </cell>
          <cell r="BY137" t="e">
            <v>#DIV/0!</v>
          </cell>
          <cell r="BZ137" t="e">
            <v>#DIV/0!</v>
          </cell>
          <cell r="CA137">
            <v>0</v>
          </cell>
          <cell r="CB137" t="e">
            <v>#DIV/0!</v>
          </cell>
          <cell r="CC137" t="e">
            <v>#DIV/0!</v>
          </cell>
          <cell r="CD137" t="e">
            <v>#DIV/0!</v>
          </cell>
          <cell r="CE137" t="e">
            <v>#DIV/0!</v>
          </cell>
          <cell r="CG137">
            <v>2.2800538234704688</v>
          </cell>
          <cell r="CH137">
            <v>1.1863928154459604</v>
          </cell>
          <cell r="CI137">
            <v>4.9999575156902593E-2</v>
          </cell>
          <cell r="CJ137">
            <v>0.2959941042761976</v>
          </cell>
          <cell r="CK137">
            <v>0.53488968550092642</v>
          </cell>
        </row>
        <row r="138">
          <cell r="B138" t="str">
            <v>Program target: cumulative financing (since beginning of program)</v>
          </cell>
          <cell r="Q138">
            <v>-2.4251101743018042</v>
          </cell>
          <cell r="R138">
            <v>-1.6156771706941673</v>
          </cell>
          <cell r="S138">
            <v>-0.55804639119370902</v>
          </cell>
          <cell r="T138">
            <v>-0.55804639119370902</v>
          </cell>
          <cell r="X138">
            <v>-2.4324907842024035</v>
          </cell>
          <cell r="Y138">
            <v>-1.5771378103018643</v>
          </cell>
          <cell r="AB138">
            <v>-0.50791970166828404</v>
          </cell>
          <cell r="AC138">
            <v>-0.50791970166828404</v>
          </cell>
          <cell r="AF138">
            <v>-4.0686998610455785</v>
          </cell>
          <cell r="AG138">
            <v>0</v>
          </cell>
          <cell r="AH138">
            <v>0.50230862482044181</v>
          </cell>
          <cell r="AI138">
            <v>0.50230862482044181</v>
          </cell>
          <cell r="AJ138">
            <v>3.6098634487419399</v>
          </cell>
          <cell r="AK138">
            <v>5.6344887459511712</v>
          </cell>
          <cell r="AL138">
            <v>6.930090532941521</v>
          </cell>
          <cell r="AM138">
            <v>6.930090532941521</v>
          </cell>
          <cell r="AN138">
            <v>6.930090532941521</v>
          </cell>
          <cell r="AO138">
            <v>7.4324138722303381</v>
          </cell>
          <cell r="AP138">
            <v>8.5401400755712853</v>
          </cell>
          <cell r="AQ138">
            <v>8.5401400755712853</v>
          </cell>
          <cell r="AR138">
            <v>-3.7787129703622941</v>
          </cell>
          <cell r="AT138">
            <v>0.46650777411880179</v>
          </cell>
          <cell r="AU138">
            <v>0.46650777411880179</v>
          </cell>
          <cell r="AV138">
            <v>3.310111430487825</v>
          </cell>
          <cell r="AW138">
            <v>5.1301708167325986</v>
          </cell>
          <cell r="AX138">
            <v>6.2814530675999505</v>
          </cell>
          <cell r="AY138">
            <v>6.2814530675999514</v>
          </cell>
          <cell r="AZ138">
            <v>6.2814530675999514</v>
          </cell>
          <cell r="BA138">
            <v>8.9720836256834975</v>
          </cell>
          <cell r="BB138">
            <v>12.331949380861815</v>
          </cell>
          <cell r="BC138">
            <v>10.838605432767649</v>
          </cell>
          <cell r="BF138" t="e">
            <v>#DIV/0!</v>
          </cell>
          <cell r="BG138" t="e">
            <v>#DIV/0!</v>
          </cell>
          <cell r="BH138" t="e">
            <v>#DIV/0!</v>
          </cell>
          <cell r="BK138">
            <v>4.9289815902537608</v>
          </cell>
          <cell r="BL138" t="e">
            <v>#DIV/0!</v>
          </cell>
          <cell r="BM138">
            <v>7.857376535051583</v>
          </cell>
          <cell r="BN138" t="e">
            <v>#DIV/0!</v>
          </cell>
          <cell r="CA138">
            <v>0</v>
          </cell>
          <cell r="CB138" t="e">
            <v>#DIV/0!</v>
          </cell>
          <cell r="CC138" t="e">
            <v>#DIV/0!</v>
          </cell>
          <cell r="CD138" t="e">
            <v>#DIV/0!</v>
          </cell>
          <cell r="CE138" t="e">
            <v>#DIV/0!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</row>
        <row r="139">
          <cell r="B139" t="str">
            <v>Oil price (in US$ per bbl)</v>
          </cell>
          <cell r="D139">
            <v>16.010000000000002</v>
          </cell>
          <cell r="E139">
            <v>16.399999999999999</v>
          </cell>
          <cell r="F139">
            <v>17.399999999999999</v>
          </cell>
          <cell r="L139">
            <v>20.7</v>
          </cell>
          <cell r="N139">
            <v>16.5</v>
          </cell>
          <cell r="Q139">
            <v>18.170000000000002</v>
          </cell>
          <cell r="R139">
            <v>18.829999999999998</v>
          </cell>
          <cell r="S139">
            <v>18.829999999999998</v>
          </cell>
          <cell r="T139">
            <v>18.5</v>
          </cell>
          <cell r="V139">
            <v>0</v>
          </cell>
          <cell r="W139">
            <v>0</v>
          </cell>
          <cell r="X139">
            <v>18.313333333333333</v>
          </cell>
          <cell r="Y139">
            <v>18.823333333333334</v>
          </cell>
          <cell r="Z139">
            <v>16.451666666666668</v>
          </cell>
          <cell r="AA139">
            <v>16.451666666666668</v>
          </cell>
          <cell r="AB139">
            <v>14.08</v>
          </cell>
          <cell r="AC139">
            <v>0</v>
          </cell>
          <cell r="AD139">
            <v>18.600000000000001</v>
          </cell>
          <cell r="AF139">
            <v>13.2</v>
          </cell>
          <cell r="AG139">
            <v>12.92</v>
          </cell>
          <cell r="AH139">
            <v>12.714287525756856</v>
          </cell>
          <cell r="AI139">
            <v>12.944762508585617</v>
          </cell>
          <cell r="AJ139">
            <v>12.691751466159456</v>
          </cell>
          <cell r="AK139">
            <v>12.888754160722778</v>
          </cell>
          <cell r="AL139">
            <v>12.979243937232525</v>
          </cell>
          <cell r="AM139">
            <v>12.85324985470492</v>
          </cell>
          <cell r="AN139">
            <v>12.899006181645269</v>
          </cell>
          <cell r="AO139">
            <v>13.011808527500396</v>
          </cell>
          <cell r="AP139">
            <v>13.17209647593385</v>
          </cell>
          <cell r="AQ139">
            <v>12.995479341681195</v>
          </cell>
          <cell r="AR139">
            <v>13.2</v>
          </cell>
          <cell r="AS139">
            <v>12.92</v>
          </cell>
          <cell r="AT139">
            <v>12.09</v>
          </cell>
          <cell r="AU139">
            <v>12.736666666666665</v>
          </cell>
          <cell r="AV139">
            <v>12.51</v>
          </cell>
          <cell r="AW139">
            <v>12.07</v>
          </cell>
          <cell r="AX139">
            <v>12.09</v>
          </cell>
          <cell r="AY139">
            <v>12.223333333333334</v>
          </cell>
          <cell r="AZ139">
            <v>12.48</v>
          </cell>
          <cell r="BA139">
            <v>12.94</v>
          </cell>
          <cell r="BB139">
            <v>11.82</v>
          </cell>
          <cell r="BC139">
            <v>9.99</v>
          </cell>
          <cell r="BD139">
            <v>12.7</v>
          </cell>
          <cell r="BE139">
            <v>11.583333333333334</v>
          </cell>
          <cell r="BF139">
            <v>11.04</v>
          </cell>
          <cell r="BG139">
            <v>10.56</v>
          </cell>
          <cell r="BH139">
            <v>12.07</v>
          </cell>
          <cell r="BI139">
            <v>12.7</v>
          </cell>
          <cell r="BJ139">
            <v>11.223333333333334</v>
          </cell>
          <cell r="BK139">
            <v>12.747590000000001</v>
          </cell>
          <cell r="BL139">
            <v>11.403333333333334</v>
          </cell>
          <cell r="BM139">
            <v>12.613795</v>
          </cell>
          <cell r="BN139">
            <v>11.941666666666666</v>
          </cell>
          <cell r="BP139">
            <v>15.67</v>
          </cell>
          <cell r="BQ139">
            <v>15.700243473895581</v>
          </cell>
          <cell r="BR139">
            <v>19.86</v>
          </cell>
          <cell r="BT139">
            <v>21.45</v>
          </cell>
          <cell r="BU139">
            <v>20.76</v>
          </cell>
          <cell r="BV139">
            <v>13.5</v>
          </cell>
          <cell r="BW139">
            <v>12</v>
          </cell>
          <cell r="BX139">
            <v>12</v>
          </cell>
          <cell r="BY139">
            <v>19.435000000000002</v>
          </cell>
          <cell r="BZ139">
            <v>19.435000000000002</v>
          </cell>
          <cell r="CA139">
            <v>13.810196511551188</v>
          </cell>
          <cell r="CB139">
            <v>19.59</v>
          </cell>
          <cell r="CC139">
            <v>18.690000000000001</v>
          </cell>
          <cell r="CD139">
            <v>18.079999999999998</v>
          </cell>
          <cell r="CE139">
            <v>17.670000000000002</v>
          </cell>
          <cell r="CG139">
            <v>18.510000000000002</v>
          </cell>
          <cell r="CH139">
            <v>17.18</v>
          </cell>
          <cell r="CI139">
            <v>17.02</v>
          </cell>
          <cell r="CJ139">
            <v>16.483000619962805</v>
          </cell>
          <cell r="CK139">
            <v>16.772176069435833</v>
          </cell>
        </row>
        <row r="140">
          <cell r="B140" t="str">
            <v>Exchange rate (average, Rps per US$)</v>
          </cell>
          <cell r="D140">
            <v>2102.5500000000002</v>
          </cell>
          <cell r="E140">
            <v>2180.9</v>
          </cell>
          <cell r="F140">
            <v>2275.8000000000002</v>
          </cell>
          <cell r="L140">
            <v>2363.6</v>
          </cell>
          <cell r="N140">
            <v>2441.5500000000002</v>
          </cell>
          <cell r="Q140">
            <v>2614</v>
          </cell>
          <cell r="R140">
            <v>3266.6666666666665</v>
          </cell>
          <cell r="S140">
            <v>3233.3333333333335</v>
          </cell>
          <cell r="T140">
            <v>2931.7249999999999</v>
          </cell>
          <cell r="V140">
            <v>0</v>
          </cell>
          <cell r="W140">
            <v>0</v>
          </cell>
          <cell r="X140">
            <v>2686.5</v>
          </cell>
          <cell r="Y140">
            <v>4062</v>
          </cell>
          <cell r="Z140">
            <v>9139</v>
          </cell>
          <cell r="AA140">
            <v>8941</v>
          </cell>
          <cell r="AB140">
            <v>9230.9791068580544</v>
          </cell>
          <cell r="AC140">
            <v>5046.083333333333</v>
          </cell>
          <cell r="AD140">
            <v>4666.8999999999996</v>
          </cell>
          <cell r="AF140">
            <v>8089.4210526315792</v>
          </cell>
          <cell r="AG140">
            <v>10023.4375</v>
          </cell>
          <cell r="AH140">
            <v>13468.181818181818</v>
          </cell>
          <cell r="AI140">
            <v>10527.013456937799</v>
          </cell>
          <cell r="AJ140">
            <v>13000</v>
          </cell>
          <cell r="AK140">
            <v>12000</v>
          </cell>
          <cell r="AL140">
            <v>11000</v>
          </cell>
          <cell r="AM140">
            <v>12000</v>
          </cell>
          <cell r="AN140">
            <v>11263.506728468899</v>
          </cell>
          <cell r="AO140">
            <v>10000</v>
          </cell>
          <cell r="AP140">
            <v>10000</v>
          </cell>
          <cell r="AQ140">
            <v>10631.75336423445</v>
          </cell>
          <cell r="AR140">
            <v>7994.7</v>
          </cell>
          <cell r="AS140">
            <v>9554.1</v>
          </cell>
          <cell r="AT140">
            <v>13118.6</v>
          </cell>
          <cell r="AU140">
            <v>10222.466666666667</v>
          </cell>
          <cell r="AV140">
            <v>13876.1</v>
          </cell>
          <cell r="AW140">
            <v>12112.5</v>
          </cell>
          <cell r="AX140">
            <v>11001.2</v>
          </cell>
          <cell r="AY140">
            <v>12329.933333333334</v>
          </cell>
          <cell r="AZ140">
            <v>11276.2</v>
          </cell>
          <cell r="BA140">
            <v>8578.2000000000007</v>
          </cell>
          <cell r="BB140">
            <v>7712.4</v>
          </cell>
          <cell r="BC140">
            <v>7684.3</v>
          </cell>
          <cell r="BD140">
            <v>8032</v>
          </cell>
          <cell r="BE140">
            <v>7991.6333333333341</v>
          </cell>
          <cell r="BF140">
            <v>8575.7000000000007</v>
          </cell>
          <cell r="BG140">
            <v>8757.6</v>
          </cell>
          <cell r="BH140">
            <v>8910.2999999999993</v>
          </cell>
          <cell r="BI140">
            <v>8353</v>
          </cell>
          <cell r="BJ140">
            <v>8747.8666666666668</v>
          </cell>
          <cell r="BK140">
            <v>8192.5</v>
          </cell>
          <cell r="BL140">
            <v>8369.75</v>
          </cell>
          <cell r="BM140">
            <v>9734.35</v>
          </cell>
          <cell r="BN140">
            <v>9849.2000000000007</v>
          </cell>
          <cell r="BP140">
            <v>7921</v>
          </cell>
          <cell r="BQ140">
            <v>8002.9</v>
          </cell>
          <cell r="BR140">
            <v>7526</v>
          </cell>
          <cell r="BT140">
            <v>7174</v>
          </cell>
          <cell r="BU140">
            <v>7000</v>
          </cell>
          <cell r="BV140">
            <v>8000</v>
          </cell>
          <cell r="BW140">
            <v>8000</v>
          </cell>
          <cell r="BX140">
            <v>7425.7250000000004</v>
          </cell>
          <cell r="BY140">
            <v>7405</v>
          </cell>
          <cell r="BZ140">
            <v>7500</v>
          </cell>
          <cell r="CA140">
            <v>7351.5</v>
          </cell>
          <cell r="CB140">
            <v>7000</v>
          </cell>
          <cell r="CC140">
            <v>7000</v>
          </cell>
          <cell r="CD140">
            <v>7000</v>
          </cell>
          <cell r="CE140">
            <v>7000</v>
          </cell>
          <cell r="CG140">
            <v>7000</v>
          </cell>
          <cell r="CH140">
            <v>7006.96</v>
          </cell>
          <cell r="CI140">
            <v>7179.06</v>
          </cell>
          <cell r="CJ140">
            <v>7382</v>
          </cell>
          <cell r="CK140">
            <v>7593</v>
          </cell>
        </row>
        <row r="141">
          <cell r="B141" t="str">
            <v>Military expenditure</v>
          </cell>
          <cell r="D141">
            <v>0.28603076315241766</v>
          </cell>
          <cell r="E141">
            <v>0.31894224974076585</v>
          </cell>
          <cell r="F141">
            <v>0.33952110909660976</v>
          </cell>
          <cell r="L141">
            <v>0.35831239398035181</v>
          </cell>
          <cell r="N141">
            <v>0.27262935592199272</v>
          </cell>
          <cell r="Q141">
            <v>0.15944182605534546</v>
          </cell>
          <cell r="R141">
            <v>0.53700007015440343</v>
          </cell>
          <cell r="S141">
            <v>0.53700007015440343</v>
          </cell>
          <cell r="T141">
            <v>0.34822094810487447</v>
          </cell>
          <cell r="V141">
            <v>0</v>
          </cell>
          <cell r="W141">
            <v>0</v>
          </cell>
          <cell r="X141">
            <v>0.14655621036807215</v>
          </cell>
          <cell r="Y141">
            <v>0.25920347712846192</v>
          </cell>
          <cell r="Z141">
            <v>0.32974420329759163</v>
          </cell>
          <cell r="AA141">
            <v>0.356857176916762</v>
          </cell>
          <cell r="AB141">
            <v>0.45248376324869194</v>
          </cell>
          <cell r="AC141">
            <v>0.30045627152400428</v>
          </cell>
          <cell r="AD141">
            <v>0.26621174475786957</v>
          </cell>
          <cell r="AF141">
            <v>0</v>
          </cell>
          <cell r="AG141">
            <v>0</v>
          </cell>
          <cell r="AH141">
            <v>0.67053282723699781</v>
          </cell>
          <cell r="AI141">
            <v>0.2235109424123326</v>
          </cell>
          <cell r="AJ141">
            <v>0.29575898899831754</v>
          </cell>
          <cell r="AK141">
            <v>0.29575898899831754</v>
          </cell>
          <cell r="AL141">
            <v>0.29575898899831754</v>
          </cell>
          <cell r="AM141">
            <v>0.29575898899831754</v>
          </cell>
          <cell r="AN141">
            <v>0.26253336641432479</v>
          </cell>
          <cell r="AO141">
            <v>0.364940228099979</v>
          </cell>
          <cell r="AP141">
            <v>0.60009145839708833</v>
          </cell>
          <cell r="AQ141">
            <v>0.38402665262847618</v>
          </cell>
          <cell r="AR141">
            <v>0</v>
          </cell>
          <cell r="AS141">
            <v>0</v>
          </cell>
          <cell r="AT141">
            <v>0.12805638399561109</v>
          </cell>
          <cell r="AU141">
            <v>4.2685461331870365E-2</v>
          </cell>
          <cell r="AV141">
            <v>0.21562252837548407</v>
          </cell>
          <cell r="AW141">
            <v>0</v>
          </cell>
          <cell r="AX141">
            <v>0</v>
          </cell>
          <cell r="AY141">
            <v>7.1874176125161365E-2</v>
          </cell>
          <cell r="AZ141">
            <v>5.8773462535843542E-2</v>
          </cell>
          <cell r="BK141">
            <v>0.20825704541374979</v>
          </cell>
          <cell r="BM141">
            <v>0.13925822692934595</v>
          </cell>
          <cell r="BW141">
            <v>0</v>
          </cell>
          <cell r="CA141">
            <v>0.17304444145931649</v>
          </cell>
          <cell r="CG141">
            <v>0.22048224941440978</v>
          </cell>
          <cell r="CH141">
            <v>0.20723977228667806</v>
          </cell>
          <cell r="CI141">
            <v>0.20723977228667806</v>
          </cell>
        </row>
        <row r="142">
          <cell r="B142" t="str">
            <v>Bank restructuring costs in budget</v>
          </cell>
          <cell r="D142">
            <v>0</v>
          </cell>
          <cell r="E142">
            <v>0</v>
          </cell>
          <cell r="F142">
            <v>0</v>
          </cell>
          <cell r="L142">
            <v>0</v>
          </cell>
          <cell r="N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</row>
        <row r="143">
          <cell r="B143" t="str">
            <v>Overall balance before off-budget operations and statistical discrepancy.</v>
          </cell>
          <cell r="D143">
            <v>-0.70378560098208687</v>
          </cell>
          <cell r="E143">
            <v>0.50330484565116795</v>
          </cell>
          <cell r="F143">
            <v>1.0500276047275654</v>
          </cell>
          <cell r="L143">
            <v>1.2435707871080108</v>
          </cell>
          <cell r="N143">
            <v>-0.55711010373431691</v>
          </cell>
          <cell r="Q143">
            <v>2.5051437527503708</v>
          </cell>
          <cell r="R143">
            <v>-0.13233556812514027</v>
          </cell>
          <cell r="S143">
            <v>-1.7046329235891664</v>
          </cell>
          <cell r="T143">
            <v>0.79332975344661016</v>
          </cell>
          <cell r="V143">
            <v>0</v>
          </cell>
          <cell r="W143">
            <v>0</v>
          </cell>
          <cell r="X143">
            <v>3.1853295697162101</v>
          </cell>
          <cell r="Y143">
            <v>1.5514298662692885</v>
          </cell>
          <cell r="Z143">
            <v>3.6539806766129472</v>
          </cell>
          <cell r="AA143">
            <v>2.3509522455872292</v>
          </cell>
          <cell r="AB143">
            <v>0.38943058315239282</v>
          </cell>
          <cell r="AC143">
            <v>-1.1257677387690619</v>
          </cell>
          <cell r="AD143">
            <v>0.41958245227404906</v>
          </cell>
        </row>
        <row r="146">
          <cell r="B146" t="str">
            <v>Sources:  Ministry of Finance; Bank Indonesia; and IMF staff calculations.</v>
          </cell>
        </row>
        <row r="148">
          <cell r="B148" t="str">
            <v xml:space="preserve"> 1/  Includes the discrepancy between the financing measured below the line and the above-the-line balance.</v>
          </cell>
        </row>
        <row r="149">
          <cell r="B149" t="str">
            <v xml:space="preserve">      Until fiscal year 1997/98 it also includes the balance of the operations of the Investment and Reforestation Funds.</v>
          </cell>
        </row>
      </sheetData>
      <sheetData sheetId="7" refreshError="1">
        <row r="4">
          <cell r="B4" t="str">
            <v>Table 2.  Indonesia:  Central Government Revenue</v>
          </cell>
        </row>
        <row r="5">
          <cell r="B5" t="str">
            <v>( In billions of rupiahs )</v>
          </cell>
        </row>
        <row r="7">
          <cell r="D7" t="str">
            <v>1993/94</v>
          </cell>
          <cell r="E7" t="str">
            <v>1994/95</v>
          </cell>
          <cell r="F7" t="str">
            <v>1995/96</v>
          </cell>
          <cell r="H7" t="str">
            <v>1996/97</v>
          </cell>
          <cell r="L7" t="str">
            <v>1996/97</v>
          </cell>
          <cell r="N7" t="str">
            <v>1997/98</v>
          </cell>
          <cell r="O7" t="str">
            <v>1997/98  Program</v>
          </cell>
          <cell r="Q7" t="str">
            <v>1997/1998 Program</v>
          </cell>
          <cell r="T7" t="str">
            <v>1997/98</v>
          </cell>
          <cell r="X7" t="str">
            <v>1997/98  Act/Prj (as of Jan 98)</v>
          </cell>
          <cell r="AC7" t="str">
            <v>1997/98</v>
          </cell>
          <cell r="AD7" t="str">
            <v>1997/98</v>
          </cell>
          <cell r="AF7" t="str">
            <v>1998/99 (June Prj)</v>
          </cell>
          <cell r="AQ7" t="str">
            <v>1998/99</v>
          </cell>
          <cell r="AR7" t="str">
            <v>1998/99 Actual (Sept. mission)</v>
          </cell>
          <cell r="AU7" t="str">
            <v>1998/99</v>
          </cell>
          <cell r="BN7" t="str">
            <v>1998/99</v>
          </cell>
          <cell r="BU7" t="str">
            <v>1999/00</v>
          </cell>
          <cell r="BV7" t="str">
            <v>1999/00</v>
          </cell>
          <cell r="BW7" t="str">
            <v>1999/00</v>
          </cell>
          <cell r="BX7" t="str">
            <v>1999/00</v>
          </cell>
          <cell r="BY7" t="str">
            <v>1999/00</v>
          </cell>
          <cell r="BZ7" t="str">
            <v>1999/00</v>
          </cell>
          <cell r="CA7" t="str">
            <v>1999/00</v>
          </cell>
          <cell r="CE7" t="str">
            <v>2000/01</v>
          </cell>
          <cell r="CF7" t="str">
            <v>FY2000</v>
          </cell>
          <cell r="CG7" t="str">
            <v>2000/01</v>
          </cell>
          <cell r="CH7">
            <v>2001</v>
          </cell>
          <cell r="CI7">
            <v>2002</v>
          </cell>
          <cell r="CJ7">
            <v>2003</v>
          </cell>
          <cell r="CK7">
            <v>2004</v>
          </cell>
        </row>
        <row r="8">
          <cell r="B8">
            <v>36524.152470370369</v>
          </cell>
          <cell r="D8" t="str">
            <v>Total</v>
          </cell>
          <cell r="E8" t="str">
            <v>Total</v>
          </cell>
          <cell r="F8" t="str">
            <v>Total</v>
          </cell>
          <cell r="H8" t="str">
            <v>I-Q</v>
          </cell>
          <cell r="I8" t="str">
            <v>II-Q</v>
          </cell>
          <cell r="J8" t="str">
            <v>III-Q</v>
          </cell>
          <cell r="K8" t="str">
            <v>IV-Q</v>
          </cell>
          <cell r="L8" t="str">
            <v>Total</v>
          </cell>
          <cell r="O8" t="str">
            <v>I-Q</v>
          </cell>
          <cell r="P8" t="str">
            <v>II-Q</v>
          </cell>
          <cell r="Q8" t="str">
            <v>First Half</v>
          </cell>
          <cell r="R8" t="str">
            <v>III-Q</v>
          </cell>
          <cell r="S8" t="str">
            <v>IV-Q</v>
          </cell>
          <cell r="T8" t="str">
            <v>Total</v>
          </cell>
          <cell r="V8" t="str">
            <v>I-Q</v>
          </cell>
          <cell r="W8" t="str">
            <v>II-Q</v>
          </cell>
          <cell r="X8" t="str">
            <v>First Half</v>
          </cell>
          <cell r="Y8" t="str">
            <v>III-Q</v>
          </cell>
          <cell r="AB8" t="str">
            <v>IV-Q</v>
          </cell>
          <cell r="AC8" t="str">
            <v>Total</v>
          </cell>
          <cell r="AD8" t="str">
            <v>Total</v>
          </cell>
          <cell r="AQ8" t="str">
            <v>Total</v>
          </cell>
          <cell r="BN8" t="str">
            <v>Total</v>
          </cell>
          <cell r="BV8" t="str">
            <v>Nov. Prj</v>
          </cell>
          <cell r="BW8" t="str">
            <v>Dec. Prj</v>
          </cell>
          <cell r="BX8" t="str">
            <v>Dec. Prj</v>
          </cell>
          <cell r="BY8" t="str">
            <v>Program</v>
          </cell>
          <cell r="BZ8" t="str">
            <v>EBS/99/41</v>
          </cell>
          <cell r="CA8" t="str">
            <v>Total</v>
          </cell>
          <cell r="CB8" t="str">
            <v>Baseline</v>
          </cell>
          <cell r="CC8" t="str">
            <v>Baseline</v>
          </cell>
          <cell r="CD8" t="str">
            <v>Baseline</v>
          </cell>
          <cell r="CE8" t="str">
            <v>Baseline</v>
          </cell>
          <cell r="CF8" t="str">
            <v>Baseline</v>
          </cell>
          <cell r="CG8" t="str">
            <v>Total</v>
          </cell>
          <cell r="CH8" t="str">
            <v>Total</v>
          </cell>
          <cell r="CI8" t="str">
            <v>Total</v>
          </cell>
          <cell r="CJ8" t="str">
            <v>Total</v>
          </cell>
          <cell r="CK8" t="str">
            <v>Total</v>
          </cell>
        </row>
        <row r="9">
          <cell r="B9" t="str">
            <v>CG revenue</v>
          </cell>
          <cell r="D9" t="str">
            <v>Apr-Mar</v>
          </cell>
          <cell r="E9" t="str">
            <v>Apr-Mar</v>
          </cell>
          <cell r="F9" t="str">
            <v>Apr-Mar</v>
          </cell>
          <cell r="H9" t="str">
            <v>Apr-Jun</v>
          </cell>
          <cell r="I9" t="str">
            <v>Jul-Sep</v>
          </cell>
          <cell r="J9" t="str">
            <v>Oct-Dec</v>
          </cell>
          <cell r="K9" t="str">
            <v>Jan-Mar</v>
          </cell>
          <cell r="L9" t="str">
            <v>Apr-Mar</v>
          </cell>
          <cell r="O9" t="str">
            <v>Apr-Jun</v>
          </cell>
          <cell r="P9" t="str">
            <v>Jul-Sep</v>
          </cell>
          <cell r="Q9" t="str">
            <v>Apr-Sep</v>
          </cell>
          <cell r="R9" t="str">
            <v>Oct-Dec</v>
          </cell>
          <cell r="S9" t="str">
            <v>Jan-Mar</v>
          </cell>
          <cell r="T9" t="str">
            <v>Apr-Mar</v>
          </cell>
          <cell r="V9" t="str">
            <v>Apr-Jun</v>
          </cell>
          <cell r="W9" t="str">
            <v>Jul-Sep</v>
          </cell>
          <cell r="X9" t="str">
            <v>Apr-Sep</v>
          </cell>
          <cell r="Y9" t="str">
            <v>Oct-Dec</v>
          </cell>
          <cell r="Z9" t="str">
            <v>Jan</v>
          </cell>
          <cell r="AA9" t="str">
            <v>Feb</v>
          </cell>
          <cell r="AB9" t="str">
            <v>Jan-Mar</v>
          </cell>
          <cell r="AC9" t="str">
            <v>Apr-Mar</v>
          </cell>
          <cell r="AD9" t="str">
            <v>Apr-Mar</v>
          </cell>
          <cell r="AF9" t="str">
            <v>Apr</v>
          </cell>
          <cell r="AG9" t="str">
            <v>May</v>
          </cell>
          <cell r="AH9" t="str">
            <v>Jun</v>
          </cell>
          <cell r="AI9" t="str">
            <v>I-Q</v>
          </cell>
          <cell r="AJ9" t="str">
            <v>Jul</v>
          </cell>
          <cell r="AK9" t="str">
            <v>Aug</v>
          </cell>
          <cell r="AL9" t="str">
            <v>Sep</v>
          </cell>
          <cell r="AM9" t="str">
            <v>II-Q</v>
          </cell>
          <cell r="AN9" t="str">
            <v>Apr-Sep</v>
          </cell>
          <cell r="AO9" t="str">
            <v>III-Q</v>
          </cell>
          <cell r="AP9" t="str">
            <v>IV-Q</v>
          </cell>
          <cell r="AQ9" t="str">
            <v>Apr-Mar</v>
          </cell>
          <cell r="AR9" t="str">
            <v>Apr</v>
          </cell>
          <cell r="AS9" t="str">
            <v>May</v>
          </cell>
          <cell r="AT9" t="str">
            <v>Jun</v>
          </cell>
          <cell r="AU9" t="str">
            <v>I-Q</v>
          </cell>
          <cell r="AV9" t="str">
            <v>July</v>
          </cell>
          <cell r="AW9" t="str">
            <v>Aug</v>
          </cell>
          <cell r="AX9" t="str">
            <v>Sept</v>
          </cell>
          <cell r="AY9" t="str">
            <v>II-Q</v>
          </cell>
          <cell r="AZ9" t="str">
            <v>Apr-Sep</v>
          </cell>
          <cell r="BA9" t="str">
            <v>Oct</v>
          </cell>
          <cell r="BB9" t="str">
            <v>Nov</v>
          </cell>
          <cell r="BC9" t="str">
            <v>Dec</v>
          </cell>
          <cell r="BD9" t="str">
            <v>III-Q</v>
          </cell>
          <cell r="BE9" t="str">
            <v>III-Q</v>
          </cell>
          <cell r="BF9" t="str">
            <v>Jan</v>
          </cell>
          <cell r="BG9" t="str">
            <v>Feb</v>
          </cell>
          <cell r="BH9" t="str">
            <v>Mar</v>
          </cell>
          <cell r="BI9" t="str">
            <v>IV-Q</v>
          </cell>
          <cell r="BJ9" t="str">
            <v>IV-Q</v>
          </cell>
          <cell r="BK9" t="str">
            <v>Oct-Mar</v>
          </cell>
          <cell r="BL9" t="str">
            <v>Oct-Mar</v>
          </cell>
          <cell r="BM9" t="str">
            <v>Apr-Mar</v>
          </cell>
          <cell r="BN9" t="str">
            <v>Apr-Mar</v>
          </cell>
          <cell r="BP9" t="str">
            <v>I-Q</v>
          </cell>
          <cell r="BQ9" t="str">
            <v>I-Q</v>
          </cell>
          <cell r="BR9" t="str">
            <v>II-Q</v>
          </cell>
          <cell r="BS9" t="str">
            <v>1st Half</v>
          </cell>
          <cell r="BT9" t="str">
            <v>III-Q</v>
          </cell>
          <cell r="BU9" t="str">
            <v>IV-Q</v>
          </cell>
          <cell r="BV9" t="str">
            <v>Apr-Mar</v>
          </cell>
          <cell r="BW9" t="str">
            <v>Apr-Mar</v>
          </cell>
          <cell r="BX9" t="str">
            <v>Apr-Mar</v>
          </cell>
          <cell r="BY9" t="str">
            <v>Apr-Mar</v>
          </cell>
          <cell r="BZ9" t="str">
            <v>Apr-Mar</v>
          </cell>
          <cell r="CA9" t="str">
            <v>Apr-Mar</v>
          </cell>
          <cell r="CB9" t="str">
            <v>I-Q</v>
          </cell>
          <cell r="CC9" t="str">
            <v>II-Q</v>
          </cell>
          <cell r="CD9" t="str">
            <v>III-Q</v>
          </cell>
          <cell r="CE9" t="str">
            <v>IV-Q</v>
          </cell>
          <cell r="CF9" t="str">
            <v>9 Months</v>
          </cell>
          <cell r="CG9" t="str">
            <v>Apr-Mar</v>
          </cell>
          <cell r="CH9" t="str">
            <v>Jan-Dec</v>
          </cell>
          <cell r="CI9" t="str">
            <v>Jan-Dec</v>
          </cell>
          <cell r="CJ9" t="str">
            <v>Jan-Dec</v>
          </cell>
          <cell r="CK9" t="str">
            <v>Jan-Dec</v>
          </cell>
        </row>
        <row r="10">
          <cell r="B10" t="str">
            <v>( In billions of rupiahs )</v>
          </cell>
          <cell r="D10" t="str">
            <v>Act</v>
          </cell>
          <cell r="E10" t="str">
            <v>Act</v>
          </cell>
          <cell r="F10" t="str">
            <v>Act</v>
          </cell>
          <cell r="H10" t="str">
            <v>Act</v>
          </cell>
          <cell r="I10" t="str">
            <v>Act</v>
          </cell>
          <cell r="J10" t="str">
            <v>Act</v>
          </cell>
          <cell r="K10" t="str">
            <v>Act</v>
          </cell>
          <cell r="L10" t="str">
            <v>Act</v>
          </cell>
          <cell r="N10" t="str">
            <v>Budget</v>
          </cell>
          <cell r="O10" t="str">
            <v>Prel/Prg</v>
          </cell>
          <cell r="P10" t="str">
            <v>Prel/Prg</v>
          </cell>
          <cell r="Q10" t="str">
            <v>Prel/Prg</v>
          </cell>
          <cell r="R10" t="str">
            <v>Prg</v>
          </cell>
          <cell r="S10" t="str">
            <v>Prg</v>
          </cell>
          <cell r="T10" t="str">
            <v>Prg</v>
          </cell>
          <cell r="V10" t="str">
            <v>Act</v>
          </cell>
          <cell r="W10" t="str">
            <v>Act</v>
          </cell>
          <cell r="X10" t="str">
            <v>Act</v>
          </cell>
          <cell r="Y10" t="str">
            <v>Act</v>
          </cell>
          <cell r="Z10" t="str">
            <v>Act</v>
          </cell>
          <cell r="AA10" t="str">
            <v>Act</v>
          </cell>
          <cell r="AB10" t="str">
            <v>Mar-Est</v>
          </cell>
          <cell r="AC10" t="str">
            <v>Official Prj</v>
          </cell>
          <cell r="AD10" t="str">
            <v>Act</v>
          </cell>
          <cell r="AF10" t="str">
            <v>Jun Prg</v>
          </cell>
          <cell r="AG10" t="str">
            <v>Jun Prg</v>
          </cell>
          <cell r="AH10" t="str">
            <v>Jun Prg</v>
          </cell>
          <cell r="AI10" t="str">
            <v>Jun Prg</v>
          </cell>
          <cell r="AJ10" t="str">
            <v>Jun Prg</v>
          </cell>
          <cell r="AK10" t="str">
            <v>Jun Prg</v>
          </cell>
          <cell r="AL10" t="str">
            <v>Jun Prg</v>
          </cell>
          <cell r="AM10" t="str">
            <v>Jun Prg</v>
          </cell>
          <cell r="AN10" t="str">
            <v>Jun Prg</v>
          </cell>
          <cell r="AO10" t="str">
            <v>Jun Prg</v>
          </cell>
          <cell r="AP10" t="str">
            <v>Jun Prg</v>
          </cell>
          <cell r="AQ10" t="str">
            <v>Jun Prg</v>
          </cell>
          <cell r="AR10" t="str">
            <v>Prel</v>
          </cell>
          <cell r="AS10" t="str">
            <v>Prel</v>
          </cell>
          <cell r="AT10" t="str">
            <v>Prel</v>
          </cell>
          <cell r="AU10" t="str">
            <v>Prel</v>
          </cell>
          <cell r="AV10" t="str">
            <v>Prel</v>
          </cell>
          <cell r="AW10" t="str">
            <v>Actual</v>
          </cell>
          <cell r="AX10" t="str">
            <v>Actual</v>
          </cell>
          <cell r="AY10" t="str">
            <v>Actual</v>
          </cell>
          <cell r="AZ10" t="str">
            <v>Actual</v>
          </cell>
          <cell r="BA10" t="str">
            <v>Actual</v>
          </cell>
          <cell r="BB10" t="str">
            <v>Prel</v>
          </cell>
          <cell r="BC10" t="str">
            <v>Prel</v>
          </cell>
          <cell r="BD10" t="str">
            <v>Prj</v>
          </cell>
          <cell r="BE10" t="str">
            <v>Prel</v>
          </cell>
          <cell r="BF10" t="str">
            <v>Prel</v>
          </cell>
          <cell r="BG10" t="str">
            <v>Prel</v>
          </cell>
          <cell r="BH10" t="str">
            <v>Prel</v>
          </cell>
          <cell r="BI10" t="str">
            <v>Prj</v>
          </cell>
          <cell r="BJ10" t="str">
            <v>Prel</v>
          </cell>
          <cell r="BK10" t="str">
            <v>Prj</v>
          </cell>
          <cell r="BL10" t="str">
            <v>Prel</v>
          </cell>
          <cell r="BM10" t="str">
            <v>Prj</v>
          </cell>
          <cell r="BN10" t="str">
            <v>Act</v>
          </cell>
          <cell r="BP10" t="str">
            <v>Actual</v>
          </cell>
          <cell r="BQ10" t="str">
            <v>Prj</v>
          </cell>
          <cell r="BR10" t="str">
            <v>Prel.</v>
          </cell>
          <cell r="BS10" t="str">
            <v>Prel.</v>
          </cell>
          <cell r="BT10" t="str">
            <v>Prj</v>
          </cell>
          <cell r="BU10" t="str">
            <v>Prj</v>
          </cell>
          <cell r="BV10" t="str">
            <v>Prj</v>
          </cell>
          <cell r="BW10" t="str">
            <v>Prj</v>
          </cell>
          <cell r="BX10" t="str">
            <v>Prj</v>
          </cell>
          <cell r="BY10" t="str">
            <v>Prj</v>
          </cell>
          <cell r="BZ10" t="str">
            <v>Prj</v>
          </cell>
          <cell r="CA10" t="str">
            <v>Prj</v>
          </cell>
          <cell r="CB10" t="str">
            <v>Prj</v>
          </cell>
          <cell r="CC10" t="str">
            <v>Prj</v>
          </cell>
          <cell r="CD10" t="str">
            <v>Prj</v>
          </cell>
          <cell r="CE10" t="str">
            <v>Prj</v>
          </cell>
          <cell r="CF10" t="str">
            <v>Prj</v>
          </cell>
          <cell r="CG10" t="str">
            <v>BaseLine</v>
          </cell>
          <cell r="CH10" t="str">
            <v>BaseLine</v>
          </cell>
          <cell r="CI10" t="str">
            <v>BaseLine</v>
          </cell>
          <cell r="CJ10" t="str">
            <v>BaseLine</v>
          </cell>
          <cell r="CK10" t="str">
            <v>BaseLine</v>
          </cell>
        </row>
        <row r="11">
          <cell r="B11" t="str">
            <v>TB2</v>
          </cell>
          <cell r="BW11" t="str">
            <v>e=8000</v>
          </cell>
          <cell r="BX11" t="str">
            <v>e=7500</v>
          </cell>
        </row>
        <row r="13">
          <cell r="B13" t="str">
            <v>Total revenue and grants</v>
          </cell>
          <cell r="D13">
            <v>55438.91</v>
          </cell>
          <cell r="E13">
            <v>64824.44</v>
          </cell>
          <cell r="F13">
            <v>70271.72</v>
          </cell>
          <cell r="L13">
            <v>83555.5</v>
          </cell>
          <cell r="N13">
            <v>85860.700000000012</v>
          </cell>
          <cell r="O13">
            <v>17131.759999999998</v>
          </cell>
          <cell r="P13">
            <v>25426.1885</v>
          </cell>
          <cell r="Q13">
            <v>42557.948499999999</v>
          </cell>
          <cell r="R13">
            <v>22261.501799246824</v>
          </cell>
          <cell r="S13">
            <v>30635.032858866172</v>
          </cell>
          <cell r="T13">
            <v>95454.483158112998</v>
          </cell>
          <cell r="X13">
            <v>42728.309000000001</v>
          </cell>
          <cell r="Y13">
            <v>25111.714</v>
          </cell>
          <cell r="Z13">
            <v>12057.371999999999</v>
          </cell>
          <cell r="AA13">
            <v>9277.0119999999988</v>
          </cell>
          <cell r="AB13">
            <v>39974.877</v>
          </cell>
          <cell r="AC13">
            <v>105983.79999999999</v>
          </cell>
          <cell r="AD13">
            <v>107814.9</v>
          </cell>
          <cell r="AF13">
            <v>9549.2999999999993</v>
          </cell>
          <cell r="AG13">
            <v>8398.3000000000011</v>
          </cell>
          <cell r="AH13">
            <v>17045.449631340631</v>
          </cell>
          <cell r="AI13">
            <v>34993.049631340633</v>
          </cell>
          <cell r="AJ13">
            <v>11420.98770619435</v>
          </cell>
          <cell r="AK13">
            <v>11055.410577154838</v>
          </cell>
          <cell r="AL13">
            <v>10642.312261657788</v>
          </cell>
          <cell r="AM13">
            <v>33118.710545006979</v>
          </cell>
          <cell r="AN13">
            <v>68111.760176347612</v>
          </cell>
          <cell r="AO13">
            <v>32246.593619168209</v>
          </cell>
          <cell r="AP13">
            <v>33944.145192532531</v>
          </cell>
          <cell r="AQ13">
            <v>134302.49898804835</v>
          </cell>
          <cell r="AR13">
            <v>9549.2999999999993</v>
          </cell>
          <cell r="AS13">
            <v>8398.3000000000011</v>
          </cell>
          <cell r="AT13">
            <v>10552.6</v>
          </cell>
          <cell r="AU13">
            <v>28500.2</v>
          </cell>
          <cell r="AV13">
            <v>15669.699999999997</v>
          </cell>
          <cell r="AW13">
            <v>10336.799999999997</v>
          </cell>
          <cell r="AX13">
            <v>19276.100000000002</v>
          </cell>
          <cell r="AY13">
            <v>45282.6</v>
          </cell>
          <cell r="AZ13">
            <v>73782.8</v>
          </cell>
          <cell r="BA13">
            <v>12483</v>
          </cell>
          <cell r="BB13">
            <v>12029.000000000002</v>
          </cell>
          <cell r="BC13">
            <v>11132.5</v>
          </cell>
          <cell r="BD13">
            <v>30857.625</v>
          </cell>
          <cell r="BE13">
            <v>35644.5</v>
          </cell>
          <cell r="BF13">
            <v>9548.2000000000007</v>
          </cell>
          <cell r="BG13">
            <v>15235.999999999998</v>
          </cell>
          <cell r="BH13">
            <v>19646.999999999996</v>
          </cell>
          <cell r="BI13">
            <v>32927.999999999993</v>
          </cell>
          <cell r="BJ13">
            <v>44431.199999999997</v>
          </cell>
          <cell r="BK13">
            <v>68572.5</v>
          </cell>
          <cell r="BL13">
            <v>80075.7</v>
          </cell>
          <cell r="BM13">
            <v>142355.29999999999</v>
          </cell>
          <cell r="BN13">
            <v>153858.5</v>
          </cell>
          <cell r="BP13">
            <v>34016.5</v>
          </cell>
          <cell r="BQ13">
            <v>40425.69840487773</v>
          </cell>
          <cell r="BR13">
            <v>47339.900000000009</v>
          </cell>
          <cell r="BS13">
            <v>81356.400000000009</v>
          </cell>
          <cell r="BT13">
            <v>39212.741000000002</v>
          </cell>
          <cell r="BU13">
            <v>43975.174299999999</v>
          </cell>
          <cell r="BV13">
            <v>154015.86076109411</v>
          </cell>
          <cell r="BW13">
            <v>137255.860474594</v>
          </cell>
          <cell r="BX13">
            <v>134933.41047459398</v>
          </cell>
          <cell r="BY13">
            <v>164544.31529999999</v>
          </cell>
          <cell r="BZ13">
            <v>136777.79999999999</v>
          </cell>
          <cell r="CA13">
            <v>164544.31529999999</v>
          </cell>
          <cell r="CB13">
            <v>42193.037478047067</v>
          </cell>
          <cell r="CC13">
            <v>48076.921004566204</v>
          </cell>
          <cell r="CD13">
            <v>47116.441517386716</v>
          </cell>
          <cell r="CE13">
            <v>47524.83463294695</v>
          </cell>
          <cell r="CF13">
            <v>137386.39999999997</v>
          </cell>
          <cell r="CG13">
            <v>184911.23463294693</v>
          </cell>
          <cell r="CH13">
            <v>201398.16500000001</v>
          </cell>
          <cell r="CI13">
            <v>229256.52658328542</v>
          </cell>
          <cell r="CJ13">
            <v>262131.30301102981</v>
          </cell>
          <cell r="CK13">
            <v>295106.29946778988</v>
          </cell>
        </row>
        <row r="14">
          <cell r="B14" t="str">
            <v>Tax revenue</v>
          </cell>
          <cell r="D14">
            <v>49173.4</v>
          </cell>
          <cell r="E14">
            <v>57979</v>
          </cell>
          <cell r="F14">
            <v>64741</v>
          </cell>
          <cell r="L14">
            <v>78221.100000000006</v>
          </cell>
          <cell r="N14">
            <v>79585.700000000012</v>
          </cell>
          <cell r="O14">
            <v>15195.46</v>
          </cell>
          <cell r="P14">
            <v>23548.738499999999</v>
          </cell>
          <cell r="Q14">
            <v>38744.198499999999</v>
          </cell>
          <cell r="R14">
            <v>21427.387257279286</v>
          </cell>
          <cell r="S14">
            <v>25632.002088833709</v>
          </cell>
          <cell r="T14">
            <v>85803.587846112991</v>
          </cell>
          <cell r="X14">
            <v>38966.135000000002</v>
          </cell>
          <cell r="Y14">
            <v>24073.955999999998</v>
          </cell>
          <cell r="Z14">
            <v>11187.296999999999</v>
          </cell>
          <cell r="AA14">
            <v>8835.7079999999987</v>
          </cell>
          <cell r="AB14">
            <v>38434.909</v>
          </cell>
          <cell r="AC14">
            <v>99423.299999999988</v>
          </cell>
          <cell r="AD14">
            <v>101475</v>
          </cell>
          <cell r="AF14">
            <v>9186.5</v>
          </cell>
          <cell r="AG14">
            <v>8112.2000000000007</v>
          </cell>
          <cell r="AH14">
            <v>15987.34511332283</v>
          </cell>
          <cell r="AI14">
            <v>33286.045113322834</v>
          </cell>
          <cell r="AJ14">
            <v>10512.520171102184</v>
          </cell>
          <cell r="AK14">
            <v>10146.943042062672</v>
          </cell>
          <cell r="AL14">
            <v>9733.8447265656214</v>
          </cell>
          <cell r="AM14">
            <v>30393.307939730483</v>
          </cell>
          <cell r="AN14">
            <v>63679.353053053317</v>
          </cell>
          <cell r="AO14">
            <v>29256.21504774996</v>
          </cell>
          <cell r="AP14">
            <v>29706.620969591488</v>
          </cell>
          <cell r="AQ14">
            <v>122642.18907039476</v>
          </cell>
          <cell r="AR14">
            <v>9186.5</v>
          </cell>
          <cell r="AS14">
            <v>8112.2000000000007</v>
          </cell>
          <cell r="AT14">
            <v>9840.7000000000007</v>
          </cell>
          <cell r="AU14">
            <v>27139.4</v>
          </cell>
          <cell r="AV14">
            <v>14123.399999999998</v>
          </cell>
          <cell r="AW14">
            <v>9459.9999999999982</v>
          </cell>
          <cell r="AX14">
            <v>18837.7</v>
          </cell>
          <cell r="AY14">
            <v>42421.1</v>
          </cell>
          <cell r="AZ14">
            <v>69560.5</v>
          </cell>
          <cell r="BA14">
            <v>11762.3</v>
          </cell>
          <cell r="BB14">
            <v>11228.7</v>
          </cell>
          <cell r="BC14">
            <v>10409.700000000001</v>
          </cell>
          <cell r="BD14">
            <v>28755.494999999995</v>
          </cell>
          <cell r="BE14">
            <v>33400.699999999997</v>
          </cell>
          <cell r="BF14">
            <v>8528.8000000000011</v>
          </cell>
          <cell r="BG14">
            <v>14722.199999999999</v>
          </cell>
          <cell r="BH14">
            <v>17310.199999999997</v>
          </cell>
          <cell r="BI14">
            <v>30500.399999999994</v>
          </cell>
          <cell r="BJ14">
            <v>40561.199999999997</v>
          </cell>
          <cell r="BK14">
            <v>63901.099999999991</v>
          </cell>
          <cell r="BL14">
            <v>73961.899999999994</v>
          </cell>
          <cell r="BM14">
            <v>133461.59999999998</v>
          </cell>
          <cell r="BN14">
            <v>143522.4</v>
          </cell>
          <cell r="BP14">
            <v>31413.599999999999</v>
          </cell>
          <cell r="BQ14">
            <v>37847.19840487773</v>
          </cell>
          <cell r="BR14">
            <v>42665.100000000006</v>
          </cell>
          <cell r="BS14">
            <v>74078.700000000012</v>
          </cell>
          <cell r="BT14">
            <v>36102.141000000003</v>
          </cell>
          <cell r="BU14">
            <v>40864.374299999996</v>
          </cell>
          <cell r="BV14">
            <v>142816.7607610941</v>
          </cell>
          <cell r="BW14">
            <v>124456.76047459399</v>
          </cell>
          <cell r="BX14">
            <v>122134.31047459398</v>
          </cell>
          <cell r="BY14">
            <v>151045.21529999998</v>
          </cell>
          <cell r="BZ14">
            <v>123278.7</v>
          </cell>
          <cell r="CA14">
            <v>151045.21529999998</v>
          </cell>
          <cell r="CB14">
            <v>38938.798368458025</v>
          </cell>
          <cell r="CC14">
            <v>44047.863059360723</v>
          </cell>
          <cell r="CD14">
            <v>43087.383572181236</v>
          </cell>
          <cell r="CE14">
            <v>43340.812920618184</v>
          </cell>
          <cell r="CF14">
            <v>126074.04499999997</v>
          </cell>
          <cell r="CG14">
            <v>169414.85792061815</v>
          </cell>
          <cell r="CH14">
            <v>183630.42926163669</v>
          </cell>
          <cell r="CI14">
            <v>208768.83868000004</v>
          </cell>
          <cell r="CJ14">
            <v>239356.08016607349</v>
          </cell>
          <cell r="CK14">
            <v>269787.0475146462</v>
          </cell>
        </row>
        <row r="15">
          <cell r="A15">
            <v>24927.899999999998</v>
          </cell>
          <cell r="B15" t="str">
            <v xml:space="preserve">  Oil and gas revenue</v>
          </cell>
          <cell r="D15">
            <v>12508</v>
          </cell>
          <cell r="E15">
            <v>13537</v>
          </cell>
          <cell r="F15">
            <v>16055</v>
          </cell>
          <cell r="L15">
            <v>20137.099999999999</v>
          </cell>
          <cell r="N15">
            <v>14871.1</v>
          </cell>
          <cell r="O15">
            <v>1936.3</v>
          </cell>
          <cell r="P15">
            <v>7283.7820000000002</v>
          </cell>
          <cell r="Q15">
            <v>9220.0820000000003</v>
          </cell>
          <cell r="R15">
            <v>5527.6717736776736</v>
          </cell>
          <cell r="S15">
            <v>7181.246226322326</v>
          </cell>
          <cell r="T15">
            <v>21929</v>
          </cell>
          <cell r="X15">
            <v>9250.25</v>
          </cell>
          <cell r="Y15">
            <v>5874.2000000000007</v>
          </cell>
          <cell r="Z15">
            <v>4262.4599999999982</v>
          </cell>
          <cell r="AA15">
            <v>2799.0590000000011</v>
          </cell>
          <cell r="AB15">
            <v>15434.55</v>
          </cell>
          <cell r="AC15">
            <v>35357</v>
          </cell>
          <cell r="AD15">
            <v>30559</v>
          </cell>
          <cell r="AF15">
            <v>2784.9</v>
          </cell>
          <cell r="AG15">
            <v>1902.6</v>
          </cell>
          <cell r="AH15">
            <v>8579.4566152832231</v>
          </cell>
          <cell r="AI15">
            <v>13266.956615283223</v>
          </cell>
          <cell r="AJ15">
            <v>5007.9294376076859</v>
          </cell>
          <cell r="AK15">
            <v>4694.4581930427257</v>
          </cell>
          <cell r="AL15">
            <v>4333.4657620202279</v>
          </cell>
          <cell r="AM15">
            <v>14035.85339267064</v>
          </cell>
          <cell r="AN15">
            <v>27302.810007953864</v>
          </cell>
          <cell r="AO15">
            <v>11358.143297038456</v>
          </cell>
          <cell r="AP15">
            <v>11050.386695007681</v>
          </cell>
          <cell r="AQ15">
            <v>49711.34</v>
          </cell>
          <cell r="AR15">
            <v>2784.9</v>
          </cell>
          <cell r="AS15">
            <v>1902.6</v>
          </cell>
          <cell r="AT15">
            <v>2143.4</v>
          </cell>
          <cell r="AU15">
            <v>6830.9</v>
          </cell>
          <cell r="AV15">
            <v>4631.7</v>
          </cell>
          <cell r="AW15">
            <v>427.8</v>
          </cell>
          <cell r="AX15">
            <v>10109.1</v>
          </cell>
          <cell r="AY15">
            <v>15168.6</v>
          </cell>
          <cell r="AZ15">
            <v>21999.5</v>
          </cell>
          <cell r="BA15">
            <v>2749.9</v>
          </cell>
          <cell r="BB15">
            <v>2679.7</v>
          </cell>
          <cell r="BC15">
            <v>1831.6000000000001</v>
          </cell>
          <cell r="BD15">
            <v>7985.3850000000002</v>
          </cell>
          <cell r="BE15">
            <v>7261.2</v>
          </cell>
          <cell r="BF15">
            <v>146.19999999999999</v>
          </cell>
          <cell r="BG15">
            <v>7493.4</v>
          </cell>
          <cell r="BH15">
            <v>4322.6000000000004</v>
          </cell>
          <cell r="BI15">
            <v>10484.1</v>
          </cell>
          <cell r="BJ15">
            <v>11962.199999999999</v>
          </cell>
          <cell r="BK15">
            <v>17745.3</v>
          </cell>
          <cell r="BL15">
            <v>19223.399999999998</v>
          </cell>
          <cell r="BM15">
            <v>39744.800000000003</v>
          </cell>
          <cell r="BN15">
            <v>41222.899999999994</v>
          </cell>
          <cell r="BP15">
            <v>4274.2</v>
          </cell>
          <cell r="BQ15">
            <v>10707.798404877733</v>
          </cell>
          <cell r="BR15">
            <v>17416.400000000001</v>
          </cell>
          <cell r="BS15">
            <v>21690.600000000002</v>
          </cell>
          <cell r="BT15">
            <v>14241.741000000004</v>
          </cell>
          <cell r="BU15">
            <v>13234.674300000002</v>
          </cell>
          <cell r="BV15">
            <v>39937.93</v>
          </cell>
          <cell r="BW15">
            <v>29499.4</v>
          </cell>
          <cell r="BX15">
            <v>25576.95</v>
          </cell>
          <cell r="BY15">
            <v>49167.015299999999</v>
          </cell>
          <cell r="BZ15">
            <v>20965</v>
          </cell>
          <cell r="CA15">
            <v>49167.015299999999</v>
          </cell>
          <cell r="CB15">
            <v>13446.712820512821</v>
          </cell>
          <cell r="CC15">
            <v>12486.233333333334</v>
          </cell>
          <cell r="CD15">
            <v>11525.753846153844</v>
          </cell>
          <cell r="CE15">
            <v>10565.274358974357</v>
          </cell>
          <cell r="CF15">
            <v>37458.699999999997</v>
          </cell>
          <cell r="CG15">
            <v>48023.974358974359</v>
          </cell>
          <cell r="CH15">
            <v>49741.972000000009</v>
          </cell>
          <cell r="CI15">
            <v>52566.851999999999</v>
          </cell>
          <cell r="CJ15">
            <v>50099.286148791085</v>
          </cell>
          <cell r="CK15">
            <v>51428.076256664594</v>
          </cell>
        </row>
        <row r="16">
          <cell r="B16" t="str">
            <v xml:space="preserve">    Oil</v>
          </cell>
          <cell r="L16">
            <v>14782.7</v>
          </cell>
          <cell r="N16">
            <v>10688.2</v>
          </cell>
          <cell r="Q16">
            <v>6626.6840000000002</v>
          </cell>
          <cell r="X16">
            <v>6526.77</v>
          </cell>
          <cell r="Y16">
            <v>4517.1000000000004</v>
          </cell>
          <cell r="Z16">
            <v>2547.2599999999984</v>
          </cell>
          <cell r="AA16">
            <v>1356.2090000000007</v>
          </cell>
          <cell r="AB16">
            <v>11220.13</v>
          </cell>
          <cell r="AC16">
            <v>25522.400000000001</v>
          </cell>
          <cell r="AD16">
            <v>22264</v>
          </cell>
          <cell r="AF16">
            <v>1729.5</v>
          </cell>
          <cell r="AG16">
            <v>1117.2</v>
          </cell>
          <cell r="AH16">
            <v>5940.6139441518399</v>
          </cell>
          <cell r="AI16">
            <v>8787.3139441518397</v>
          </cell>
          <cell r="AJ16">
            <v>3316.9813887628402</v>
          </cell>
          <cell r="AK16">
            <v>3109.3550040286732</v>
          </cell>
          <cell r="AL16">
            <v>2870.2531576260835</v>
          </cell>
          <cell r="AM16">
            <v>9296.5895504175969</v>
          </cell>
          <cell r="AN16">
            <v>18083.903494569437</v>
          </cell>
          <cell r="AO16">
            <v>7523.0193229670176</v>
          </cell>
          <cell r="AP16">
            <v>7301.6471824635464</v>
          </cell>
          <cell r="AQ16">
            <v>32908.57</v>
          </cell>
          <cell r="AR16">
            <v>1729.5</v>
          </cell>
          <cell r="AS16">
            <v>1117.2</v>
          </cell>
          <cell r="AT16">
            <v>283.10000000000002</v>
          </cell>
          <cell r="AU16">
            <v>3129.7999999999997</v>
          </cell>
          <cell r="AV16">
            <v>4631.7</v>
          </cell>
          <cell r="AW16">
            <v>0</v>
          </cell>
          <cell r="AX16">
            <v>6688.8</v>
          </cell>
          <cell r="AY16">
            <v>11320.5</v>
          </cell>
          <cell r="AZ16">
            <v>14450.3</v>
          </cell>
          <cell r="BA16">
            <v>2605.5</v>
          </cell>
          <cell r="BB16">
            <v>1646.3</v>
          </cell>
          <cell r="BC16">
            <v>235.9</v>
          </cell>
          <cell r="BD16">
            <v>5198.2650000000003</v>
          </cell>
          <cell r="BE16">
            <v>4487.7</v>
          </cell>
          <cell r="BF16">
            <v>146.19999999999999</v>
          </cell>
          <cell r="BG16">
            <v>4940.7</v>
          </cell>
          <cell r="BH16">
            <v>1787</v>
          </cell>
          <cell r="BI16">
            <v>7064</v>
          </cell>
          <cell r="BJ16">
            <v>6873.9</v>
          </cell>
          <cell r="BK16">
            <v>11551.7</v>
          </cell>
          <cell r="BL16">
            <v>11361.599999999999</v>
          </cell>
          <cell r="BM16">
            <v>26002</v>
          </cell>
          <cell r="BN16">
            <v>25811.899999999998</v>
          </cell>
          <cell r="BP16">
            <v>1631.3</v>
          </cell>
          <cell r="BQ16">
            <v>7286.4493720110695</v>
          </cell>
          <cell r="BR16">
            <v>12652.3</v>
          </cell>
          <cell r="BS16">
            <v>14283.599999999999</v>
          </cell>
          <cell r="BT16">
            <v>8992.5260000000017</v>
          </cell>
          <cell r="BU16">
            <v>8635.8453000000009</v>
          </cell>
          <cell r="BV16">
            <v>26598.58</v>
          </cell>
          <cell r="BW16">
            <v>18745.7</v>
          </cell>
          <cell r="BX16">
            <v>15945.35</v>
          </cell>
          <cell r="BY16">
            <v>31911.971300000001</v>
          </cell>
          <cell r="BZ16">
            <v>12443.4</v>
          </cell>
          <cell r="CA16">
            <v>31911.971300000001</v>
          </cell>
          <cell r="CB16">
            <v>8948.4769230769234</v>
          </cell>
          <cell r="CC16">
            <v>8309.2999999999993</v>
          </cell>
          <cell r="CD16">
            <v>7670.1230769230751</v>
          </cell>
          <cell r="CE16">
            <v>7030.9461538461519</v>
          </cell>
          <cell r="CF16">
            <v>24927.899999999998</v>
          </cell>
          <cell r="CG16">
            <v>31958.846153846149</v>
          </cell>
          <cell r="CH16">
            <v>34273.172000000006</v>
          </cell>
          <cell r="CI16">
            <v>36244.415999999997</v>
          </cell>
          <cell r="CJ16">
            <v>34372.543561066348</v>
          </cell>
          <cell r="CK16">
            <v>35380.551342839426</v>
          </cell>
        </row>
        <row r="17">
          <cell r="B17" t="str">
            <v xml:space="preserve">    Gas</v>
          </cell>
          <cell r="L17">
            <v>5354.4</v>
          </cell>
          <cell r="N17">
            <v>4182.8999999999996</v>
          </cell>
          <cell r="Q17">
            <v>2593.3980000000001</v>
          </cell>
          <cell r="X17">
            <v>2723.48</v>
          </cell>
          <cell r="Y17">
            <v>1357.1</v>
          </cell>
          <cell r="Z17">
            <v>1715.1999999999998</v>
          </cell>
          <cell r="AA17">
            <v>1442.8500000000004</v>
          </cell>
          <cell r="AB17">
            <v>4214.42</v>
          </cell>
          <cell r="AC17">
            <v>9834.6</v>
          </cell>
          <cell r="AD17">
            <v>8295</v>
          </cell>
          <cell r="AF17">
            <v>1055.4000000000001</v>
          </cell>
          <cell r="AG17">
            <v>785.4</v>
          </cell>
          <cell r="AH17">
            <v>2638.8426711313832</v>
          </cell>
          <cell r="AI17">
            <v>4479.6426711313834</v>
          </cell>
          <cell r="AJ17">
            <v>1690.9480488448455</v>
          </cell>
          <cell r="AK17">
            <v>1585.1031890140528</v>
          </cell>
          <cell r="AL17">
            <v>1463.2126043941441</v>
          </cell>
          <cell r="AM17">
            <v>4739.2638422530426</v>
          </cell>
          <cell r="AN17">
            <v>9218.9065133844269</v>
          </cell>
          <cell r="AO17">
            <v>3835.1239740714382</v>
          </cell>
          <cell r="AP17">
            <v>3748.7395125441353</v>
          </cell>
          <cell r="AQ17">
            <v>16802.77</v>
          </cell>
          <cell r="AR17">
            <v>1055.4000000000001</v>
          </cell>
          <cell r="AS17">
            <v>785.4</v>
          </cell>
          <cell r="AT17">
            <v>1860.3</v>
          </cell>
          <cell r="AU17">
            <v>3701.1000000000004</v>
          </cell>
          <cell r="AV17">
            <v>0</v>
          </cell>
          <cell r="AW17">
            <v>427.8</v>
          </cell>
          <cell r="AX17">
            <v>3420.3</v>
          </cell>
          <cell r="AY17">
            <v>3848.1000000000004</v>
          </cell>
          <cell r="AZ17">
            <v>7549.2000000000007</v>
          </cell>
          <cell r="BA17">
            <v>144.4</v>
          </cell>
          <cell r="BB17">
            <v>1033.4000000000001</v>
          </cell>
          <cell r="BC17">
            <v>1595.7</v>
          </cell>
          <cell r="BD17">
            <v>2787.1200000000003</v>
          </cell>
          <cell r="BE17">
            <v>2773.5</v>
          </cell>
          <cell r="BF17">
            <v>0</v>
          </cell>
          <cell r="BG17">
            <v>2552.6999999999998</v>
          </cell>
          <cell r="BH17">
            <v>2535.6</v>
          </cell>
          <cell r="BI17">
            <v>3420.1</v>
          </cell>
          <cell r="BJ17">
            <v>5088.2999999999993</v>
          </cell>
          <cell r="BK17">
            <v>6193.6</v>
          </cell>
          <cell r="BL17">
            <v>7861.7999999999993</v>
          </cell>
          <cell r="BM17">
            <v>13742.800000000001</v>
          </cell>
          <cell r="BN17">
            <v>15411</v>
          </cell>
          <cell r="BP17">
            <v>2642.9</v>
          </cell>
          <cell r="BQ17">
            <v>3421.3490328666635</v>
          </cell>
          <cell r="BR17">
            <v>4764.1000000000004</v>
          </cell>
          <cell r="BS17">
            <v>7407</v>
          </cell>
          <cell r="BT17">
            <v>5249.215000000002</v>
          </cell>
          <cell r="BU17">
            <v>4598.8290000000015</v>
          </cell>
          <cell r="BV17">
            <v>13339.35</v>
          </cell>
          <cell r="BW17">
            <v>10753.7</v>
          </cell>
          <cell r="BX17">
            <v>9631.6</v>
          </cell>
          <cell r="BY17">
            <v>17255.044000000002</v>
          </cell>
          <cell r="BZ17">
            <v>8521.6</v>
          </cell>
          <cell r="CA17">
            <v>17255.044000000002</v>
          </cell>
          <cell r="CB17">
            <v>4498.2358974358986</v>
          </cell>
          <cell r="CC17">
            <v>4176.9333333333343</v>
          </cell>
          <cell r="CD17">
            <v>3855.6307692307696</v>
          </cell>
          <cell r="CE17">
            <v>3534.3282051282049</v>
          </cell>
          <cell r="CF17">
            <v>12530.800000000001</v>
          </cell>
          <cell r="CG17">
            <v>16065.128205128207</v>
          </cell>
          <cell r="CH17">
            <v>15468.8</v>
          </cell>
          <cell r="CI17">
            <v>16322.435999999998</v>
          </cell>
          <cell r="CJ17">
            <v>15726.742587724739</v>
          </cell>
          <cell r="CK17">
            <v>16047.524913825167</v>
          </cell>
        </row>
        <row r="18">
          <cell r="A18">
            <v>124211.63486988856</v>
          </cell>
          <cell r="B18" t="str">
            <v xml:space="preserve">  Non-oil/gas</v>
          </cell>
          <cell r="D18">
            <v>36665.4</v>
          </cell>
          <cell r="E18">
            <v>44442</v>
          </cell>
          <cell r="F18">
            <v>48686</v>
          </cell>
          <cell r="L18">
            <v>58084</v>
          </cell>
          <cell r="N18">
            <v>64714.600000000006</v>
          </cell>
          <cell r="O18">
            <v>13259.16</v>
          </cell>
          <cell r="P18">
            <v>16264.9565</v>
          </cell>
          <cell r="Q18">
            <v>29524.1165</v>
          </cell>
          <cell r="R18">
            <v>15899.715483601613</v>
          </cell>
          <cell r="S18">
            <v>18450.755862511385</v>
          </cell>
          <cell r="T18">
            <v>63874.587846112998</v>
          </cell>
          <cell r="X18">
            <v>29715.885000000002</v>
          </cell>
          <cell r="Y18">
            <v>18199.755999999998</v>
          </cell>
          <cell r="Z18">
            <v>6924.8370000000004</v>
          </cell>
          <cell r="AA18">
            <v>6036.6489999999976</v>
          </cell>
          <cell r="AB18">
            <v>23000.358999999997</v>
          </cell>
          <cell r="AC18">
            <v>64066.299999999996</v>
          </cell>
          <cell r="AD18">
            <v>70916</v>
          </cell>
          <cell r="AF18">
            <v>6401.5999999999995</v>
          </cell>
          <cell r="AG18">
            <v>6209.6</v>
          </cell>
          <cell r="AH18">
            <v>7407.8884980396069</v>
          </cell>
          <cell r="AI18">
            <v>20019.088498039608</v>
          </cell>
          <cell r="AJ18">
            <v>5504.5907334944986</v>
          </cell>
          <cell r="AK18">
            <v>5452.4848490199465</v>
          </cell>
          <cell r="AL18">
            <v>5400.3789645453935</v>
          </cell>
          <cell r="AM18">
            <v>16357.45454705984</v>
          </cell>
          <cell r="AN18">
            <v>36376.543045099446</v>
          </cell>
          <cell r="AO18">
            <v>17898.071750711504</v>
          </cell>
          <cell r="AP18">
            <v>18656.234274583807</v>
          </cell>
          <cell r="AQ18">
            <v>72930.849070394761</v>
          </cell>
          <cell r="AR18">
            <v>6401.5999999999995</v>
          </cell>
          <cell r="AS18">
            <v>6209.6</v>
          </cell>
          <cell r="AT18">
            <v>7697.3000000000011</v>
          </cell>
          <cell r="AU18">
            <v>20308.5</v>
          </cell>
          <cell r="AV18">
            <v>9491.6999999999989</v>
          </cell>
          <cell r="AW18">
            <v>9032.1999999999989</v>
          </cell>
          <cell r="AX18">
            <v>8728.6</v>
          </cell>
          <cell r="AY18">
            <v>27252.5</v>
          </cell>
          <cell r="AZ18">
            <v>47561</v>
          </cell>
          <cell r="BA18">
            <v>9012.4</v>
          </cell>
          <cell r="BB18">
            <v>8549</v>
          </cell>
          <cell r="BC18">
            <v>8578.1</v>
          </cell>
          <cell r="BD18">
            <v>20770.109999999997</v>
          </cell>
          <cell r="BE18">
            <v>26139.499999999996</v>
          </cell>
          <cell r="BF18">
            <v>8382.6</v>
          </cell>
          <cell r="BG18">
            <v>7228.7999999999993</v>
          </cell>
          <cell r="BH18">
            <v>12987.599999999999</v>
          </cell>
          <cell r="BI18">
            <v>20016.299999999996</v>
          </cell>
          <cell r="BJ18">
            <v>28599</v>
          </cell>
          <cell r="BK18">
            <v>46155.799999999988</v>
          </cell>
          <cell r="BL18">
            <v>54738.5</v>
          </cell>
          <cell r="BM18">
            <v>93716.799999999988</v>
          </cell>
          <cell r="BN18">
            <v>102299.5</v>
          </cell>
          <cell r="BP18">
            <v>27139.399999999998</v>
          </cell>
          <cell r="BQ18">
            <v>27139.399999999998</v>
          </cell>
          <cell r="BR18">
            <v>25248.7</v>
          </cell>
          <cell r="BS18">
            <v>52388.1</v>
          </cell>
          <cell r="BT18">
            <v>21860.400000000001</v>
          </cell>
          <cell r="BU18">
            <v>27629.699999999997</v>
          </cell>
          <cell r="BV18">
            <v>102878.83076109411</v>
          </cell>
          <cell r="BW18">
            <v>94957.360474593981</v>
          </cell>
          <cell r="BX18">
            <v>96557.360474593981</v>
          </cell>
          <cell r="BY18">
            <v>101878.19999999998</v>
          </cell>
          <cell r="BZ18">
            <v>102313.7</v>
          </cell>
          <cell r="CA18">
            <v>101878.2</v>
          </cell>
          <cell r="CB18">
            <v>25492.0855479452</v>
          </cell>
          <cell r="CC18">
            <v>31561.62972602739</v>
          </cell>
          <cell r="CD18">
            <v>31561.62972602739</v>
          </cell>
          <cell r="CE18">
            <v>32775.538561643829</v>
          </cell>
          <cell r="CF18">
            <v>88615.344999999972</v>
          </cell>
          <cell r="CG18">
            <v>121390.8835616438</v>
          </cell>
          <cell r="CH18">
            <v>133888.45726163668</v>
          </cell>
          <cell r="CI18">
            <v>156201.98668000003</v>
          </cell>
          <cell r="CJ18">
            <v>189256.7940172824</v>
          </cell>
          <cell r="CK18">
            <v>218358.97125798158</v>
          </cell>
        </row>
        <row r="19">
          <cell r="A19">
            <v>4275.3338537644531</v>
          </cell>
          <cell r="B19" t="str">
            <v xml:space="preserve">    Income tax</v>
          </cell>
          <cell r="D19">
            <v>14758.9</v>
          </cell>
          <cell r="E19">
            <v>18764</v>
          </cell>
          <cell r="F19">
            <v>21012</v>
          </cell>
          <cell r="L19">
            <v>26500</v>
          </cell>
          <cell r="N19">
            <v>29117.7</v>
          </cell>
          <cell r="O19">
            <v>6203</v>
          </cell>
          <cell r="P19">
            <v>7191.1420000000016</v>
          </cell>
          <cell r="Q19">
            <v>13394.142000000002</v>
          </cell>
          <cell r="R19">
            <v>6625</v>
          </cell>
          <cell r="S19">
            <v>8177.7967086129938</v>
          </cell>
          <cell r="T19">
            <v>28196.938708612994</v>
          </cell>
          <cell r="X19">
            <v>13391.861000000001</v>
          </cell>
          <cell r="Y19">
            <v>8083.1499999999978</v>
          </cell>
          <cell r="Z19">
            <v>3159.354000000003</v>
          </cell>
          <cell r="AA19">
            <v>2953.6119999999974</v>
          </cell>
          <cell r="AB19">
            <v>12888.688999999998</v>
          </cell>
          <cell r="AC19">
            <v>28458.2</v>
          </cell>
          <cell r="AD19">
            <v>34363.699999999997</v>
          </cell>
          <cell r="AF19">
            <v>3432.5</v>
          </cell>
          <cell r="AG19">
            <v>3421.2</v>
          </cell>
          <cell r="AH19">
            <v>3447.7190151880195</v>
          </cell>
          <cell r="AI19">
            <v>10301.419015188019</v>
          </cell>
          <cell r="AJ19">
            <v>1441.7346348409442</v>
          </cell>
          <cell r="AK19">
            <v>1441.7346348409442</v>
          </cell>
          <cell r="AL19">
            <v>1441.7346348409442</v>
          </cell>
          <cell r="AM19">
            <v>4325.2039045228321</v>
          </cell>
          <cell r="AN19">
            <v>14626.622919710851</v>
          </cell>
          <cell r="AO19">
            <v>4685.4576132936299</v>
          </cell>
          <cell r="AP19">
            <v>5990.628597468085</v>
          </cell>
          <cell r="AQ19">
            <v>25302.709130472569</v>
          </cell>
          <cell r="AR19">
            <v>3432.5</v>
          </cell>
          <cell r="AS19">
            <v>3421.2</v>
          </cell>
          <cell r="AT19">
            <v>4290.3</v>
          </cell>
          <cell r="AU19">
            <v>11144</v>
          </cell>
          <cell r="AV19">
            <v>5107.3999999999996</v>
          </cell>
          <cell r="AW19">
            <v>4534.6000000000004</v>
          </cell>
          <cell r="AX19">
            <v>4400.8</v>
          </cell>
          <cell r="AY19">
            <v>14042.8</v>
          </cell>
          <cell r="AZ19">
            <v>25186.799999999999</v>
          </cell>
          <cell r="BA19">
            <v>4554.2</v>
          </cell>
          <cell r="BB19">
            <v>4317.7</v>
          </cell>
          <cell r="BC19">
            <v>4410.2</v>
          </cell>
          <cell r="BD19">
            <v>9904.77</v>
          </cell>
          <cell r="BE19">
            <v>13282.099999999999</v>
          </cell>
          <cell r="BF19">
            <v>4455.8</v>
          </cell>
          <cell r="BG19">
            <v>3508.4</v>
          </cell>
          <cell r="BH19">
            <v>9464.7999999999993</v>
          </cell>
          <cell r="BI19">
            <v>8728.5</v>
          </cell>
          <cell r="BJ19">
            <v>17429</v>
          </cell>
          <cell r="BK19">
            <v>22010.6</v>
          </cell>
          <cell r="BL19">
            <v>30711.1</v>
          </cell>
          <cell r="BM19">
            <v>47197.399999999994</v>
          </cell>
          <cell r="BN19">
            <v>55897.899999999994</v>
          </cell>
          <cell r="BP19">
            <v>15375.7</v>
          </cell>
          <cell r="BQ19">
            <v>15375.7</v>
          </cell>
          <cell r="BR19">
            <v>13297.8</v>
          </cell>
          <cell r="BS19">
            <v>28673.5</v>
          </cell>
          <cell r="BT19">
            <v>9097.7000000000007</v>
          </cell>
          <cell r="BU19">
            <v>15697</v>
          </cell>
          <cell r="BV19">
            <v>45495.245576662935</v>
          </cell>
          <cell r="BW19">
            <v>40626</v>
          </cell>
          <cell r="BX19">
            <v>44626</v>
          </cell>
          <cell r="BY19">
            <v>53468.2</v>
          </cell>
          <cell r="BZ19">
            <v>48200</v>
          </cell>
          <cell r="CA19">
            <v>53468.2</v>
          </cell>
          <cell r="CB19">
            <v>12649.335616438355</v>
          </cell>
          <cell r="CC19">
            <v>15661.082191780821</v>
          </cell>
          <cell r="CD19">
            <v>15661.082191780821</v>
          </cell>
          <cell r="CE19">
            <v>16263.431506849314</v>
          </cell>
          <cell r="CF19">
            <v>43971.5</v>
          </cell>
          <cell r="CG19">
            <v>60234.931506849309</v>
          </cell>
          <cell r="CH19">
            <v>67315.903688687366</v>
          </cell>
          <cell r="CI19">
            <v>78444.128463287285</v>
          </cell>
          <cell r="CJ19">
            <v>93968.469049070351</v>
          </cell>
          <cell r="CK19">
            <v>108643.49447156966</v>
          </cell>
        </row>
        <row r="20">
          <cell r="B20" t="str">
            <v xml:space="preserve">      Individual</v>
          </cell>
          <cell r="D20">
            <v>4591</v>
          </cell>
          <cell r="E20">
            <v>4300</v>
          </cell>
          <cell r="F20">
            <v>5400</v>
          </cell>
          <cell r="L20">
            <v>6700</v>
          </cell>
          <cell r="T20">
            <v>7618.653206711122</v>
          </cell>
          <cell r="AB20" t="e">
            <v>#REF!</v>
          </cell>
          <cell r="AD20" t="e">
            <v>#REF!</v>
          </cell>
          <cell r="AF20">
            <v>691.32741910025356</v>
          </cell>
          <cell r="AG20">
            <v>691.32741910025356</v>
          </cell>
          <cell r="AH20">
            <v>691.32741910025356</v>
          </cell>
          <cell r="AI20">
            <v>2073.9822573007605</v>
          </cell>
          <cell r="AJ20">
            <v>811.94179594786647</v>
          </cell>
          <cell r="AK20">
            <v>811.94179594786647</v>
          </cell>
          <cell r="AL20">
            <v>811.94179594786647</v>
          </cell>
          <cell r="AM20">
            <v>2435.8253878435994</v>
          </cell>
          <cell r="AN20">
            <v>4509.8076451443594</v>
          </cell>
          <cell r="AO20">
            <v>2638.7094944104861</v>
          </cell>
          <cell r="AP20">
            <v>2768.9603519264988</v>
          </cell>
          <cell r="AQ20">
            <v>9917.4774914813461</v>
          </cell>
          <cell r="AR20">
            <v>1694.9</v>
          </cell>
          <cell r="AS20">
            <v>1507.7</v>
          </cell>
          <cell r="AT20">
            <v>1850.2</v>
          </cell>
          <cell r="AU20">
            <v>5052.8</v>
          </cell>
          <cell r="AV20">
            <v>2315.7457573582196</v>
          </cell>
          <cell r="AW20">
            <v>2056.0325628140704</v>
          </cell>
          <cell r="AX20">
            <v>1995.3663173007899</v>
          </cell>
          <cell r="AY20">
            <v>6367.1446374730804</v>
          </cell>
          <cell r="AZ20">
            <v>11419.94463747308</v>
          </cell>
          <cell r="BD20">
            <v>0</v>
          </cell>
          <cell r="BE20">
            <v>0</v>
          </cell>
          <cell r="BF20">
            <v>0</v>
          </cell>
          <cell r="BG20">
            <v>0</v>
          </cell>
          <cell r="BJ20">
            <v>0</v>
          </cell>
          <cell r="BK20">
            <v>0</v>
          </cell>
          <cell r="BL20">
            <v>0</v>
          </cell>
          <cell r="BM20">
            <v>11419.94463747308</v>
          </cell>
          <cell r="BN20">
            <v>11419.94463747308</v>
          </cell>
          <cell r="BQ20">
            <v>0</v>
          </cell>
          <cell r="BR20">
            <v>0</v>
          </cell>
          <cell r="BS20">
            <v>0</v>
          </cell>
          <cell r="BT20">
            <v>0</v>
          </cell>
          <cell r="BU20">
            <v>0</v>
          </cell>
          <cell r="BV20">
            <v>15872.240575017962</v>
          </cell>
          <cell r="BW20">
            <v>15923.490188000917</v>
          </cell>
          <cell r="BY20">
            <v>51.249612982954204</v>
          </cell>
          <cell r="BZ20">
            <v>0</v>
          </cell>
          <cell r="CA20">
            <v>51.249612982954204</v>
          </cell>
          <cell r="CB20">
            <v>11.589633479038731</v>
          </cell>
          <cell r="CC20">
            <v>14.349070021667002</v>
          </cell>
          <cell r="CD20">
            <v>14.349070021667002</v>
          </cell>
          <cell r="CE20">
            <v>14.900957330192657</v>
          </cell>
          <cell r="CF20">
            <v>40.287773522372738</v>
          </cell>
          <cell r="CG20">
            <v>55.188730852565392</v>
          </cell>
          <cell r="CH20">
            <v>58.657023522954631</v>
          </cell>
          <cell r="CI20">
            <v>64.818276524541645</v>
          </cell>
          <cell r="CJ20">
            <v>72.055504712940646</v>
          </cell>
          <cell r="CK20">
            <v>80.104220751539017</v>
          </cell>
        </row>
        <row r="21">
          <cell r="B21" t="str">
            <v xml:space="preserve">      Corporate</v>
          </cell>
          <cell r="D21">
            <v>7247</v>
          </cell>
          <cell r="E21">
            <v>7299</v>
          </cell>
          <cell r="F21">
            <v>8500</v>
          </cell>
          <cell r="L21">
            <v>10900</v>
          </cell>
          <cell r="T21">
            <v>11119</v>
          </cell>
          <cell r="AB21" t="e">
            <v>#REF!</v>
          </cell>
          <cell r="AD21" t="e">
            <v>#REF!</v>
          </cell>
          <cell r="AF21">
            <v>1326.0481260907559</v>
          </cell>
          <cell r="AG21">
            <v>1326.0481260907559</v>
          </cell>
          <cell r="AH21">
            <v>663.02406304537817</v>
          </cell>
          <cell r="AI21">
            <v>3315.1203152268899</v>
          </cell>
          <cell r="AJ21">
            <v>253.76543096455211</v>
          </cell>
          <cell r="AK21">
            <v>253.76543096455211</v>
          </cell>
          <cell r="AL21">
            <v>253.76543096455211</v>
          </cell>
          <cell r="AM21">
            <v>761.2962928936563</v>
          </cell>
          <cell r="AN21">
            <v>4076.4166081205462</v>
          </cell>
          <cell r="AO21">
            <v>824.70597693227649</v>
          </cell>
          <cell r="AP21">
            <v>1298.1221447223716</v>
          </cell>
          <cell r="AQ21">
            <v>6199.2447297751942</v>
          </cell>
          <cell r="AY21">
            <v>0</v>
          </cell>
          <cell r="AZ21">
            <v>0</v>
          </cell>
          <cell r="BD21">
            <v>0</v>
          </cell>
          <cell r="BE21">
            <v>0</v>
          </cell>
          <cell r="BF21">
            <v>0</v>
          </cell>
          <cell r="BG21">
            <v>0</v>
          </cell>
          <cell r="BJ21">
            <v>0</v>
          </cell>
          <cell r="BK21">
            <v>0</v>
          </cell>
          <cell r="BL21">
            <v>0</v>
          </cell>
          <cell r="BM21">
            <v>0</v>
          </cell>
          <cell r="BN21">
            <v>0</v>
          </cell>
          <cell r="BQ21">
            <v>0</v>
          </cell>
          <cell r="BR21">
            <v>0</v>
          </cell>
          <cell r="BS21">
            <v>0</v>
          </cell>
          <cell r="BT21">
            <v>0</v>
          </cell>
          <cell r="BU21">
            <v>0</v>
          </cell>
          <cell r="BV21">
            <v>9921.4647897029899</v>
          </cell>
          <cell r="BW21">
            <v>9953.5000419594726</v>
          </cell>
          <cell r="BY21">
            <v>32.035252256482636</v>
          </cell>
          <cell r="BZ21">
            <v>0</v>
          </cell>
          <cell r="CA21">
            <v>32.035252256482636</v>
          </cell>
          <cell r="CB21">
            <v>7.2444806985112296</v>
          </cell>
          <cell r="CC21">
            <v>8.9693570552996178</v>
          </cell>
          <cell r="CD21">
            <v>8.9693570552996178</v>
          </cell>
          <cell r="CE21">
            <v>9.314332326657297</v>
          </cell>
          <cell r="CF21">
            <v>25.183194809110464</v>
          </cell>
          <cell r="CG21">
            <v>34.497527135767761</v>
          </cell>
          <cell r="CH21">
            <v>36.665497275019028</v>
          </cell>
          <cell r="CI21">
            <v>40.51679063380984</v>
          </cell>
          <cell r="CJ21">
            <v>45.040657589257911</v>
          </cell>
          <cell r="CK21">
            <v>50.071771652949586</v>
          </cell>
        </row>
        <row r="22">
          <cell r="B22" t="str">
            <v xml:space="preserve">      Other (interest, royalties, remittances, etc.)</v>
          </cell>
          <cell r="D22">
            <v>2920.9</v>
          </cell>
          <cell r="E22">
            <v>7165</v>
          </cell>
          <cell r="F22">
            <v>7112</v>
          </cell>
          <cell r="L22">
            <v>8900</v>
          </cell>
          <cell r="T22">
            <v>9459.2855019018716</v>
          </cell>
          <cell r="AB22" t="e">
            <v>#REF!</v>
          </cell>
          <cell r="AD22" t="e">
            <v>#REF!</v>
          </cell>
          <cell r="AF22">
            <v>1415.1244548089905</v>
          </cell>
          <cell r="AG22">
            <v>1403.8244548089904</v>
          </cell>
          <cell r="AH22">
            <v>2093.367533042388</v>
          </cell>
          <cell r="AI22">
            <v>4912.3164426603689</v>
          </cell>
          <cell r="AJ22">
            <v>376.02740792852563</v>
          </cell>
          <cell r="AK22">
            <v>376.02740792852563</v>
          </cell>
          <cell r="AL22">
            <v>376.02740792852563</v>
          </cell>
          <cell r="AM22">
            <v>1128.0822237855768</v>
          </cell>
          <cell r="AN22">
            <v>6040.3986664459462</v>
          </cell>
          <cell r="AO22">
            <v>1222.0421419508677</v>
          </cell>
          <cell r="AP22">
            <v>1923.5461008192146</v>
          </cell>
          <cell r="AQ22">
            <v>9185.9869092160279</v>
          </cell>
          <cell r="AR22">
            <v>1737.6</v>
          </cell>
          <cell r="AS22">
            <v>1913.5</v>
          </cell>
          <cell r="AT22">
            <v>2440.1</v>
          </cell>
          <cell r="AU22">
            <v>6091.2</v>
          </cell>
          <cell r="AY22">
            <v>0</v>
          </cell>
          <cell r="AZ22">
            <v>6091.2</v>
          </cell>
          <cell r="BD22">
            <v>0</v>
          </cell>
          <cell r="BE22">
            <v>0</v>
          </cell>
          <cell r="BF22">
            <v>0</v>
          </cell>
          <cell r="BG22">
            <v>0</v>
          </cell>
          <cell r="BJ22">
            <v>0</v>
          </cell>
          <cell r="BK22">
            <v>0</v>
          </cell>
          <cell r="BL22">
            <v>0</v>
          </cell>
          <cell r="BM22">
            <v>6091.2</v>
          </cell>
          <cell r="BN22">
            <v>6091.2</v>
          </cell>
          <cell r="BQ22">
            <v>0</v>
          </cell>
          <cell r="BR22">
            <v>0</v>
          </cell>
          <cell r="BS22">
            <v>0</v>
          </cell>
          <cell r="BT22">
            <v>0</v>
          </cell>
          <cell r="BU22">
            <v>0</v>
          </cell>
          <cell r="BV22">
            <v>14701.54021194198</v>
          </cell>
          <cell r="BW22">
            <v>14749.009770039609</v>
          </cell>
          <cell r="BY22">
            <v>47.469558097629488</v>
          </cell>
          <cell r="BZ22">
            <v>0</v>
          </cell>
          <cell r="CA22">
            <v>47.469558097629488</v>
          </cell>
          <cell r="CB22">
            <v>10.734808474484366</v>
          </cell>
          <cell r="CC22">
            <v>13.290715254123503</v>
          </cell>
          <cell r="CD22">
            <v>13.290715254123503</v>
          </cell>
          <cell r="CE22">
            <v>13.80189661005133</v>
          </cell>
          <cell r="CF22">
            <v>37.31623898273137</v>
          </cell>
          <cell r="CG22">
            <v>51.1181355927827</v>
          </cell>
          <cell r="CH22">
            <v>54.330614884506986</v>
          </cell>
          <cell r="CI22">
            <v>60.037427878593512</v>
          </cell>
          <cell r="CJ22">
            <v>66.740854577040466</v>
          </cell>
          <cell r="CK22">
            <v>74.195915627601863</v>
          </cell>
        </row>
        <row r="23">
          <cell r="A23">
            <v>5401.4885379836724</v>
          </cell>
          <cell r="B23" t="str">
            <v xml:space="preserve">    VAT</v>
          </cell>
          <cell r="D23">
            <v>13943.5</v>
          </cell>
          <cell r="E23">
            <v>16545</v>
          </cell>
          <cell r="F23">
            <v>18519</v>
          </cell>
          <cell r="L23">
            <v>21550</v>
          </cell>
          <cell r="N23">
            <v>24601.4</v>
          </cell>
          <cell r="O23">
            <v>4794</v>
          </cell>
          <cell r="P23">
            <v>6276.6299999999992</v>
          </cell>
          <cell r="Q23">
            <v>11070.63</v>
          </cell>
          <cell r="R23">
            <v>6557.8994651915436</v>
          </cell>
          <cell r="S23">
            <v>6826.0064723084579</v>
          </cell>
          <cell r="T23">
            <v>24454.535937500001</v>
          </cell>
          <cell r="X23">
            <v>11173.749</v>
          </cell>
          <cell r="Y23">
            <v>6653.7010000000009</v>
          </cell>
          <cell r="Z23">
            <v>2823.9029999999984</v>
          </cell>
          <cell r="AA23">
            <v>2126.4680000000008</v>
          </cell>
          <cell r="AB23">
            <v>7367.0499999999993</v>
          </cell>
          <cell r="AC23">
            <v>24501</v>
          </cell>
          <cell r="AD23">
            <v>25194.5</v>
          </cell>
          <cell r="AF23">
            <v>2178.6999999999998</v>
          </cell>
          <cell r="AG23">
            <v>1861.4</v>
          </cell>
          <cell r="AH23">
            <v>2011.9561459335796</v>
          </cell>
          <cell r="AI23">
            <v>6052.0561459335795</v>
          </cell>
          <cell r="AJ23">
            <v>2369.3150310273063</v>
          </cell>
          <cell r="AK23">
            <v>2369.3150310273063</v>
          </cell>
          <cell r="AL23">
            <v>2369.3150310273063</v>
          </cell>
          <cell r="AM23">
            <v>7107.9450930819185</v>
          </cell>
          <cell r="AN23">
            <v>13160.001239015499</v>
          </cell>
          <cell r="AO23">
            <v>7699.9781250608939</v>
          </cell>
          <cell r="AP23">
            <v>8080.0611754187303</v>
          </cell>
          <cell r="AQ23">
            <v>28940.040539495123</v>
          </cell>
          <cell r="AR23">
            <v>2178.6999999999998</v>
          </cell>
          <cell r="AS23">
            <v>1861.4</v>
          </cell>
          <cell r="AT23">
            <v>2108.4</v>
          </cell>
          <cell r="AU23">
            <v>6148.5</v>
          </cell>
          <cell r="AV23">
            <v>2668.2</v>
          </cell>
          <cell r="AW23">
            <v>2872.2999999999993</v>
          </cell>
          <cell r="AX23">
            <v>2668.3</v>
          </cell>
          <cell r="AY23">
            <v>8208.7999999999993</v>
          </cell>
          <cell r="AZ23">
            <v>14357.3</v>
          </cell>
          <cell r="BA23">
            <v>2455.1</v>
          </cell>
          <cell r="BB23">
            <v>2367.1999999999998</v>
          </cell>
          <cell r="BC23">
            <v>2382.1999999999998</v>
          </cell>
          <cell r="BD23">
            <v>6312.8249999999998</v>
          </cell>
          <cell r="BE23">
            <v>7204.4999999999991</v>
          </cell>
          <cell r="BF23">
            <v>2400.4</v>
          </cell>
          <cell r="BG23">
            <v>2197.6999999999998</v>
          </cell>
          <cell r="BH23">
            <v>1568.9</v>
          </cell>
          <cell r="BI23">
            <v>6824</v>
          </cell>
          <cell r="BJ23">
            <v>6167</v>
          </cell>
          <cell r="BK23">
            <v>14028.5</v>
          </cell>
          <cell r="BL23">
            <v>13371.5</v>
          </cell>
          <cell r="BM23">
            <v>28385.8</v>
          </cell>
          <cell r="BN23">
            <v>27728.799999999999</v>
          </cell>
          <cell r="BP23">
            <v>7310.2</v>
          </cell>
          <cell r="BQ23">
            <v>7310.2</v>
          </cell>
          <cell r="BR23">
            <v>7509.2</v>
          </cell>
          <cell r="BS23">
            <v>14819.4</v>
          </cell>
          <cell r="BT23">
            <v>7952</v>
          </cell>
          <cell r="BU23">
            <v>7658.1999999999971</v>
          </cell>
          <cell r="BV23">
            <v>33594</v>
          </cell>
          <cell r="BW23">
            <v>35615.1</v>
          </cell>
          <cell r="BX23">
            <v>34615.1</v>
          </cell>
          <cell r="BY23">
            <v>30429.599999999999</v>
          </cell>
          <cell r="BZ23">
            <v>34597.4</v>
          </cell>
          <cell r="CA23">
            <v>30429.599999999999</v>
          </cell>
          <cell r="CB23">
            <v>7553.7863013698661</v>
          </cell>
          <cell r="CC23">
            <v>9352.3068493150731</v>
          </cell>
          <cell r="CD23">
            <v>9352.3068493150731</v>
          </cell>
          <cell r="CE23">
            <v>9712.0109589041149</v>
          </cell>
          <cell r="CF23">
            <v>26258.400000000009</v>
          </cell>
          <cell r="CG23">
            <v>35970.410958904125</v>
          </cell>
          <cell r="CH23">
            <v>42906.457635437357</v>
          </cell>
          <cell r="CI23">
            <v>50468.866833862601</v>
          </cell>
          <cell r="CJ23">
            <v>59896.418373325861</v>
          </cell>
          <cell r="CK23">
            <v>68965.050039657086</v>
          </cell>
        </row>
        <row r="24">
          <cell r="A24">
            <v>133888.45726163668</v>
          </cell>
          <cell r="B24" t="str">
            <v xml:space="preserve">    Excises</v>
          </cell>
          <cell r="D24">
            <v>2625.8</v>
          </cell>
          <cell r="E24">
            <v>3153</v>
          </cell>
          <cell r="F24">
            <v>3593</v>
          </cell>
          <cell r="L24">
            <v>4217</v>
          </cell>
          <cell r="N24">
            <v>4436.3</v>
          </cell>
          <cell r="O24">
            <v>1103.76</v>
          </cell>
          <cell r="P24">
            <v>1158.7529999999999</v>
          </cell>
          <cell r="Q24">
            <v>2262.5129999999999</v>
          </cell>
          <cell r="R24">
            <v>1205.9184904267497</v>
          </cell>
          <cell r="S24">
            <v>1562.5685095732506</v>
          </cell>
          <cell r="T24">
            <v>5031</v>
          </cell>
          <cell r="X24">
            <v>2334.6060000000002</v>
          </cell>
          <cell r="Y24">
            <v>1352.9839999999999</v>
          </cell>
          <cell r="Z24">
            <v>397.44999999999982</v>
          </cell>
          <cell r="AA24">
            <v>481.28499999999985</v>
          </cell>
          <cell r="AB24">
            <v>1413.9099999999999</v>
          </cell>
          <cell r="AC24">
            <v>4807.2</v>
          </cell>
          <cell r="AD24">
            <v>5101.5</v>
          </cell>
          <cell r="AF24">
            <v>429.2</v>
          </cell>
          <cell r="AG24">
            <v>513.20000000000005</v>
          </cell>
          <cell r="AH24">
            <v>969.48925301252598</v>
          </cell>
          <cell r="AI24">
            <v>1911.8892530125261</v>
          </cell>
          <cell r="AJ24">
            <v>649.40275289951921</v>
          </cell>
          <cell r="AK24">
            <v>649.40275289951921</v>
          </cell>
          <cell r="AL24">
            <v>649.40275289951921</v>
          </cell>
          <cell r="AM24">
            <v>1948.2082586985575</v>
          </cell>
          <cell r="AN24">
            <v>3860.0975117110838</v>
          </cell>
          <cell r="AO24">
            <v>1947.2174394501392</v>
          </cell>
          <cell r="AP24">
            <v>1948.5619752233449</v>
          </cell>
          <cell r="AQ24">
            <v>7755.8769263845679</v>
          </cell>
          <cell r="AR24">
            <v>429.2</v>
          </cell>
          <cell r="AS24">
            <v>513.20000000000005</v>
          </cell>
          <cell r="AT24">
            <v>518.79999999999995</v>
          </cell>
          <cell r="AU24">
            <v>1461.2</v>
          </cell>
          <cell r="AV24">
            <v>588.29999999999995</v>
          </cell>
          <cell r="AW24">
            <v>571</v>
          </cell>
          <cell r="AX24">
            <v>677</v>
          </cell>
          <cell r="AY24">
            <v>1836.3</v>
          </cell>
          <cell r="AZ24">
            <v>3297.5</v>
          </cell>
          <cell r="BA24">
            <v>745.1</v>
          </cell>
          <cell r="BB24">
            <v>834.1</v>
          </cell>
          <cell r="BC24">
            <v>787.6</v>
          </cell>
          <cell r="BD24">
            <v>2104.38</v>
          </cell>
          <cell r="BE24">
            <v>2366.8000000000002</v>
          </cell>
          <cell r="BF24">
            <v>671.2</v>
          </cell>
          <cell r="BG24">
            <v>740.4</v>
          </cell>
          <cell r="BH24">
            <v>654.4</v>
          </cell>
          <cell r="BI24">
            <v>2309.6</v>
          </cell>
          <cell r="BJ24">
            <v>2066</v>
          </cell>
          <cell r="BK24">
            <v>4676.3999999999996</v>
          </cell>
          <cell r="BL24">
            <v>4432.8</v>
          </cell>
          <cell r="BM24">
            <v>7973.9</v>
          </cell>
          <cell r="BN24">
            <v>7730.3</v>
          </cell>
          <cell r="BP24">
            <v>2505.1</v>
          </cell>
          <cell r="BQ24">
            <v>2505.1</v>
          </cell>
          <cell r="BR24">
            <v>2479.6</v>
          </cell>
          <cell r="BS24">
            <v>4984.7</v>
          </cell>
          <cell r="BT24">
            <v>2619.6</v>
          </cell>
          <cell r="BU24">
            <v>2556.599999999999</v>
          </cell>
          <cell r="BV24">
            <v>9777</v>
          </cell>
          <cell r="BW24">
            <v>9360</v>
          </cell>
          <cell r="BX24">
            <v>8960</v>
          </cell>
          <cell r="BY24">
            <v>10160.9</v>
          </cell>
          <cell r="BZ24">
            <v>10160</v>
          </cell>
          <cell r="CA24">
            <v>10160.9</v>
          </cell>
          <cell r="CB24">
            <v>2667.2362499999999</v>
          </cell>
          <cell r="CC24">
            <v>3302.2925</v>
          </cell>
          <cell r="CD24">
            <v>3302.2925</v>
          </cell>
          <cell r="CE24">
            <v>3429.30375</v>
          </cell>
          <cell r="CF24">
            <v>9271.8212499999991</v>
          </cell>
          <cell r="CG24">
            <v>12701.125</v>
          </cell>
          <cell r="CH24">
            <v>13373.942415711852</v>
          </cell>
          <cell r="CI24">
            <v>15421.276086294078</v>
          </cell>
          <cell r="CJ24">
            <v>20000.312769458909</v>
          </cell>
          <cell r="CK24">
            <v>23028.464946892225</v>
          </cell>
        </row>
        <row r="25">
          <cell r="A25">
            <v>2847</v>
          </cell>
          <cell r="B25" t="str">
            <v xml:space="preserve">    Land and buildings tax</v>
          </cell>
          <cell r="D25">
            <v>1484.5</v>
          </cell>
          <cell r="E25">
            <v>1647</v>
          </cell>
          <cell r="F25">
            <v>1894</v>
          </cell>
          <cell r="L25">
            <v>2400</v>
          </cell>
          <cell r="N25">
            <v>2505</v>
          </cell>
          <cell r="O25">
            <v>368</v>
          </cell>
          <cell r="P25">
            <v>634</v>
          </cell>
          <cell r="Q25">
            <v>1002</v>
          </cell>
          <cell r="R25">
            <v>432.55120703393493</v>
          </cell>
          <cell r="S25">
            <v>1252.948792966065</v>
          </cell>
          <cell r="T25">
            <v>2687.5</v>
          </cell>
          <cell r="X25">
            <v>1001.862</v>
          </cell>
          <cell r="Y25">
            <v>1164.194</v>
          </cell>
          <cell r="Z25">
            <v>167.25900000000001</v>
          </cell>
          <cell r="AA25">
            <v>182.57099999999991</v>
          </cell>
          <cell r="AB25">
            <v>477.74400000000014</v>
          </cell>
          <cell r="AC25">
            <v>2655</v>
          </cell>
          <cell r="AD25">
            <v>2643.8</v>
          </cell>
          <cell r="AF25">
            <v>156.19999999999999</v>
          </cell>
          <cell r="AG25">
            <v>121.3</v>
          </cell>
          <cell r="AH25">
            <v>253.97569041336851</v>
          </cell>
          <cell r="AI25">
            <v>531.47569041336851</v>
          </cell>
          <cell r="AJ25">
            <v>304.61856347112285</v>
          </cell>
          <cell r="AK25">
            <v>304.61856347112285</v>
          </cell>
          <cell r="AL25">
            <v>304.61856347112285</v>
          </cell>
          <cell r="AM25">
            <v>913.85569041336862</v>
          </cell>
          <cell r="AN25">
            <v>1445.3313808267371</v>
          </cell>
          <cell r="AO25">
            <v>1674.804221635884</v>
          </cell>
          <cell r="AP25">
            <v>703.66439753737916</v>
          </cell>
          <cell r="AQ25">
            <v>3823.8</v>
          </cell>
          <cell r="AR25">
            <v>156.19999999999999</v>
          </cell>
          <cell r="AS25">
            <v>121.3</v>
          </cell>
          <cell r="AT25">
            <v>167.6</v>
          </cell>
          <cell r="AU25">
            <v>445.1</v>
          </cell>
          <cell r="AV25">
            <v>113.3</v>
          </cell>
          <cell r="AW25">
            <v>164.20000000000005</v>
          </cell>
          <cell r="AX25">
            <v>242.8</v>
          </cell>
          <cell r="AY25">
            <v>520.30000000000007</v>
          </cell>
          <cell r="AZ25">
            <v>965.40000000000009</v>
          </cell>
          <cell r="BA25">
            <v>533.79999999999995</v>
          </cell>
          <cell r="BB25">
            <v>282.39999999999998</v>
          </cell>
          <cell r="BC25">
            <v>380.2</v>
          </cell>
          <cell r="BD25">
            <v>869.04</v>
          </cell>
          <cell r="BE25">
            <v>1196.3999999999999</v>
          </cell>
          <cell r="BF25">
            <v>437.6</v>
          </cell>
          <cell r="BG25">
            <v>287.5</v>
          </cell>
          <cell r="BH25">
            <v>672.1</v>
          </cell>
          <cell r="BI25">
            <v>734.8</v>
          </cell>
          <cell r="BJ25">
            <v>1397.2</v>
          </cell>
          <cell r="BK25">
            <v>1931.1999999999998</v>
          </cell>
          <cell r="BL25">
            <v>2593.6</v>
          </cell>
          <cell r="BM25">
            <v>2896.6</v>
          </cell>
          <cell r="BN25">
            <v>3559</v>
          </cell>
          <cell r="BP25">
            <v>617.1</v>
          </cell>
          <cell r="BQ25">
            <v>617.1</v>
          </cell>
          <cell r="BR25">
            <v>868.5</v>
          </cell>
          <cell r="BS25">
            <v>1485.6</v>
          </cell>
          <cell r="BT25">
            <v>1029.7</v>
          </cell>
          <cell r="BU25">
            <v>732.89999999999986</v>
          </cell>
          <cell r="BV25">
            <v>4247</v>
          </cell>
          <cell r="BW25">
            <v>3247</v>
          </cell>
          <cell r="BX25">
            <v>3247</v>
          </cell>
          <cell r="BY25">
            <v>3248.2</v>
          </cell>
          <cell r="BZ25">
            <v>3247</v>
          </cell>
          <cell r="CA25">
            <v>3248.2</v>
          </cell>
          <cell r="CB25">
            <v>819</v>
          </cell>
          <cell r="CC25">
            <v>1014</v>
          </cell>
          <cell r="CD25">
            <v>1014</v>
          </cell>
          <cell r="CE25">
            <v>1053</v>
          </cell>
          <cell r="CF25">
            <v>2847</v>
          </cell>
          <cell r="CG25">
            <v>3900</v>
          </cell>
          <cell r="CH25">
            <v>4275.3338537644531</v>
          </cell>
          <cell r="CI25">
            <v>4929.8181247232451</v>
          </cell>
          <cell r="CJ25">
            <v>6393.6281173672032</v>
          </cell>
          <cell r="CK25">
            <v>7361.6569241401166</v>
          </cell>
        </row>
        <row r="26">
          <cell r="A26">
            <v>386.1</v>
          </cell>
          <cell r="B26" t="str">
            <v xml:space="preserve">    Other domestic taxes</v>
          </cell>
          <cell r="D26">
            <v>283.39999999999998</v>
          </cell>
          <cell r="E26">
            <v>302</v>
          </cell>
          <cell r="F26">
            <v>453</v>
          </cell>
          <cell r="L26">
            <v>535</v>
          </cell>
          <cell r="N26">
            <v>632.5</v>
          </cell>
          <cell r="O26">
            <v>101</v>
          </cell>
          <cell r="P26">
            <v>145.67500000000001</v>
          </cell>
          <cell r="Q26">
            <v>246.67500000000001</v>
          </cell>
          <cell r="R26">
            <v>185.38424516919966</v>
          </cell>
          <cell r="S26">
            <v>31.940754830800302</v>
          </cell>
          <cell r="T26">
            <v>464</v>
          </cell>
          <cell r="X26">
            <v>248.40700000000001</v>
          </cell>
          <cell r="Y26">
            <v>134.08399999999997</v>
          </cell>
          <cell r="Z26">
            <v>36.119000000000028</v>
          </cell>
          <cell r="AA26">
            <v>30.348000000000013</v>
          </cell>
          <cell r="AB26">
            <v>104.40899999999999</v>
          </cell>
          <cell r="AC26">
            <v>530</v>
          </cell>
          <cell r="AD26">
            <v>486.9</v>
          </cell>
          <cell r="AF26">
            <v>33.299999999999997</v>
          </cell>
          <cell r="AG26">
            <v>28.3</v>
          </cell>
          <cell r="AH26">
            <v>65.833000000000013</v>
          </cell>
          <cell r="AI26">
            <v>127.43300000000001</v>
          </cell>
          <cell r="AJ26">
            <v>62.143253086419755</v>
          </cell>
          <cell r="AK26">
            <v>62.143253086419755</v>
          </cell>
          <cell r="AL26">
            <v>62.143253086419755</v>
          </cell>
          <cell r="AM26">
            <v>186.42975925925927</v>
          </cell>
          <cell r="AN26">
            <v>313.86275925925929</v>
          </cell>
          <cell r="AO26">
            <v>169.66225925925926</v>
          </cell>
          <cell r="AP26">
            <v>187.1749814814815</v>
          </cell>
          <cell r="AQ26">
            <v>670.7</v>
          </cell>
          <cell r="AR26">
            <v>33.299999999999997</v>
          </cell>
          <cell r="AS26">
            <v>28.3</v>
          </cell>
          <cell r="AT26">
            <v>35.200000000000003</v>
          </cell>
          <cell r="AU26">
            <v>96.8</v>
          </cell>
          <cell r="AV26">
            <v>39.200000000000003</v>
          </cell>
          <cell r="AW26">
            <v>31.899999999999991</v>
          </cell>
          <cell r="AX26">
            <v>43.6</v>
          </cell>
          <cell r="AY26">
            <v>114.69999999999999</v>
          </cell>
          <cell r="AZ26">
            <v>211.5</v>
          </cell>
          <cell r="BA26">
            <v>34.200000000000003</v>
          </cell>
          <cell r="BB26">
            <v>67.900000000000006</v>
          </cell>
          <cell r="BC26">
            <v>4.5</v>
          </cell>
          <cell r="BD26">
            <v>112.90500000000002</v>
          </cell>
          <cell r="BE26">
            <v>106.60000000000001</v>
          </cell>
          <cell r="BF26">
            <v>28.9</v>
          </cell>
          <cell r="BG26">
            <v>33.9</v>
          </cell>
          <cell r="BH26">
            <v>46</v>
          </cell>
          <cell r="BI26">
            <v>144.30000000000001</v>
          </cell>
          <cell r="BJ26">
            <v>108.8</v>
          </cell>
          <cell r="BK26">
            <v>250.90000000000003</v>
          </cell>
          <cell r="BL26">
            <v>215.4</v>
          </cell>
          <cell r="BM26">
            <v>462.40000000000003</v>
          </cell>
          <cell r="BN26">
            <v>426.9</v>
          </cell>
          <cell r="BP26">
            <v>113.6</v>
          </cell>
          <cell r="BQ26">
            <v>113.6</v>
          </cell>
          <cell r="BR26">
            <v>150.69999999999999</v>
          </cell>
          <cell r="BS26">
            <v>264.29999999999995</v>
          </cell>
          <cell r="BT26">
            <v>120.4</v>
          </cell>
          <cell r="BU26">
            <v>82.799999999999983</v>
          </cell>
          <cell r="BV26">
            <v>564.5</v>
          </cell>
          <cell r="BW26">
            <v>564.5</v>
          </cell>
          <cell r="BX26">
            <v>564.5</v>
          </cell>
          <cell r="BY26">
            <v>467.5</v>
          </cell>
          <cell r="BZ26">
            <v>564.5</v>
          </cell>
          <cell r="CA26">
            <v>467.5</v>
          </cell>
          <cell r="CB26">
            <v>113.39999999999999</v>
          </cell>
          <cell r="CC26">
            <v>140.4</v>
          </cell>
          <cell r="CD26">
            <v>140.4</v>
          </cell>
          <cell r="CE26">
            <v>145.80000000000001</v>
          </cell>
          <cell r="CF26">
            <v>394.20000000000005</v>
          </cell>
          <cell r="CG26">
            <v>540</v>
          </cell>
          <cell r="CH26">
            <v>615.33113005199255</v>
          </cell>
          <cell r="CI26">
            <v>709.52834594794558</v>
          </cell>
          <cell r="CJ26">
            <v>920.20846772648474</v>
          </cell>
          <cell r="CK26">
            <v>1059.5328526677868</v>
          </cell>
        </row>
        <row r="27">
          <cell r="B27" t="str">
            <v xml:space="preserve">    International trade taxes</v>
          </cell>
          <cell r="D27">
            <v>3569.3</v>
          </cell>
          <cell r="E27">
            <v>4031</v>
          </cell>
          <cell r="F27">
            <v>3215</v>
          </cell>
          <cell r="L27">
            <v>2882</v>
          </cell>
          <cell r="N27">
            <v>3421.7</v>
          </cell>
          <cell r="O27">
            <v>689.4</v>
          </cell>
          <cell r="P27">
            <v>858.75650000000007</v>
          </cell>
          <cell r="Q27">
            <v>1548.1565000000001</v>
          </cell>
          <cell r="R27">
            <v>892.96207578018414</v>
          </cell>
          <cell r="S27">
            <v>599.49462421981616</v>
          </cell>
          <cell r="T27">
            <v>3040.6132000000002</v>
          </cell>
          <cell r="X27">
            <v>1565.4</v>
          </cell>
          <cell r="Y27">
            <v>811.64300000000014</v>
          </cell>
          <cell r="Z27">
            <v>340.75199999999967</v>
          </cell>
          <cell r="AA27">
            <v>262.3649999999999</v>
          </cell>
          <cell r="AB27">
            <v>748.55699999999968</v>
          </cell>
          <cell r="AC27">
            <v>3114.9</v>
          </cell>
          <cell r="AD27">
            <v>3125.6</v>
          </cell>
          <cell r="AF27">
            <v>171.7</v>
          </cell>
          <cell r="AG27">
            <v>264.2</v>
          </cell>
          <cell r="AH27">
            <v>658.91539349211416</v>
          </cell>
          <cell r="AI27">
            <v>1094.8153934921143</v>
          </cell>
          <cell r="AJ27">
            <v>677.37649816918702</v>
          </cell>
          <cell r="AK27">
            <v>625.27061369463422</v>
          </cell>
          <cell r="AL27">
            <v>573.16472922008131</v>
          </cell>
          <cell r="AM27">
            <v>1875.8118410839027</v>
          </cell>
          <cell r="AN27">
            <v>2970.6272345760171</v>
          </cell>
          <cell r="AO27">
            <v>1720.9520920116965</v>
          </cell>
          <cell r="AP27">
            <v>1746.1431474547815</v>
          </cell>
          <cell r="AQ27">
            <v>6437.7224740424954</v>
          </cell>
          <cell r="AR27">
            <v>171.7</v>
          </cell>
          <cell r="AS27">
            <v>264.2</v>
          </cell>
          <cell r="AT27">
            <v>577</v>
          </cell>
          <cell r="AU27">
            <v>1012.8999999999999</v>
          </cell>
          <cell r="AV27">
            <v>975.3</v>
          </cell>
          <cell r="AW27">
            <v>858.20000000000027</v>
          </cell>
          <cell r="AX27">
            <v>696.1</v>
          </cell>
          <cell r="AY27">
            <v>2529.6000000000004</v>
          </cell>
          <cell r="AZ27">
            <v>3542.5</v>
          </cell>
          <cell r="BA27">
            <v>690</v>
          </cell>
          <cell r="BB27">
            <v>679.7</v>
          </cell>
          <cell r="BC27">
            <v>613.4</v>
          </cell>
          <cell r="BD27">
            <v>1466.19</v>
          </cell>
          <cell r="BE27">
            <v>1983.1000000000001</v>
          </cell>
          <cell r="BF27">
            <v>388.7</v>
          </cell>
          <cell r="BG27">
            <v>460.9</v>
          </cell>
          <cell r="BH27">
            <v>581.40000000000009</v>
          </cell>
          <cell r="BI27">
            <v>1275.0999999999999</v>
          </cell>
          <cell r="BJ27">
            <v>1431</v>
          </cell>
          <cell r="BK27">
            <v>3258.2</v>
          </cell>
          <cell r="BL27">
            <v>1819.7</v>
          </cell>
          <cell r="BM27">
            <v>6800.7</v>
          </cell>
          <cell r="BN27">
            <v>5362.2</v>
          </cell>
          <cell r="BP27">
            <v>1217.7</v>
          </cell>
          <cell r="BQ27">
            <v>1217.7</v>
          </cell>
          <cell r="BR27">
            <v>942.9</v>
          </cell>
          <cell r="BS27">
            <v>2160.6</v>
          </cell>
          <cell r="BT27">
            <v>1041</v>
          </cell>
          <cell r="BU27">
            <v>902.19999999999982</v>
          </cell>
          <cell r="BV27">
            <v>9201.0851844311692</v>
          </cell>
          <cell r="BW27">
            <v>5544.7604745939789</v>
          </cell>
          <cell r="BX27">
            <v>4544.7604745939789</v>
          </cell>
          <cell r="BY27">
            <v>4103.7999999999993</v>
          </cell>
          <cell r="BZ27">
            <v>5544.8</v>
          </cell>
          <cell r="CA27">
            <v>4103.8</v>
          </cell>
          <cell r="CB27">
            <v>1689.3273801369785</v>
          </cell>
          <cell r="CC27">
            <v>2091.5481849314974</v>
          </cell>
          <cell r="CD27">
            <v>2091.5481849314974</v>
          </cell>
          <cell r="CE27">
            <v>2171.9923458904009</v>
          </cell>
          <cell r="CF27">
            <v>5872.4237499999726</v>
          </cell>
          <cell r="CG27">
            <v>8044.4160958903731</v>
          </cell>
          <cell r="CH27">
            <v>5401.4885379836724</v>
          </cell>
          <cell r="CI27">
            <v>6228.3688258848752</v>
          </cell>
          <cell r="CJ27">
            <v>8077.7572403335789</v>
          </cell>
          <cell r="CK27">
            <v>9300.7720230546802</v>
          </cell>
        </row>
        <row r="28">
          <cell r="A28">
            <v>2452.6999999999998</v>
          </cell>
          <cell r="B28" t="str">
            <v xml:space="preserve">      Imports</v>
          </cell>
          <cell r="D28">
            <v>3555.3</v>
          </cell>
          <cell r="E28">
            <v>3900</v>
          </cell>
          <cell r="F28">
            <v>3029</v>
          </cell>
          <cell r="L28">
            <v>2807</v>
          </cell>
          <cell r="N28">
            <v>3321.7</v>
          </cell>
          <cell r="Q28">
            <v>1478.1565000000001</v>
          </cell>
          <cell r="T28">
            <v>2940.6132000000002</v>
          </cell>
          <cell r="X28">
            <v>1492.3530000000001</v>
          </cell>
          <cell r="Y28">
            <v>768.71500000000015</v>
          </cell>
          <cell r="Z28">
            <v>335.05199999999968</v>
          </cell>
          <cell r="AA28">
            <v>259.85899999999992</v>
          </cell>
          <cell r="AB28">
            <v>739.0319999999997</v>
          </cell>
          <cell r="AC28">
            <v>2989.5</v>
          </cell>
          <cell r="AD28">
            <v>3000.1</v>
          </cell>
          <cell r="AF28">
            <v>163.5</v>
          </cell>
          <cell r="AG28">
            <v>142.4</v>
          </cell>
          <cell r="AH28">
            <v>558.91539349211416</v>
          </cell>
          <cell r="AI28">
            <v>864.81539349211414</v>
          </cell>
          <cell r="AJ28">
            <v>580.85270471660522</v>
          </cell>
          <cell r="AK28">
            <v>536.17172743071251</v>
          </cell>
          <cell r="AL28">
            <v>491.4907501448198</v>
          </cell>
          <cell r="AM28">
            <v>1608.5151822921375</v>
          </cell>
          <cell r="AN28">
            <v>2473.3305757842518</v>
          </cell>
          <cell r="AO28">
            <v>1498.2048763518924</v>
          </cell>
          <cell r="AP28">
            <v>1523.3959317949773</v>
          </cell>
          <cell r="AQ28">
            <v>5494.9313839311217</v>
          </cell>
          <cell r="AR28">
            <v>163.5</v>
          </cell>
          <cell r="AS28">
            <v>142.4</v>
          </cell>
          <cell r="AT28">
            <v>231.7</v>
          </cell>
          <cell r="AU28">
            <v>537.59999999999991</v>
          </cell>
          <cell r="AV28">
            <v>251.8</v>
          </cell>
          <cell r="AW28">
            <v>222.10000000000014</v>
          </cell>
          <cell r="AX28">
            <v>228.6</v>
          </cell>
          <cell r="AY28">
            <v>702.50000000000011</v>
          </cell>
          <cell r="AZ28">
            <v>1240.0999999999999</v>
          </cell>
          <cell r="BA28">
            <v>211.8</v>
          </cell>
          <cell r="BB28">
            <v>157</v>
          </cell>
          <cell r="BC28">
            <v>159.5</v>
          </cell>
          <cell r="BD28">
            <v>440.23500000000001</v>
          </cell>
          <cell r="BE28">
            <v>528.29999999999995</v>
          </cell>
          <cell r="BF28">
            <v>145.69999999999999</v>
          </cell>
          <cell r="BG28">
            <v>149</v>
          </cell>
          <cell r="BH28">
            <v>253.3</v>
          </cell>
          <cell r="BI28">
            <v>450</v>
          </cell>
          <cell r="BJ28">
            <v>548</v>
          </cell>
          <cell r="BK28">
            <v>978.3</v>
          </cell>
          <cell r="BL28">
            <v>1076.3</v>
          </cell>
          <cell r="BM28">
            <v>2218.3999999999996</v>
          </cell>
          <cell r="BN28">
            <v>2316.3999999999996</v>
          </cell>
          <cell r="BP28">
            <v>612.1</v>
          </cell>
          <cell r="BQ28">
            <v>612.1</v>
          </cell>
          <cell r="BR28">
            <v>826.6</v>
          </cell>
          <cell r="BS28">
            <v>1438.7</v>
          </cell>
          <cell r="BT28">
            <v>861.5</v>
          </cell>
          <cell r="BU28">
            <v>764.5</v>
          </cell>
          <cell r="BV28">
            <v>2606.576226689348</v>
          </cell>
          <cell r="BW28">
            <v>2950.2515168521563</v>
          </cell>
          <cell r="BX28">
            <v>2450.2515168521563</v>
          </cell>
          <cell r="BY28">
            <v>3064.7</v>
          </cell>
          <cell r="BZ28">
            <v>2950.3</v>
          </cell>
          <cell r="CA28">
            <v>3064.7</v>
          </cell>
          <cell r="CB28">
            <v>1423.9506678082107</v>
          </cell>
          <cell r="CC28">
            <v>1762.9865410958801</v>
          </cell>
          <cell r="CD28">
            <v>1762.9865410958801</v>
          </cell>
          <cell r="CE28">
            <v>1830.7937157534138</v>
          </cell>
          <cell r="CF28">
            <v>4949.9237499999708</v>
          </cell>
          <cell r="CG28">
            <v>6780.7174657533842</v>
          </cell>
          <cell r="CH28">
            <v>4033.8081588670407</v>
          </cell>
          <cell r="CI28">
            <v>4651.3187632656018</v>
          </cell>
          <cell r="CJ28">
            <v>6032.4339915323162</v>
          </cell>
          <cell r="CK28">
            <v>6945.7761145903014</v>
          </cell>
        </row>
        <row r="29">
          <cell r="A29">
            <v>-2497.223749999971</v>
          </cell>
          <cell r="B29" t="str">
            <v xml:space="preserve">      Exports</v>
          </cell>
          <cell r="D29">
            <v>14</v>
          </cell>
          <cell r="E29">
            <v>131</v>
          </cell>
          <cell r="F29">
            <v>186</v>
          </cell>
          <cell r="L29">
            <v>75</v>
          </cell>
          <cell r="N29">
            <v>100</v>
          </cell>
          <cell r="Q29">
            <v>70</v>
          </cell>
          <cell r="T29">
            <v>100</v>
          </cell>
          <cell r="X29">
            <v>73.046999999999997</v>
          </cell>
          <cell r="Y29">
            <v>42.927999999999997</v>
          </cell>
          <cell r="Z29">
            <v>5.7000000000000028</v>
          </cell>
          <cell r="AA29">
            <v>2.5060000000000002</v>
          </cell>
          <cell r="AB29">
            <v>9.5250000000000057</v>
          </cell>
          <cell r="AC29">
            <v>125.4</v>
          </cell>
          <cell r="AD29">
            <v>125.5</v>
          </cell>
          <cell r="AF29">
            <v>8.1999999999999993</v>
          </cell>
          <cell r="AG29">
            <v>121.8</v>
          </cell>
          <cell r="AH29">
            <v>100</v>
          </cell>
          <cell r="AI29">
            <v>230</v>
          </cell>
          <cell r="AJ29">
            <v>96.523793452581842</v>
          </cell>
          <cell r="AK29">
            <v>89.098886263921713</v>
          </cell>
          <cell r="AL29">
            <v>81.673979075261556</v>
          </cell>
          <cell r="AM29">
            <v>267.29665879176514</v>
          </cell>
          <cell r="AN29">
            <v>497.29665879176514</v>
          </cell>
          <cell r="AO29">
            <v>222.74721565980423</v>
          </cell>
          <cell r="AP29">
            <v>222.74721565980423</v>
          </cell>
          <cell r="AQ29">
            <v>942.79109011137348</v>
          </cell>
          <cell r="AR29">
            <v>8.1999999999999993</v>
          </cell>
          <cell r="AS29">
            <v>121.8</v>
          </cell>
          <cell r="AT29">
            <v>345.3</v>
          </cell>
          <cell r="AU29">
            <v>475.3</v>
          </cell>
          <cell r="AV29">
            <v>723.5</v>
          </cell>
          <cell r="AW29">
            <v>636.10000000000014</v>
          </cell>
          <cell r="AX29">
            <v>467.5</v>
          </cell>
          <cell r="AY29">
            <v>1827.1000000000001</v>
          </cell>
          <cell r="AZ29">
            <v>2302.4</v>
          </cell>
          <cell r="BA29">
            <v>478.2</v>
          </cell>
          <cell r="BB29">
            <v>522.70000000000005</v>
          </cell>
          <cell r="BC29">
            <v>453.9</v>
          </cell>
          <cell r="BD29">
            <v>1025.9550000000002</v>
          </cell>
          <cell r="BE29">
            <v>1454.8000000000002</v>
          </cell>
          <cell r="BF29">
            <v>243</v>
          </cell>
          <cell r="BG29">
            <v>311.89999999999998</v>
          </cell>
          <cell r="BH29">
            <v>328.1</v>
          </cell>
          <cell r="BI29">
            <v>825.1</v>
          </cell>
          <cell r="BJ29">
            <v>883</v>
          </cell>
          <cell r="BK29">
            <v>2279.9</v>
          </cell>
          <cell r="BL29">
            <v>2337.8000000000002</v>
          </cell>
          <cell r="BM29">
            <v>4582.3</v>
          </cell>
          <cell r="BN29">
            <v>3045.8</v>
          </cell>
          <cell r="BP29">
            <v>605.6</v>
          </cell>
          <cell r="BQ29">
            <v>605.6</v>
          </cell>
          <cell r="BR29">
            <v>116.3</v>
          </cell>
          <cell r="BS29">
            <v>721.9</v>
          </cell>
          <cell r="BT29">
            <v>179.5</v>
          </cell>
          <cell r="BU29">
            <v>137.69999999999987</v>
          </cell>
          <cell r="BV29">
            <v>6594.5089577418221</v>
          </cell>
          <cell r="BW29">
            <v>2594.5089577418221</v>
          </cell>
          <cell r="BX29">
            <v>2094.5089577418221</v>
          </cell>
          <cell r="BY29">
            <v>1039.0999999999999</v>
          </cell>
          <cell r="BZ29">
            <v>2594.5</v>
          </cell>
          <cell r="CA29">
            <v>1039.0999999999999</v>
          </cell>
          <cell r="CB29">
            <v>265.37671232876772</v>
          </cell>
          <cell r="CC29">
            <v>328.56164383561719</v>
          </cell>
          <cell r="CD29">
            <v>328.56164383561719</v>
          </cell>
          <cell r="CE29">
            <v>341.19863013698711</v>
          </cell>
          <cell r="CF29">
            <v>922.50000000000205</v>
          </cell>
          <cell r="CG29">
            <v>1263.6986301369891</v>
          </cell>
          <cell r="CH29">
            <v>1367.6803791166319</v>
          </cell>
          <cell r="CI29">
            <v>1577.0500626192736</v>
          </cell>
          <cell r="CJ29">
            <v>2045.3232488012627</v>
          </cell>
          <cell r="CK29">
            <v>2354.9959084643792</v>
          </cell>
        </row>
        <row r="30">
          <cell r="A30">
            <v>-20856.911462016338</v>
          </cell>
          <cell r="B30" t="str">
            <v>Nontax revenue</v>
          </cell>
          <cell r="D30">
            <v>5845</v>
          </cell>
          <cell r="E30">
            <v>6322</v>
          </cell>
          <cell r="F30">
            <v>5030</v>
          </cell>
          <cell r="L30">
            <v>4858</v>
          </cell>
          <cell r="N30">
            <v>6274.9999999999991</v>
          </cell>
          <cell r="O30">
            <v>1936.3</v>
          </cell>
          <cell r="P30">
            <v>1877.45</v>
          </cell>
          <cell r="Q30">
            <v>3813.75</v>
          </cell>
          <cell r="R30">
            <v>584.11454196753834</v>
          </cell>
          <cell r="S30">
            <v>4753.030770032462</v>
          </cell>
          <cell r="T30">
            <v>9150.8953120000006</v>
          </cell>
          <cell r="X30">
            <v>3762.174</v>
          </cell>
          <cell r="Y30">
            <v>1037.7579999999998</v>
          </cell>
          <cell r="Z30">
            <v>870.07499999999982</v>
          </cell>
          <cell r="AA30">
            <v>441.30400000000009</v>
          </cell>
          <cell r="AB30">
            <v>1539.9679999999998</v>
          </cell>
          <cell r="AC30">
            <v>6560.5</v>
          </cell>
          <cell r="AD30">
            <v>6339.9</v>
          </cell>
          <cell r="AF30">
            <v>362.8</v>
          </cell>
          <cell r="AG30">
            <v>286.10000000000002</v>
          </cell>
          <cell r="AH30">
            <v>1058.1045180178005</v>
          </cell>
          <cell r="AI30">
            <v>1707.0045180178006</v>
          </cell>
          <cell r="AJ30">
            <v>908.46753509216546</v>
          </cell>
          <cell r="AK30">
            <v>908.46753509216546</v>
          </cell>
          <cell r="AL30">
            <v>908.46753509216546</v>
          </cell>
          <cell r="AM30">
            <v>2725.4026052764966</v>
          </cell>
          <cell r="AN30">
            <v>4432.407123294297</v>
          </cell>
          <cell r="AO30">
            <v>2840.3785714182495</v>
          </cell>
          <cell r="AP30">
            <v>4087.5242229410464</v>
          </cell>
          <cell r="AQ30">
            <v>11360.309917653594</v>
          </cell>
          <cell r="AR30">
            <v>362.8</v>
          </cell>
          <cell r="AS30">
            <v>286.10000000000002</v>
          </cell>
          <cell r="AT30">
            <v>711.9</v>
          </cell>
          <cell r="AU30">
            <v>1360.8000000000002</v>
          </cell>
          <cell r="AV30">
            <v>1546.3</v>
          </cell>
          <cell r="AW30">
            <v>876.80000000000007</v>
          </cell>
          <cell r="AX30">
            <v>438.39999999999986</v>
          </cell>
          <cell r="AY30">
            <v>2861.5</v>
          </cell>
          <cell r="AZ30">
            <v>4222.2999999999993</v>
          </cell>
          <cell r="BA30">
            <v>720.7</v>
          </cell>
          <cell r="BB30">
            <v>800.30000000000041</v>
          </cell>
          <cell r="BC30">
            <v>722.8</v>
          </cell>
          <cell r="BD30">
            <v>2102.13</v>
          </cell>
          <cell r="BE30">
            <v>2243.8000000000002</v>
          </cell>
          <cell r="BF30">
            <v>1019.4</v>
          </cell>
          <cell r="BG30">
            <v>513.79999999999995</v>
          </cell>
          <cell r="BH30">
            <v>2336.8000000000002</v>
          </cell>
          <cell r="BI30">
            <v>2427.6</v>
          </cell>
          <cell r="BJ30">
            <v>3870</v>
          </cell>
          <cell r="BK30">
            <v>4671.3999999999996</v>
          </cell>
          <cell r="BL30">
            <v>6113.8</v>
          </cell>
          <cell r="BM30">
            <v>8893.6999999999989</v>
          </cell>
          <cell r="BN30">
            <v>10336.099999999999</v>
          </cell>
          <cell r="BP30">
            <v>2602.9</v>
          </cell>
          <cell r="BQ30">
            <v>2578.5</v>
          </cell>
          <cell r="BR30">
            <v>4674.8</v>
          </cell>
          <cell r="BS30">
            <v>7277.7000000000007</v>
          </cell>
          <cell r="BT30">
            <v>3110.6</v>
          </cell>
          <cell r="BU30">
            <v>3110.8000000000006</v>
          </cell>
          <cell r="BV30">
            <v>11199.1</v>
          </cell>
          <cell r="BW30">
            <v>12799.1</v>
          </cell>
          <cell r="BX30">
            <v>12799.1</v>
          </cell>
          <cell r="BY30">
            <v>13499.1</v>
          </cell>
          <cell r="BZ30">
            <v>13499.1</v>
          </cell>
          <cell r="CA30">
            <v>13499.1</v>
          </cell>
          <cell r="CB30">
            <v>3254.239109589043</v>
          </cell>
          <cell r="CC30">
            <v>4029.0579452054817</v>
          </cell>
          <cell r="CD30">
            <v>4029.0579452054817</v>
          </cell>
          <cell r="CE30">
            <v>4184.0217123287694</v>
          </cell>
          <cell r="CF30">
            <v>11312.355000000007</v>
          </cell>
          <cell r="CG30">
            <v>15496.376712328776</v>
          </cell>
          <cell r="CH30">
            <v>17767.735738363321</v>
          </cell>
          <cell r="CI30">
            <v>20487.687903285376</v>
          </cell>
          <cell r="CJ30">
            <v>22775.222844956315</v>
          </cell>
          <cell r="CK30">
            <v>25319.251953143674</v>
          </cell>
        </row>
        <row r="31">
          <cell r="A31">
            <v>-23354.13521201631</v>
          </cell>
          <cell r="B31" t="str">
            <v xml:space="preserve">  Forestry Fund revenue 1/</v>
          </cell>
          <cell r="N31">
            <v>0</v>
          </cell>
          <cell r="Q31">
            <v>0</v>
          </cell>
          <cell r="Z31">
            <v>0</v>
          </cell>
          <cell r="AA31">
            <v>0</v>
          </cell>
          <cell r="AC31">
            <v>0</v>
          </cell>
          <cell r="AF31">
            <v>0</v>
          </cell>
          <cell r="AG31">
            <v>0</v>
          </cell>
          <cell r="AH31">
            <v>185</v>
          </cell>
          <cell r="AI31">
            <v>185</v>
          </cell>
          <cell r="AJ31">
            <v>61.666666666666664</v>
          </cell>
          <cell r="AK31">
            <v>61.666666666666664</v>
          </cell>
          <cell r="AL31">
            <v>61.666666666666664</v>
          </cell>
          <cell r="AM31">
            <v>185</v>
          </cell>
          <cell r="AN31">
            <v>370</v>
          </cell>
          <cell r="AO31">
            <v>185</v>
          </cell>
          <cell r="AP31">
            <v>185</v>
          </cell>
          <cell r="AQ31">
            <v>740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Y31">
            <v>0</v>
          </cell>
          <cell r="AZ31">
            <v>0</v>
          </cell>
          <cell r="BD31">
            <v>0</v>
          </cell>
          <cell r="BE31">
            <v>0</v>
          </cell>
          <cell r="BF31">
            <v>87.9</v>
          </cell>
          <cell r="BG31">
            <v>177.1</v>
          </cell>
          <cell r="BH31">
            <v>272.89999999999998</v>
          </cell>
          <cell r="BJ31">
            <v>537.9</v>
          </cell>
          <cell r="BK31">
            <v>0</v>
          </cell>
          <cell r="BL31">
            <v>537.9</v>
          </cell>
          <cell r="BM31">
            <v>0</v>
          </cell>
          <cell r="BN31">
            <v>537.9</v>
          </cell>
          <cell r="BP31">
            <v>288.8</v>
          </cell>
          <cell r="BQ31">
            <v>288.8</v>
          </cell>
          <cell r="BR31">
            <v>507.9</v>
          </cell>
          <cell r="BS31">
            <v>796.7</v>
          </cell>
          <cell r="BT31">
            <v>1644.9</v>
          </cell>
          <cell r="BU31">
            <v>848.29999999999973</v>
          </cell>
          <cell r="BV31">
            <v>1000</v>
          </cell>
          <cell r="BW31">
            <v>1000</v>
          </cell>
          <cell r="BX31">
            <v>1000</v>
          </cell>
          <cell r="BY31">
            <v>3289.9</v>
          </cell>
          <cell r="BZ31">
            <v>1753.2</v>
          </cell>
          <cell r="CA31">
            <v>3289.9</v>
          </cell>
          <cell r="CB31">
            <v>738.09246575342479</v>
          </cell>
          <cell r="CC31">
            <v>913.82876712328789</v>
          </cell>
          <cell r="CD31">
            <v>913.82876712328789</v>
          </cell>
          <cell r="CE31">
            <v>948.97602739726051</v>
          </cell>
          <cell r="CF31">
            <v>2565.7500000000005</v>
          </cell>
          <cell r="CG31">
            <v>3514.7260273972611</v>
          </cell>
          <cell r="CH31">
            <v>4330.220074348771</v>
          </cell>
          <cell r="CI31">
            <v>4993.1065354741104</v>
          </cell>
          <cell r="CJ31">
            <v>5550.6074951383271</v>
          </cell>
          <cell r="CK31">
            <v>6170.6193005939185</v>
          </cell>
        </row>
        <row r="32">
          <cell r="B32" t="str">
            <v xml:space="preserve">  Investment Fund revenue 1/</v>
          </cell>
          <cell r="N32">
            <v>0</v>
          </cell>
          <cell r="Q32">
            <v>0</v>
          </cell>
          <cell r="Z32">
            <v>0</v>
          </cell>
          <cell r="AA32">
            <v>0</v>
          </cell>
          <cell r="AC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111.1111111111111</v>
          </cell>
          <cell r="AK32">
            <v>111.1111111111111</v>
          </cell>
          <cell r="AL32">
            <v>111.1111111111111</v>
          </cell>
          <cell r="AM32">
            <v>333.33333333333331</v>
          </cell>
          <cell r="AN32">
            <v>333.33333333333331</v>
          </cell>
          <cell r="AO32">
            <v>333.33333333333331</v>
          </cell>
          <cell r="AP32">
            <v>333.33333333333331</v>
          </cell>
          <cell r="AQ32">
            <v>1000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Y32">
            <v>0</v>
          </cell>
          <cell r="AZ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J32">
            <v>0</v>
          </cell>
          <cell r="BK32">
            <v>0</v>
          </cell>
          <cell r="BL32">
            <v>0</v>
          </cell>
          <cell r="BM32">
            <v>0</v>
          </cell>
          <cell r="BN32">
            <v>0</v>
          </cell>
          <cell r="BP32">
            <v>171.7</v>
          </cell>
          <cell r="BQ32">
            <v>0</v>
          </cell>
          <cell r="BR32">
            <v>1388.3</v>
          </cell>
          <cell r="BS32">
            <v>1560</v>
          </cell>
          <cell r="BT32">
            <v>775.5</v>
          </cell>
          <cell r="BU32">
            <v>775.40000000000032</v>
          </cell>
          <cell r="BV32">
            <v>2110.9</v>
          </cell>
          <cell r="BW32">
            <v>2071.9</v>
          </cell>
          <cell r="BX32">
            <v>2071.9</v>
          </cell>
          <cell r="BY32">
            <v>3110.9</v>
          </cell>
          <cell r="BZ32">
            <v>1420.7</v>
          </cell>
          <cell r="CA32">
            <v>3110.9</v>
          </cell>
          <cell r="CB32">
            <v>718.41</v>
          </cell>
          <cell r="CC32">
            <v>889.46</v>
          </cell>
          <cell r="CD32">
            <v>889.46</v>
          </cell>
          <cell r="CE32">
            <v>923.67000000000007</v>
          </cell>
          <cell r="CF32">
            <v>2497.33</v>
          </cell>
          <cell r="CG32">
            <v>3421</v>
          </cell>
          <cell r="CH32">
            <v>4094.6173528957088</v>
          </cell>
          <cell r="CI32">
            <v>4721.4368586298706</v>
          </cell>
          <cell r="CJ32">
            <v>5248.6047772351203</v>
          </cell>
          <cell r="CK32">
            <v>5834.8823922361235</v>
          </cell>
        </row>
        <row r="33">
          <cell r="B33" t="str">
            <v xml:space="preserve">  Transfers from Investment Fund 1/</v>
          </cell>
          <cell r="N33">
            <v>0</v>
          </cell>
          <cell r="Q33">
            <v>0</v>
          </cell>
          <cell r="AC33">
            <v>0</v>
          </cell>
          <cell r="AF33">
            <v>0</v>
          </cell>
          <cell r="AG33">
            <v>0</v>
          </cell>
          <cell r="AI33">
            <v>0</v>
          </cell>
          <cell r="AM33">
            <v>0</v>
          </cell>
          <cell r="AN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Y33">
            <v>0</v>
          </cell>
          <cell r="AZ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0</v>
          </cell>
          <cell r="BH33">
            <v>0</v>
          </cell>
          <cell r="BJ33">
            <v>0</v>
          </cell>
          <cell r="BK33">
            <v>0</v>
          </cell>
          <cell r="BL33">
            <v>0</v>
          </cell>
          <cell r="BM33">
            <v>0</v>
          </cell>
          <cell r="BN33">
            <v>0</v>
          </cell>
          <cell r="BQ33">
            <v>0</v>
          </cell>
          <cell r="BR33">
            <v>0</v>
          </cell>
          <cell r="BS33">
            <v>0</v>
          </cell>
          <cell r="BT33">
            <v>0</v>
          </cell>
          <cell r="BU33">
            <v>0</v>
          </cell>
          <cell r="BV33">
            <v>0</v>
          </cell>
          <cell r="BW33">
            <v>0</v>
          </cell>
          <cell r="BX33">
            <v>0</v>
          </cell>
          <cell r="BY33">
            <v>0</v>
          </cell>
          <cell r="BZ33">
            <v>0</v>
          </cell>
          <cell r="CA33">
            <v>0</v>
          </cell>
          <cell r="CB33">
            <v>0</v>
          </cell>
          <cell r="CC33">
            <v>0</v>
          </cell>
          <cell r="CD33">
            <v>0</v>
          </cell>
          <cell r="CE33">
            <v>0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</row>
        <row r="34">
          <cell r="B34" t="str">
            <v xml:space="preserve">  Profit transfers from SOEs</v>
          </cell>
          <cell r="D34">
            <v>1713</v>
          </cell>
          <cell r="E34">
            <v>1393</v>
          </cell>
          <cell r="F34">
            <v>1478</v>
          </cell>
          <cell r="L34">
            <v>1949</v>
          </cell>
          <cell r="N34">
            <v>1925</v>
          </cell>
          <cell r="Q34">
            <v>1300</v>
          </cell>
          <cell r="R34">
            <v>398.54765600000019</v>
          </cell>
          <cell r="S34">
            <v>398.54765600000019</v>
          </cell>
          <cell r="T34">
            <v>2097.0953120000004</v>
          </cell>
          <cell r="X34">
            <v>1207.9549999999999</v>
          </cell>
          <cell r="Y34">
            <v>362.19600000000003</v>
          </cell>
          <cell r="Z34">
            <v>590.49099999999999</v>
          </cell>
          <cell r="AA34">
            <v>51.235999999999997</v>
          </cell>
          <cell r="AB34">
            <v>770.52800000000002</v>
          </cell>
          <cell r="AC34">
            <v>1925</v>
          </cell>
          <cell r="AD34">
            <v>2340.6790000000001</v>
          </cell>
          <cell r="AF34">
            <v>106.663</v>
          </cell>
          <cell r="AG34">
            <v>40</v>
          </cell>
          <cell r="AH34">
            <v>200</v>
          </cell>
          <cell r="AI34">
            <v>346.66300000000001</v>
          </cell>
          <cell r="AJ34">
            <v>275.55616666666668</v>
          </cell>
          <cell r="AK34">
            <v>275.55616666666668</v>
          </cell>
          <cell r="AL34">
            <v>275.55616666666668</v>
          </cell>
          <cell r="AM34">
            <v>826.66849999999999</v>
          </cell>
          <cell r="AN34">
            <v>1173.3315</v>
          </cell>
          <cell r="AO34">
            <v>826.66849999999999</v>
          </cell>
          <cell r="AP34">
            <v>2000</v>
          </cell>
          <cell r="AQ34">
            <v>4000</v>
          </cell>
          <cell r="AR34">
            <v>106.663</v>
          </cell>
          <cell r="AS34">
            <v>40</v>
          </cell>
          <cell r="AT34">
            <v>401.79199999999997</v>
          </cell>
          <cell r="AU34">
            <v>548.45499999999993</v>
          </cell>
          <cell r="AV34">
            <v>582.5</v>
          </cell>
          <cell r="AW34">
            <v>314.39999999999998</v>
          </cell>
          <cell r="AX34">
            <v>174.5</v>
          </cell>
          <cell r="AY34">
            <v>1071.4000000000001</v>
          </cell>
          <cell r="AZ34">
            <v>1619.855</v>
          </cell>
          <cell r="BA34">
            <v>243.16499999999999</v>
          </cell>
          <cell r="BB34">
            <v>242.8</v>
          </cell>
          <cell r="BC34">
            <v>424.6</v>
          </cell>
          <cell r="BD34">
            <v>693.02925000000005</v>
          </cell>
          <cell r="BE34">
            <v>910.56500000000005</v>
          </cell>
          <cell r="BF34">
            <v>554.79999999999995</v>
          </cell>
          <cell r="BG34">
            <v>123.1</v>
          </cell>
          <cell r="BH34">
            <v>316</v>
          </cell>
          <cell r="BI34">
            <v>629.5</v>
          </cell>
          <cell r="BJ34">
            <v>993.9</v>
          </cell>
          <cell r="BK34">
            <v>1540.0650000000001</v>
          </cell>
          <cell r="BL34">
            <v>1904.4650000000001</v>
          </cell>
          <cell r="BM34">
            <v>3159.92</v>
          </cell>
          <cell r="BN34">
            <v>3524.32</v>
          </cell>
          <cell r="BP34">
            <v>1119</v>
          </cell>
          <cell r="BQ34">
            <v>1119</v>
          </cell>
          <cell r="BR34">
            <v>1761.3</v>
          </cell>
          <cell r="BS34">
            <v>2880.3</v>
          </cell>
          <cell r="BT34">
            <v>559.79999999999995</v>
          </cell>
          <cell r="BU34">
            <v>646.5</v>
          </cell>
          <cell r="BV34">
            <v>4000</v>
          </cell>
          <cell r="BW34">
            <v>4000</v>
          </cell>
          <cell r="BX34">
            <v>4000</v>
          </cell>
          <cell r="BY34">
            <v>4086.6</v>
          </cell>
          <cell r="BZ34">
            <v>4000</v>
          </cell>
          <cell r="CA34">
            <v>4086.6</v>
          </cell>
          <cell r="CB34">
            <v>1150.6849315068494</v>
          </cell>
          <cell r="CC34">
            <v>1424.6575342465756</v>
          </cell>
          <cell r="CD34">
            <v>1424.6575342465756</v>
          </cell>
          <cell r="CE34">
            <v>1479.4520547945208</v>
          </cell>
          <cell r="CF34">
            <v>4000.0000000000009</v>
          </cell>
          <cell r="CG34">
            <v>5479.4520547945212</v>
          </cell>
          <cell r="CH34">
            <v>5378.8496172630439</v>
          </cell>
          <cell r="CI34">
            <v>6202.264253584759</v>
          </cell>
          <cell r="CJ34">
            <v>6894.7726647108684</v>
          </cell>
          <cell r="CK34">
            <v>7664.9298865640612</v>
          </cell>
        </row>
        <row r="35">
          <cell r="B35" t="str">
            <v xml:space="preserve">  PERTAMINA (petroleum surplus)</v>
          </cell>
          <cell r="D35">
            <v>2321</v>
          </cell>
          <cell r="E35">
            <v>2006</v>
          </cell>
          <cell r="F35">
            <v>488</v>
          </cell>
          <cell r="L35">
            <v>0</v>
          </cell>
          <cell r="N35">
            <v>249.2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F35">
            <v>0</v>
          </cell>
          <cell r="AG35">
            <v>0</v>
          </cell>
          <cell r="AI35">
            <v>0</v>
          </cell>
          <cell r="AM35">
            <v>0</v>
          </cell>
          <cell r="AN35">
            <v>0</v>
          </cell>
          <cell r="AQ35">
            <v>0</v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Y35">
            <v>0</v>
          </cell>
          <cell r="AZ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I35">
            <v>0</v>
          </cell>
          <cell r="BJ35">
            <v>0</v>
          </cell>
          <cell r="BK35">
            <v>0</v>
          </cell>
          <cell r="BL35">
            <v>0</v>
          </cell>
          <cell r="BM35">
            <v>0</v>
          </cell>
          <cell r="BN35">
            <v>0</v>
          </cell>
          <cell r="BS35">
            <v>0</v>
          </cell>
          <cell r="BV35">
            <v>0</v>
          </cell>
          <cell r="BW35">
            <v>0</v>
          </cell>
          <cell r="BX35">
            <v>0</v>
          </cell>
          <cell r="BY35">
            <v>0</v>
          </cell>
          <cell r="BZ35">
            <v>0</v>
          </cell>
          <cell r="CA35">
            <v>0</v>
          </cell>
          <cell r="CB35">
            <v>0</v>
          </cell>
          <cell r="CC35">
            <v>0</v>
          </cell>
          <cell r="CD35">
            <v>0</v>
          </cell>
          <cell r="CE35">
            <v>0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</row>
        <row r="36">
          <cell r="B36" t="str">
            <v xml:space="preserve">  Other (General Mining, Fishery &amp; other)</v>
          </cell>
          <cell r="D36">
            <v>1811</v>
          </cell>
          <cell r="E36">
            <v>2923</v>
          </cell>
          <cell r="F36">
            <v>3064</v>
          </cell>
          <cell r="L36">
            <v>2909</v>
          </cell>
          <cell r="N36">
            <v>4100.7999999999993</v>
          </cell>
          <cell r="Q36">
            <v>2513.75</v>
          </cell>
          <cell r="R36">
            <v>185.56688596753816</v>
          </cell>
          <cell r="S36">
            <v>4354.4831140324623</v>
          </cell>
          <cell r="T36">
            <v>7053.8</v>
          </cell>
          <cell r="X36">
            <v>2554.2190000000001</v>
          </cell>
          <cell r="Y36">
            <v>675.56199999999978</v>
          </cell>
          <cell r="Z36">
            <v>279.58399999999983</v>
          </cell>
          <cell r="AA36">
            <v>390.0680000000001</v>
          </cell>
          <cell r="AB36">
            <v>769.43999999999983</v>
          </cell>
          <cell r="AC36">
            <v>4635.5</v>
          </cell>
          <cell r="AD36">
            <v>3999.2209999999995</v>
          </cell>
          <cell r="AF36">
            <v>256.137</v>
          </cell>
          <cell r="AG36">
            <v>246.10000000000002</v>
          </cell>
          <cell r="AH36">
            <v>673.1045180178005</v>
          </cell>
          <cell r="AI36">
            <v>1175.3415180178006</v>
          </cell>
          <cell r="AJ36">
            <v>460.13359064772106</v>
          </cell>
          <cell r="AK36">
            <v>460.13359064772106</v>
          </cell>
          <cell r="AL36">
            <v>460.13359064772106</v>
          </cell>
          <cell r="AM36">
            <v>1380.4007719431631</v>
          </cell>
          <cell r="AN36">
            <v>2555.7422899609637</v>
          </cell>
          <cell r="AO36">
            <v>1495.3767380849165</v>
          </cell>
          <cell r="AP36">
            <v>1569.1908896077134</v>
          </cell>
          <cell r="AQ36">
            <v>5620.3099176535943</v>
          </cell>
          <cell r="AR36">
            <v>256.137</v>
          </cell>
          <cell r="AS36">
            <v>246.10000000000002</v>
          </cell>
          <cell r="AT36">
            <v>310.108</v>
          </cell>
          <cell r="AU36">
            <v>812.34500000000025</v>
          </cell>
          <cell r="AV36">
            <v>963.8</v>
          </cell>
          <cell r="AW36">
            <v>562.40000000000009</v>
          </cell>
          <cell r="AX36">
            <v>263.89999999999986</v>
          </cell>
          <cell r="AY36">
            <v>1790.1</v>
          </cell>
          <cell r="AZ36">
            <v>2602.4449999999993</v>
          </cell>
          <cell r="BA36">
            <v>477.53500000000008</v>
          </cell>
          <cell r="BB36">
            <v>557.50000000000045</v>
          </cell>
          <cell r="BC36">
            <v>298.19999999999993</v>
          </cell>
          <cell r="BD36">
            <v>1409.1007500000001</v>
          </cell>
          <cell r="BE36">
            <v>1333.2350000000001</v>
          </cell>
          <cell r="BF36">
            <v>808.4</v>
          </cell>
          <cell r="BG36">
            <v>20.699999999999932</v>
          </cell>
          <cell r="BH36">
            <v>1434.4</v>
          </cell>
          <cell r="BI36">
            <v>1798.1</v>
          </cell>
          <cell r="BJ36">
            <v>2338.1999999999998</v>
          </cell>
          <cell r="BK36">
            <v>3131.335</v>
          </cell>
          <cell r="BL36">
            <v>3146.6</v>
          </cell>
          <cell r="BM36">
            <v>5733.7799999999988</v>
          </cell>
          <cell r="BN36">
            <v>5749.0449999999992</v>
          </cell>
          <cell r="BP36">
            <v>1023.4000000000001</v>
          </cell>
          <cell r="BQ36">
            <v>1170.6999999999998</v>
          </cell>
          <cell r="BR36">
            <v>1017.3000000000004</v>
          </cell>
          <cell r="BS36">
            <v>2040.7000000000005</v>
          </cell>
          <cell r="BT36">
            <v>130.39999999999986</v>
          </cell>
          <cell r="BU36">
            <v>840.60000000000059</v>
          </cell>
          <cell r="BV36">
            <v>4088.2</v>
          </cell>
          <cell r="BW36">
            <v>5727.2</v>
          </cell>
          <cell r="BX36">
            <v>5727.2</v>
          </cell>
          <cell r="BY36">
            <v>3011.7000000000012</v>
          </cell>
          <cell r="BZ36">
            <v>6325.2</v>
          </cell>
          <cell r="CA36">
            <v>3011.7</v>
          </cell>
          <cell r="CB36">
            <v>647.05171232876864</v>
          </cell>
          <cell r="CC36">
            <v>801.11164383561834</v>
          </cell>
          <cell r="CD36">
            <v>801.11164383561834</v>
          </cell>
          <cell r="CE36">
            <v>831.92363013698832</v>
          </cell>
          <cell r="CF36">
            <v>2249.2750000000055</v>
          </cell>
          <cell r="CG36">
            <v>3081.1986301369934</v>
          </cell>
          <cell r="CH36">
            <v>3964.0486938557988</v>
          </cell>
          <cell r="CI36">
            <v>4570.8802555966367</v>
          </cell>
          <cell r="CJ36">
            <v>5081.2379078720014</v>
          </cell>
          <cell r="CK36">
            <v>5648.8203737495678</v>
          </cell>
        </row>
        <row r="37">
          <cell r="B37" t="str">
            <v>Grants</v>
          </cell>
          <cell r="D37">
            <v>420.51</v>
          </cell>
          <cell r="E37">
            <v>523.44000000000005</v>
          </cell>
          <cell r="F37">
            <v>500.72</v>
          </cell>
          <cell r="L37">
            <v>476.4</v>
          </cell>
          <cell r="R37">
            <v>250</v>
          </cell>
          <cell r="S37">
            <v>250</v>
          </cell>
          <cell r="T37">
            <v>500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150</v>
          </cell>
          <cell r="AP37">
            <v>150</v>
          </cell>
          <cell r="AQ37">
            <v>300</v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  <cell r="BF37">
            <v>0</v>
          </cell>
          <cell r="BG37">
            <v>0</v>
          </cell>
          <cell r="BI37">
            <v>0</v>
          </cell>
          <cell r="BJ37">
            <v>0</v>
          </cell>
          <cell r="BK37">
            <v>0</v>
          </cell>
          <cell r="BL37">
            <v>0</v>
          </cell>
          <cell r="BM37">
            <v>0</v>
          </cell>
          <cell r="BN37">
            <v>0</v>
          </cell>
          <cell r="BQ37">
            <v>0</v>
          </cell>
          <cell r="BR37">
            <v>0</v>
          </cell>
          <cell r="BS37">
            <v>0</v>
          </cell>
          <cell r="BT37">
            <v>0</v>
          </cell>
          <cell r="BU37">
            <v>0</v>
          </cell>
          <cell r="BV37">
            <v>0</v>
          </cell>
          <cell r="BY37">
            <v>0</v>
          </cell>
          <cell r="BZ37">
            <v>0</v>
          </cell>
          <cell r="CA37">
            <v>0</v>
          </cell>
          <cell r="CB37">
            <v>0</v>
          </cell>
          <cell r="CC37">
            <v>0</v>
          </cell>
          <cell r="CD37">
            <v>0</v>
          </cell>
          <cell r="CE37">
            <v>0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</row>
        <row r="40">
          <cell r="B40" t="str">
            <v xml:space="preserve"> Sources:  Ministry of Finance; and IMF staff calculations.</v>
          </cell>
        </row>
        <row r="42">
          <cell r="B42" t="str">
            <v xml:space="preserve"> 1/ Starting fiscal year 1998/1999, the Investment and Forestry Funds were included in the budget.</v>
          </cell>
        </row>
        <row r="57">
          <cell r="B57" t="str">
            <v>Table 2b.  Indonesia:  Central Government Revenue</v>
          </cell>
        </row>
        <row r="58">
          <cell r="B58" t="str">
            <v>( In percent of GDP )</v>
          </cell>
        </row>
        <row r="60">
          <cell r="D60" t="str">
            <v>1993/94</v>
          </cell>
          <cell r="E60" t="str">
            <v>1994/95</v>
          </cell>
          <cell r="F60" t="str">
            <v>1995/96</v>
          </cell>
          <cell r="H60" t="str">
            <v>1996/97</v>
          </cell>
          <cell r="N60" t="str">
            <v>1997/98</v>
          </cell>
          <cell r="O60" t="str">
            <v>1997/98  Program</v>
          </cell>
          <cell r="Q60" t="str">
            <v>1997/1998 Program</v>
          </cell>
          <cell r="T60" t="str">
            <v>1997/98</v>
          </cell>
          <cell r="V60" t="str">
            <v>1997/98  Act/Prj (as of Jan 98)</v>
          </cell>
          <cell r="X60" t="str">
            <v>1997/1998 Actual</v>
          </cell>
          <cell r="AC60" t="str">
            <v>1997/98</v>
          </cell>
          <cell r="AD60" t="str">
            <v>1997/98</v>
          </cell>
          <cell r="AF60" t="str">
            <v>1998/99 (June Prj)</v>
          </cell>
          <cell r="AQ60" t="str">
            <v>1998/99</v>
          </cell>
          <cell r="AR60" t="str">
            <v>1998/99 Actual (July mission)</v>
          </cell>
          <cell r="AU60" t="str">
            <v>1998/99</v>
          </cell>
          <cell r="BN60" t="str">
            <v>1998/99</v>
          </cell>
          <cell r="BU60" t="str">
            <v>1999/00</v>
          </cell>
          <cell r="BV60" t="str">
            <v>1999/00</v>
          </cell>
          <cell r="BW60" t="str">
            <v>1999/00</v>
          </cell>
          <cell r="BX60" t="str">
            <v>1999/00</v>
          </cell>
          <cell r="BY60" t="str">
            <v>1999/00</v>
          </cell>
          <cell r="BZ60" t="str">
            <v>1999/00</v>
          </cell>
          <cell r="CA60" t="str">
            <v>1999/00</v>
          </cell>
          <cell r="CE60" t="str">
            <v>2000/01</v>
          </cell>
          <cell r="CF60" t="str">
            <v>FY2000</v>
          </cell>
          <cell r="CG60" t="str">
            <v>2000/01</v>
          </cell>
          <cell r="CH60">
            <v>2001</v>
          </cell>
          <cell r="CI60">
            <v>2002</v>
          </cell>
          <cell r="CJ60">
            <v>2003</v>
          </cell>
          <cell r="CK60">
            <v>2004</v>
          </cell>
        </row>
        <row r="61">
          <cell r="B61">
            <v>36524.152470370369</v>
          </cell>
          <cell r="D61" t="str">
            <v>Total</v>
          </cell>
          <cell r="E61" t="str">
            <v>Total</v>
          </cell>
          <cell r="F61" t="str">
            <v>Total</v>
          </cell>
          <cell r="H61" t="str">
            <v>I-Q</v>
          </cell>
          <cell r="I61" t="str">
            <v>II-Q</v>
          </cell>
          <cell r="J61" t="str">
            <v>III-Q</v>
          </cell>
          <cell r="K61" t="str">
            <v>IV-Q</v>
          </cell>
          <cell r="L61" t="str">
            <v>Total</v>
          </cell>
          <cell r="O61" t="str">
            <v>I-Q</v>
          </cell>
          <cell r="P61" t="str">
            <v>II-Q</v>
          </cell>
          <cell r="Q61" t="str">
            <v>First Half</v>
          </cell>
          <cell r="R61" t="str">
            <v>III-Q</v>
          </cell>
          <cell r="S61" t="str">
            <v>IV-Q</v>
          </cell>
          <cell r="T61" t="str">
            <v>Total</v>
          </cell>
          <cell r="V61" t="str">
            <v>I-Q</v>
          </cell>
          <cell r="W61" t="str">
            <v>II-Q</v>
          </cell>
          <cell r="X61" t="str">
            <v>First Half</v>
          </cell>
          <cell r="Y61" t="str">
            <v>III-Q</v>
          </cell>
          <cell r="AB61" t="str">
            <v>IV-Q</v>
          </cell>
          <cell r="AC61" t="str">
            <v>Total</v>
          </cell>
          <cell r="AD61" t="str">
            <v>Total</v>
          </cell>
          <cell r="AQ61" t="str">
            <v>Total</v>
          </cell>
          <cell r="BN61" t="str">
            <v>Total</v>
          </cell>
          <cell r="BV61" t="str">
            <v>Nov. Prj</v>
          </cell>
          <cell r="BW61" t="str">
            <v>Dec. Prj</v>
          </cell>
          <cell r="BX61" t="str">
            <v>Dec. Prj</v>
          </cell>
          <cell r="BY61" t="str">
            <v>Program</v>
          </cell>
          <cell r="BZ61" t="str">
            <v>EBS/99/41</v>
          </cell>
          <cell r="CA61" t="str">
            <v>Total</v>
          </cell>
          <cell r="CF61" t="str">
            <v>Baseline</v>
          </cell>
          <cell r="CG61" t="str">
            <v>Total</v>
          </cell>
          <cell r="CH61" t="str">
            <v>Total</v>
          </cell>
          <cell r="CI61" t="str">
            <v>Total</v>
          </cell>
          <cell r="CJ61" t="str">
            <v>Total</v>
          </cell>
          <cell r="CK61" t="str">
            <v>Total</v>
          </cell>
        </row>
        <row r="62">
          <cell r="B62" t="str">
            <v>CG revenue</v>
          </cell>
          <cell r="D62" t="str">
            <v>Apr-Mar</v>
          </cell>
          <cell r="E62" t="str">
            <v>Apr-Mar</v>
          </cell>
          <cell r="F62" t="str">
            <v>Apr-Mar</v>
          </cell>
          <cell r="H62" t="str">
            <v>Apr-Jun</v>
          </cell>
          <cell r="I62" t="str">
            <v>Jul-Sep</v>
          </cell>
          <cell r="J62" t="str">
            <v>Oct-Dec</v>
          </cell>
          <cell r="K62" t="str">
            <v>Jan-Mar</v>
          </cell>
          <cell r="L62" t="str">
            <v>Apr-Mar</v>
          </cell>
          <cell r="O62" t="str">
            <v>Apr-Jun</v>
          </cell>
          <cell r="P62" t="str">
            <v>Jul-Sep</v>
          </cell>
          <cell r="Q62" t="str">
            <v>Apr-Sep</v>
          </cell>
          <cell r="R62" t="str">
            <v>Oct-Dec</v>
          </cell>
          <cell r="S62" t="str">
            <v>Jan-Mar</v>
          </cell>
          <cell r="T62" t="str">
            <v>Apr-Mar</v>
          </cell>
          <cell r="V62" t="str">
            <v>Apr-Jun</v>
          </cell>
          <cell r="W62" t="str">
            <v>Jul-Sep</v>
          </cell>
          <cell r="X62" t="str">
            <v>Apr-Sep</v>
          </cell>
          <cell r="Y62" t="str">
            <v>Oct-Dec</v>
          </cell>
          <cell r="Z62" t="str">
            <v>Jan</v>
          </cell>
          <cell r="AA62" t="str">
            <v>Feb</v>
          </cell>
          <cell r="AB62" t="str">
            <v>Jan-Mar</v>
          </cell>
          <cell r="AC62" t="str">
            <v>Apr-Mar</v>
          </cell>
          <cell r="AD62" t="str">
            <v>Apr-Mar</v>
          </cell>
          <cell r="AF62" t="str">
            <v>Apr</v>
          </cell>
          <cell r="AG62" t="str">
            <v>May</v>
          </cell>
          <cell r="AH62" t="str">
            <v>Jun</v>
          </cell>
          <cell r="AI62" t="str">
            <v>I-Q</v>
          </cell>
          <cell r="AJ62" t="str">
            <v>Jul</v>
          </cell>
          <cell r="AK62" t="str">
            <v>Aug</v>
          </cell>
          <cell r="AL62" t="str">
            <v>Sep</v>
          </cell>
          <cell r="AM62" t="str">
            <v>II-Q</v>
          </cell>
          <cell r="AN62" t="str">
            <v>Apr-Sep</v>
          </cell>
          <cell r="AO62" t="str">
            <v>III-Q</v>
          </cell>
          <cell r="AP62" t="str">
            <v>IV-Q</v>
          </cell>
          <cell r="AQ62" t="str">
            <v>Apr-Mar</v>
          </cell>
          <cell r="AR62" t="str">
            <v>Apr</v>
          </cell>
          <cell r="AS62" t="str">
            <v>May</v>
          </cell>
          <cell r="AT62" t="str">
            <v>Jun</v>
          </cell>
          <cell r="AU62" t="str">
            <v>I-Q</v>
          </cell>
          <cell r="AV62" t="str">
            <v>July</v>
          </cell>
          <cell r="AW62" t="str">
            <v>Aug</v>
          </cell>
          <cell r="AX62" t="str">
            <v>Sept</v>
          </cell>
          <cell r="AY62" t="str">
            <v>II-Q</v>
          </cell>
          <cell r="AZ62" t="str">
            <v>Apr-Sep</v>
          </cell>
          <cell r="BA62" t="str">
            <v>Oct</v>
          </cell>
          <cell r="BB62" t="str">
            <v>Nov</v>
          </cell>
          <cell r="BC62" t="str">
            <v>Dec</v>
          </cell>
          <cell r="BD62" t="str">
            <v>III-Q</v>
          </cell>
          <cell r="BE62" t="str">
            <v>III-Q</v>
          </cell>
          <cell r="BF62" t="str">
            <v>Jan</v>
          </cell>
          <cell r="BG62" t="str">
            <v>Feb</v>
          </cell>
          <cell r="BH62" t="str">
            <v>Mar</v>
          </cell>
          <cell r="BI62" t="str">
            <v>IV-Q</v>
          </cell>
          <cell r="BJ62" t="str">
            <v>IV-Q</v>
          </cell>
          <cell r="BK62" t="str">
            <v>Oct-Mar</v>
          </cell>
          <cell r="BL62" t="str">
            <v>Oct-Mar</v>
          </cell>
          <cell r="BM62" t="str">
            <v>Apr-Mar</v>
          </cell>
          <cell r="BN62" t="str">
            <v>Apr-Mar</v>
          </cell>
          <cell r="BP62" t="str">
            <v>I-Q</v>
          </cell>
          <cell r="BQ62" t="str">
            <v>I-Q</v>
          </cell>
          <cell r="BR62" t="str">
            <v>II-Q</v>
          </cell>
          <cell r="BS62" t="str">
            <v>1st Half</v>
          </cell>
          <cell r="BT62" t="str">
            <v>III-Q</v>
          </cell>
          <cell r="BU62" t="str">
            <v>IV-Q</v>
          </cell>
          <cell r="BV62" t="str">
            <v>Apr-Mar</v>
          </cell>
          <cell r="BW62" t="str">
            <v>Apr-Mar</v>
          </cell>
          <cell r="BX62" t="str">
            <v>Apr-Mar</v>
          </cell>
          <cell r="BY62" t="str">
            <v>Apr-Mar</v>
          </cell>
          <cell r="BZ62" t="str">
            <v>Apr-Mar</v>
          </cell>
          <cell r="CA62" t="str">
            <v>Apr-Mar</v>
          </cell>
          <cell r="CB62" t="str">
            <v>I-Q</v>
          </cell>
          <cell r="CC62" t="str">
            <v>II-Q</v>
          </cell>
          <cell r="CD62" t="str">
            <v>III-Q</v>
          </cell>
          <cell r="CE62" t="str">
            <v>IV-Q</v>
          </cell>
          <cell r="CF62" t="str">
            <v>9 Months</v>
          </cell>
          <cell r="CG62" t="str">
            <v>Apr-Mar</v>
          </cell>
          <cell r="CH62" t="str">
            <v>Jan-Dec</v>
          </cell>
          <cell r="CI62" t="str">
            <v>Jan-Dec</v>
          </cell>
          <cell r="CJ62" t="str">
            <v>Jan-Dec</v>
          </cell>
          <cell r="CK62" t="str">
            <v>Jan-Dec</v>
          </cell>
        </row>
        <row r="63">
          <cell r="B63" t="str">
            <v>( In percent of GDP )</v>
          </cell>
          <cell r="D63" t="str">
            <v>Act</v>
          </cell>
          <cell r="E63" t="str">
            <v>Act</v>
          </cell>
          <cell r="F63" t="str">
            <v>Act</v>
          </cell>
          <cell r="H63" t="str">
            <v>Act</v>
          </cell>
          <cell r="I63" t="str">
            <v>Act</v>
          </cell>
          <cell r="J63" t="str">
            <v>Act</v>
          </cell>
          <cell r="K63" t="str">
            <v>Act</v>
          </cell>
          <cell r="L63" t="str">
            <v>Act</v>
          </cell>
          <cell r="N63" t="str">
            <v>Budget</v>
          </cell>
          <cell r="O63" t="str">
            <v>Act</v>
          </cell>
          <cell r="P63" t="str">
            <v>Act</v>
          </cell>
          <cell r="Q63" t="str">
            <v>Act</v>
          </cell>
          <cell r="R63" t="str">
            <v>Prg</v>
          </cell>
          <cell r="S63" t="str">
            <v>Prg</v>
          </cell>
          <cell r="T63" t="str">
            <v>Prg</v>
          </cell>
          <cell r="V63" t="str">
            <v>Act</v>
          </cell>
          <cell r="W63" t="str">
            <v>Act</v>
          </cell>
          <cell r="X63" t="str">
            <v>Act</v>
          </cell>
          <cell r="Y63" t="str">
            <v>Act</v>
          </cell>
          <cell r="Z63" t="str">
            <v>Act</v>
          </cell>
          <cell r="AA63" t="str">
            <v>Act</v>
          </cell>
          <cell r="AB63" t="str">
            <v>Mar-Est</v>
          </cell>
          <cell r="AC63" t="str">
            <v>Official Prj</v>
          </cell>
          <cell r="AD63" t="str">
            <v>Mar-Est</v>
          </cell>
          <cell r="AF63" t="str">
            <v>Jun Prg</v>
          </cell>
          <cell r="AG63" t="str">
            <v>Jun Prg</v>
          </cell>
          <cell r="AH63" t="str">
            <v>Jun Prg</v>
          </cell>
          <cell r="AI63" t="str">
            <v>Jun Prg</v>
          </cell>
          <cell r="AJ63" t="str">
            <v>Jun Prg</v>
          </cell>
          <cell r="AK63" t="str">
            <v>Jun Prg</v>
          </cell>
          <cell r="AL63" t="str">
            <v>Jun Prg</v>
          </cell>
          <cell r="AM63" t="str">
            <v>Jun Prg</v>
          </cell>
          <cell r="AN63" t="str">
            <v>Jun Prg</v>
          </cell>
          <cell r="AO63" t="str">
            <v>Jun Prg</v>
          </cell>
          <cell r="AP63" t="str">
            <v>Jun Prg</v>
          </cell>
          <cell r="AQ63" t="str">
            <v>Jun Prg</v>
          </cell>
          <cell r="AR63" t="str">
            <v>Prel</v>
          </cell>
          <cell r="AS63" t="str">
            <v>Prel</v>
          </cell>
          <cell r="AT63" t="str">
            <v>Prel</v>
          </cell>
          <cell r="AU63" t="str">
            <v>Prel</v>
          </cell>
          <cell r="AV63" t="str">
            <v>Prel</v>
          </cell>
          <cell r="AW63" t="str">
            <v>Actual</v>
          </cell>
          <cell r="AX63" t="str">
            <v>Actual</v>
          </cell>
          <cell r="AY63" t="str">
            <v>Actual</v>
          </cell>
          <cell r="AZ63" t="str">
            <v>Actual</v>
          </cell>
          <cell r="BA63" t="str">
            <v>Actual</v>
          </cell>
          <cell r="BB63" t="str">
            <v>Prel</v>
          </cell>
          <cell r="BC63" t="str">
            <v>Prel</v>
          </cell>
          <cell r="BD63" t="str">
            <v>Prj</v>
          </cell>
          <cell r="BE63" t="str">
            <v>Prel</v>
          </cell>
          <cell r="BF63" t="str">
            <v>Prel</v>
          </cell>
          <cell r="BG63" t="str">
            <v>Prel</v>
          </cell>
          <cell r="BH63" t="str">
            <v>Prel</v>
          </cell>
          <cell r="BI63" t="str">
            <v>Prj</v>
          </cell>
          <cell r="BJ63" t="str">
            <v>Prel</v>
          </cell>
          <cell r="BK63" t="str">
            <v>Prj</v>
          </cell>
          <cell r="BL63" t="str">
            <v>Prel</v>
          </cell>
          <cell r="BM63" t="str">
            <v>Prj</v>
          </cell>
          <cell r="BN63" t="str">
            <v>Prel</v>
          </cell>
          <cell r="BP63" t="str">
            <v>Prel.</v>
          </cell>
          <cell r="BQ63" t="str">
            <v>Prj</v>
          </cell>
          <cell r="BR63" t="str">
            <v>Prj</v>
          </cell>
          <cell r="BS63" t="str">
            <v>Prel.</v>
          </cell>
          <cell r="BT63" t="str">
            <v>Prj</v>
          </cell>
          <cell r="BU63" t="str">
            <v>Prj</v>
          </cell>
          <cell r="BV63" t="str">
            <v>Prj</v>
          </cell>
          <cell r="BW63" t="str">
            <v>Prj</v>
          </cell>
          <cell r="BX63" t="str">
            <v>Prj</v>
          </cell>
          <cell r="BY63" t="str">
            <v>Prj</v>
          </cell>
          <cell r="BZ63" t="str">
            <v>Prj</v>
          </cell>
          <cell r="CA63" t="str">
            <v>BaseLine</v>
          </cell>
          <cell r="CB63" t="str">
            <v>Prj</v>
          </cell>
          <cell r="CC63" t="str">
            <v>Prj</v>
          </cell>
          <cell r="CD63" t="str">
            <v>Prj</v>
          </cell>
          <cell r="CE63" t="str">
            <v>Prj</v>
          </cell>
          <cell r="CF63" t="str">
            <v>Prj</v>
          </cell>
          <cell r="CG63" t="str">
            <v>BaseLine</v>
          </cell>
          <cell r="CH63" t="str">
            <v>BaseLine</v>
          </cell>
          <cell r="CI63" t="str">
            <v>BaseLine</v>
          </cell>
          <cell r="CJ63" t="str">
            <v>BaseLine</v>
          </cell>
          <cell r="CK63" t="str">
            <v>BaseLine</v>
          </cell>
        </row>
        <row r="64">
          <cell r="B64" t="str">
            <v>TB2b</v>
          </cell>
          <cell r="BW64" t="str">
            <v>e=8000</v>
          </cell>
          <cell r="BX64" t="str">
            <v>e=7500</v>
          </cell>
        </row>
        <row r="66">
          <cell r="B66" t="str">
            <v>Total revenue and grants</v>
          </cell>
          <cell r="D66">
            <v>16.297259748857346</v>
          </cell>
          <cell r="E66">
            <v>16.177819038955626</v>
          </cell>
          <cell r="F66">
            <v>14.967837084395491</v>
          </cell>
          <cell r="L66">
            <v>15.158972777329257</v>
          </cell>
          <cell r="N66">
            <v>13.549518025012414</v>
          </cell>
          <cell r="O66">
            <v>10.926076391767698</v>
          </cell>
          <cell r="P66">
            <v>16.2159916962697</v>
          </cell>
          <cell r="Q66">
            <v>13.571034044018699</v>
          </cell>
          <cell r="R66">
            <v>14.197657990425085</v>
          </cell>
          <cell r="S66">
            <v>19.53802232113253</v>
          </cell>
          <cell r="T66">
            <v>15.219437099898755</v>
          </cell>
          <cell r="X66">
            <v>13.666826806976021</v>
          </cell>
          <cell r="Y66">
            <v>14.837658965121767</v>
          </cell>
          <cell r="Z66">
            <v>17.457610218547615</v>
          </cell>
          <cell r="AA66">
            <v>13.431986629324268</v>
          </cell>
          <cell r="AB66">
            <v>19.292922238787025</v>
          </cell>
          <cell r="AC66">
            <v>15.380360022191734</v>
          </cell>
          <cell r="AD66">
            <v>15.646089098113107</v>
          </cell>
          <cell r="AF66">
            <v>14.390087252993533</v>
          </cell>
          <cell r="AG66">
            <v>12.655615571488552</v>
          </cell>
          <cell r="AH66">
            <v>25.686229091294461</v>
          </cell>
          <cell r="AI66">
            <v>17.577310638592184</v>
          </cell>
          <cell r="AJ66">
            <v>14.653940979632724</v>
          </cell>
          <cell r="AK66">
            <v>14.184879475473759</v>
          </cell>
          <cell r="AL66">
            <v>13.654844903175228</v>
          </cell>
          <cell r="AM66">
            <v>14.16455511942724</v>
          </cell>
          <cell r="AN66">
            <v>15.734022146002996</v>
          </cell>
          <cell r="AO66">
            <v>12.73115884358387</v>
          </cell>
          <cell r="AP66">
            <v>12.770967836137862</v>
          </cell>
          <cell r="AQ66">
            <v>14.107775570199308</v>
          </cell>
          <cell r="AR66">
            <v>13.36446806217802</v>
          </cell>
          <cell r="AS66">
            <v>11.7536167181458</v>
          </cell>
          <cell r="AT66">
            <v>14.768609811498202</v>
          </cell>
          <cell r="AU66">
            <v>13.295564863940674</v>
          </cell>
          <cell r="AV66">
            <v>17.858035586074642</v>
          </cell>
          <cell r="AW66">
            <v>11.780375006932893</v>
          </cell>
          <cell r="AX66">
            <v>21.968083611092329</v>
          </cell>
          <cell r="AY66">
            <v>17.202164734699956</v>
          </cell>
          <cell r="AZ66">
            <v>15.448773179870456</v>
          </cell>
          <cell r="BA66">
            <v>13.742752293577983</v>
          </cell>
          <cell r="BB66">
            <v>13.242935779816516</v>
          </cell>
          <cell r="BC66">
            <v>12.255963302752294</v>
          </cell>
          <cell r="BD66">
            <v>11.323899082568808</v>
          </cell>
          <cell r="BE66">
            <v>13.813143848986059</v>
          </cell>
          <cell r="BF66">
            <v>10.064862965565707</v>
          </cell>
          <cell r="BG66">
            <v>16.060435699226982</v>
          </cell>
          <cell r="BI66">
            <v>11.569922698524241</v>
          </cell>
          <cell r="BJ66">
            <v>16.264970928476696</v>
          </cell>
          <cell r="BK66">
            <v>12.308831448572967</v>
          </cell>
          <cell r="BL66">
            <v>15.073958225876041</v>
          </cell>
          <cell r="BM66">
            <v>13.758169666177471</v>
          </cell>
          <cell r="BN66">
            <v>15.251404295712009</v>
          </cell>
          <cell r="BP66">
            <v>11.981902014448801</v>
          </cell>
          <cell r="BQ66">
            <v>14.256236984422523</v>
          </cell>
          <cell r="BR66">
            <v>16.903032304712259</v>
          </cell>
          <cell r="BS66">
            <v>14.425750465674824</v>
          </cell>
          <cell r="BT66">
            <v>13.954712099644128</v>
          </cell>
          <cell r="BU66">
            <v>15.148652317846574</v>
          </cell>
          <cell r="BV66">
            <v>13.570594032205175</v>
          </cell>
          <cell r="BW66">
            <v>11.213017857926632</v>
          </cell>
          <cell r="BX66">
            <v>11.889207552279425</v>
          </cell>
          <cell r="BY66">
            <v>14.494008213995503</v>
          </cell>
          <cell r="BZ66">
            <v>11.173743975165426</v>
          </cell>
          <cell r="CA66">
            <v>14.494008213995503</v>
          </cell>
          <cell r="CB66">
            <v>14.315924336353204</v>
          </cell>
          <cell r="CC66">
            <v>15.536248506888416</v>
          </cell>
          <cell r="CD66">
            <v>15.38420698329444</v>
          </cell>
          <cell r="CE66">
            <v>15.22880445312202</v>
          </cell>
          <cell r="CF66">
            <v>15.090060552939608</v>
          </cell>
          <cell r="CG66">
            <v>15.125477775973867</v>
          </cell>
          <cell r="CH66">
            <v>15.5</v>
          </cell>
          <cell r="CI66">
            <v>15.966893898520823</v>
          </cell>
          <cell r="CJ66">
            <v>16.4228275360468</v>
          </cell>
          <cell r="CK66">
            <v>16.63103550234883</v>
          </cell>
        </row>
        <row r="67">
          <cell r="B67" t="str">
            <v>Tax revenue</v>
          </cell>
          <cell r="D67">
            <v>14.455400954572552</v>
          </cell>
          <cell r="E67">
            <v>14.469446555336356</v>
          </cell>
          <cell r="F67">
            <v>13.789796815573157</v>
          </cell>
          <cell r="L67">
            <v>14.191184607988101</v>
          </cell>
          <cell r="N67">
            <v>12.559271898356645</v>
          </cell>
          <cell r="O67">
            <v>9.6911675606038372</v>
          </cell>
          <cell r="P67">
            <v>15.018615470959267</v>
          </cell>
          <cell r="Q67">
            <v>12.354891515781551</v>
          </cell>
          <cell r="R67">
            <v>13.6656870075826</v>
          </cell>
          <cell r="S67">
            <v>16.3472528739923</v>
          </cell>
          <cell r="T67">
            <v>13.680680728284502</v>
          </cell>
          <cell r="X67">
            <v>12.463479853186946</v>
          </cell>
          <cell r="Y67">
            <v>14.224483006988169</v>
          </cell>
          <cell r="Z67">
            <v>16.197847294180445</v>
          </cell>
          <cell r="AA67">
            <v>12.793032036243293</v>
          </cell>
          <cell r="AB67">
            <v>18.549693363455642</v>
          </cell>
          <cell r="AC67">
            <v>14.428300821393226</v>
          </cell>
          <cell r="AD67">
            <v>14.726043350511176</v>
          </cell>
          <cell r="AF67">
            <v>13.843374545738966</v>
          </cell>
          <cell r="AG67">
            <v>12.224484078805165</v>
          </cell>
          <cell r="AH67">
            <v>24.091744015209006</v>
          </cell>
          <cell r="AI67">
            <v>16.719867546584382</v>
          </cell>
          <cell r="AJ67">
            <v>13.488312403223985</v>
          </cell>
          <cell r="AK67">
            <v>13.019250899065019</v>
          </cell>
          <cell r="AL67">
            <v>12.48921632676649</v>
          </cell>
          <cell r="AM67">
            <v>12.9989265430185</v>
          </cell>
          <cell r="AN67">
            <v>14.710122724560184</v>
          </cell>
          <cell r="AO67">
            <v>11.550538495128064</v>
          </cell>
          <cell r="AP67">
            <v>11.176663862681472</v>
          </cell>
          <cell r="AQ67">
            <v>12.882920957390764</v>
          </cell>
          <cell r="AR67">
            <v>12.856721000827116</v>
          </cell>
          <cell r="AS67">
            <v>11.353213095619632</v>
          </cell>
          <cell r="AT67">
            <v>13.772289158312679</v>
          </cell>
          <cell r="AU67">
            <v>12.66074108491981</v>
          </cell>
          <cell r="AV67">
            <v>16.095788674726805</v>
          </cell>
          <cell r="AW67">
            <v>10.7811264187742</v>
          </cell>
          <cell r="AX67">
            <v>21.468459317012982</v>
          </cell>
          <cell r="AY67">
            <v>16.115124803504663</v>
          </cell>
          <cell r="AZ67">
            <v>14.564700536959547</v>
          </cell>
          <cell r="BA67">
            <v>12.949321100917432</v>
          </cell>
          <cell r="BB67">
            <v>12.361871559633029</v>
          </cell>
          <cell r="BC67">
            <v>11.460220183486241</v>
          </cell>
          <cell r="BD67">
            <v>10.552475229357796</v>
          </cell>
          <cell r="BE67">
            <v>12.943614688292124</v>
          </cell>
          <cell r="BF67">
            <v>8.990302178496135</v>
          </cell>
          <cell r="BG67">
            <v>15.51883345045678</v>
          </cell>
          <cell r="BI67">
            <v>10.716936050597328</v>
          </cell>
          <cell r="BJ67">
            <v>14.848276409913055</v>
          </cell>
          <cell r="BK67">
            <v>11.470310536707951</v>
          </cell>
          <cell r="BL67">
            <v>13.923057692988273</v>
          </cell>
          <cell r="BM67">
            <v>12.898622929525709</v>
          </cell>
          <cell r="BN67">
            <v>14.226826258483589</v>
          </cell>
          <cell r="BP67">
            <v>11.065061870594825</v>
          </cell>
          <cell r="BQ67">
            <v>13.346921659893756</v>
          </cell>
          <cell r="BR67">
            <v>15.233863265105736</v>
          </cell>
          <cell r="BS67">
            <v>13.135301476240169</v>
          </cell>
          <cell r="BT67">
            <v>12.847737010676159</v>
          </cell>
          <cell r="BU67">
            <v>14.077037972241646</v>
          </cell>
          <cell r="BV67">
            <v>12.583822677131463</v>
          </cell>
          <cell r="BW67">
            <v>10.167404677045706</v>
          </cell>
          <cell r="BX67">
            <v>10.761457532123881</v>
          </cell>
          <cell r="BY67">
            <v>13.304929965228151</v>
          </cell>
          <cell r="BZ67">
            <v>10.07096642431174</v>
          </cell>
          <cell r="CA67">
            <v>13.304929965228151</v>
          </cell>
          <cell r="CB67">
            <v>13.211774371100821</v>
          </cell>
          <cell r="CC67">
            <v>14.234242384669807</v>
          </cell>
          <cell r="CD67">
            <v>14.068660660598253</v>
          </cell>
          <cell r="CE67">
            <v>13.88808125067875</v>
          </cell>
          <cell r="CF67">
            <v>13.847549489644049</v>
          </cell>
          <cell r="CG67">
            <v>13.857896052041744</v>
          </cell>
          <cell r="CH67">
            <v>14.13256001391755</v>
          </cell>
          <cell r="CI67">
            <v>14.540000000000003</v>
          </cell>
          <cell r="CJ67">
            <v>14.995933637525978</v>
          </cell>
          <cell r="CK67">
            <v>15.20414160382801</v>
          </cell>
        </row>
        <row r="68">
          <cell r="B68" t="str">
            <v xml:space="preserve">  Oil and gas revenue</v>
          </cell>
          <cell r="D68">
            <v>3.676950447595519</v>
          </cell>
          <cell r="E68">
            <v>3.3783421242102873</v>
          </cell>
          <cell r="F68">
            <v>3.4197060266913861</v>
          </cell>
          <cell r="L68">
            <v>3.6533531690236662</v>
          </cell>
          <cell r="N68">
            <v>2.3467807448781817</v>
          </cell>
          <cell r="O68">
            <v>1.2349088311638616</v>
          </cell>
          <cell r="P68">
            <v>4.6453580106762251</v>
          </cell>
          <cell r="Q68">
            <v>2.9401334209200432</v>
          </cell>
          <cell r="R68">
            <v>3.5253683257190338</v>
          </cell>
          <cell r="S68">
            <v>4.5799640467115612</v>
          </cell>
          <cell r="T68">
            <v>3.4963998035676704</v>
          </cell>
          <cell r="X68">
            <v>2.9587308187466514</v>
          </cell>
          <cell r="Y68">
            <v>3.4708652819524111</v>
          </cell>
          <cell r="Z68">
            <v>6.1715243796202381</v>
          </cell>
          <cell r="AA68">
            <v>4.0526974701218217</v>
          </cell>
          <cell r="AB68">
            <v>7.4491179282595485</v>
          </cell>
          <cell r="AC68">
            <v>5.1310048262530046</v>
          </cell>
          <cell r="AD68">
            <v>4.4347194752231687</v>
          </cell>
          <cell r="AF68">
            <v>4.196637867787345</v>
          </cell>
          <cell r="AG68">
            <v>2.867077168750118</v>
          </cell>
          <cell r="AH68">
            <v>12.928605162388674</v>
          </cell>
          <cell r="AI68">
            <v>6.6641067329753803</v>
          </cell>
          <cell r="AJ68">
            <v>6.425530286585138</v>
          </cell>
          <cell r="AK68">
            <v>6.0233243447841911</v>
          </cell>
          <cell r="AL68">
            <v>5.5601453348436829</v>
          </cell>
          <cell r="AM68">
            <v>6.0029999887376713</v>
          </cell>
          <cell r="AN68">
            <v>6.3070315052940691</v>
          </cell>
          <cell r="AO68">
            <v>4.4842667163712022</v>
          </cell>
          <cell r="AP68">
            <v>4.1575397541569306</v>
          </cell>
          <cell r="AQ68">
            <v>5.2219164445799491</v>
          </cell>
          <cell r="AR68">
            <v>3.8975325004303532</v>
          </cell>
          <cell r="AS68">
            <v>2.6627330731152967</v>
          </cell>
          <cell r="AT68">
            <v>2.999738289138719</v>
          </cell>
          <cell r="AU68">
            <v>3.1866679542281231</v>
          </cell>
          <cell r="AV68">
            <v>5.2785352255641094</v>
          </cell>
          <cell r="AW68">
            <v>0.48754396215133239</v>
          </cell>
          <cell r="AX68">
            <v>11.520875801271702</v>
          </cell>
          <cell r="AY68">
            <v>5.7623183296623814</v>
          </cell>
          <cell r="AZ68">
            <v>4.6062942253555041</v>
          </cell>
          <cell r="BA68">
            <v>3.0274128440366974</v>
          </cell>
          <cell r="BB68">
            <v>2.9501284403669725</v>
          </cell>
          <cell r="BC68">
            <v>2.0164403669724771</v>
          </cell>
          <cell r="BD68">
            <v>2.9304165137614677</v>
          </cell>
          <cell r="BE68">
            <v>2.8138983606519257</v>
          </cell>
          <cell r="BF68">
            <v>0.15411103302881235</v>
          </cell>
          <cell r="BG68">
            <v>7.8988756148981025</v>
          </cell>
          <cell r="BI68">
            <v>3.6838018271257904</v>
          </cell>
          <cell r="BJ68">
            <v>4.3790137390082631</v>
          </cell>
          <cell r="BK68">
            <v>3.1852988691437805</v>
          </cell>
          <cell r="BL68">
            <v>3.6187348791119582</v>
          </cell>
          <cell r="BM68">
            <v>3.8412036766336799</v>
          </cell>
          <cell r="BN68">
            <v>4.0862683188885018</v>
          </cell>
          <cell r="BP68">
            <v>1.5055354192864363</v>
          </cell>
          <cell r="BQ68">
            <v>3.7761354204072197</v>
          </cell>
          <cell r="BR68">
            <v>6.2186437198175444</v>
          </cell>
          <cell r="BS68">
            <v>3.8460795100418199</v>
          </cell>
          <cell r="BT68">
            <v>5.0682352313167272</v>
          </cell>
          <cell r="BU68">
            <v>4.5591059660823108</v>
          </cell>
          <cell r="BV68">
            <v>3.5189975359572694</v>
          </cell>
          <cell r="BW68">
            <v>2.4099320630418375</v>
          </cell>
          <cell r="BX68">
            <v>2.2536276674154689</v>
          </cell>
          <cell r="BY68">
            <v>4.3309130571698491</v>
          </cell>
          <cell r="BZ68">
            <v>1.7126868719875827</v>
          </cell>
          <cell r="CA68">
            <v>4.3309130571698491</v>
          </cell>
          <cell r="CB68">
            <v>4.5624144365356596</v>
          </cell>
          <cell r="CC68">
            <v>4.03497603274627</v>
          </cell>
          <cell r="CD68">
            <v>3.7633271337416438</v>
          </cell>
          <cell r="CE68">
            <v>3.3855246093767968</v>
          </cell>
          <cell r="CF68">
            <v>4.1143377454711603</v>
          </cell>
          <cell r="CG68">
            <v>3.9282932609394861</v>
          </cell>
          <cell r="CH68">
            <v>3.8282402721991047</v>
          </cell>
          <cell r="CI68">
            <v>3.6610924930781921</v>
          </cell>
          <cell r="CJ68">
            <v>3.13877788211366</v>
          </cell>
          <cell r="CK68">
            <v>2.8982850030127731</v>
          </cell>
        </row>
        <row r="69">
          <cell r="B69" t="str">
            <v xml:space="preserve">    Oil</v>
          </cell>
          <cell r="N69">
            <v>1.6866850439716619</v>
          </cell>
          <cell r="Q69">
            <v>2.1131411953034815</v>
          </cell>
          <cell r="Z69">
            <v>3.6881231005643325</v>
          </cell>
          <cell r="AA69">
            <v>1.963625912585782</v>
          </cell>
          <cell r="AB69">
            <v>5.4151284968076689</v>
          </cell>
          <cell r="AC69">
            <v>3.7038085125310318</v>
          </cell>
          <cell r="AD69">
            <v>3.2309497822693358</v>
          </cell>
          <cell r="AF69">
            <v>2.6062282998808626</v>
          </cell>
          <cell r="AG69">
            <v>1.6835375869481928</v>
          </cell>
          <cell r="AH69">
            <v>8.9520648626281556</v>
          </cell>
          <cell r="AI69">
            <v>4.4139435831524034</v>
          </cell>
          <cell r="AJ69">
            <v>4.2559234588010426</v>
          </cell>
          <cell r="AK69">
            <v>3.9895240136760974</v>
          </cell>
          <cell r="AL69">
            <v>3.6827393085840479</v>
          </cell>
          <cell r="AM69">
            <v>3.976062260353729</v>
          </cell>
          <cell r="AN69">
            <v>4.1774362802114577</v>
          </cell>
          <cell r="AO69">
            <v>2.9701355471888258</v>
          </cell>
          <cell r="AP69">
            <v>2.7471335863417976</v>
          </cell>
          <cell r="AQ69">
            <v>3.4568732778197164</v>
          </cell>
          <cell r="AR69">
            <v>2.420475586015403</v>
          </cell>
          <cell r="AS69">
            <v>1.5635474557365758</v>
          </cell>
          <cell r="AT69">
            <v>0.39620505255909838</v>
          </cell>
          <cell r="AU69">
            <v>1.4600760314370258</v>
          </cell>
          <cell r="AV69">
            <v>5.2785352255641094</v>
          </cell>
          <cell r="AW69">
            <v>0</v>
          </cell>
          <cell r="AX69">
            <v>7.6229173773675356</v>
          </cell>
          <cell r="AY69">
            <v>4.3004842009772153</v>
          </cell>
          <cell r="AZ69">
            <v>3.0256293754246526</v>
          </cell>
          <cell r="BA69">
            <v>2.8684403669724774</v>
          </cell>
          <cell r="BB69">
            <v>1.8124403669724771</v>
          </cell>
          <cell r="BC69">
            <v>0.25970642201834865</v>
          </cell>
          <cell r="BD69">
            <v>1.9076201834862387</v>
          </cell>
          <cell r="BE69">
            <v>1.7390970739130789</v>
          </cell>
          <cell r="BF69">
            <v>0.15411103302881235</v>
          </cell>
          <cell r="BG69">
            <v>5.2080463808854534</v>
          </cell>
          <cell r="BI69">
            <v>2.4820801124385103</v>
          </cell>
          <cell r="BJ69">
            <v>2.5163350002983482</v>
          </cell>
          <cell r="BK69">
            <v>2.0735415544785498</v>
          </cell>
          <cell r="BL69">
            <v>2.1387797269223148</v>
          </cell>
          <cell r="BM69">
            <v>2.5130074374466327</v>
          </cell>
          <cell r="BN69">
            <v>2.5586348660651757</v>
          </cell>
          <cell r="BP69">
            <v>0.57460575768142896</v>
          </cell>
          <cell r="BQ69">
            <v>2.5695869983993331</v>
          </cell>
          <cell r="BR69">
            <v>4.517589509671776</v>
          </cell>
          <cell r="BS69">
            <v>2.5327036268998242</v>
          </cell>
          <cell r="BT69">
            <v>3.2001871886121003</v>
          </cell>
          <cell r="BU69">
            <v>2.9748925388661722</v>
          </cell>
          <cell r="BV69">
            <v>2.3436451884201888</v>
          </cell>
          <cell r="BW69">
            <v>1.5314163499651983</v>
          </cell>
          <cell r="BX69">
            <v>1.4049713482891137</v>
          </cell>
          <cell r="BY69">
            <v>2.8109896917659647</v>
          </cell>
          <cell r="BZ69">
            <v>1.0165345968466628</v>
          </cell>
          <cell r="CA69">
            <v>2.8109896917659647</v>
          </cell>
          <cell r="CB69">
            <v>3.0361814700594865</v>
          </cell>
          <cell r="CC69">
            <v>2.6851833898852799</v>
          </cell>
          <cell r="CD69">
            <v>2.5044073194531125</v>
          </cell>
          <cell r="CE69">
            <v>2.2529884622286369</v>
          </cell>
          <cell r="CF69">
            <v>2.7379967773929832</v>
          </cell>
          <cell r="CG69">
            <v>2.6141884683497665</v>
          </cell>
          <cell r="CH69">
            <v>2.6377309147776997</v>
          </cell>
          <cell r="CI69">
            <v>2.5242934336947376</v>
          </cell>
          <cell r="CJ69">
            <v>2.1534793761540794</v>
          </cell>
          <cell r="CK69">
            <v>1.9939093355059407</v>
          </cell>
        </row>
        <row r="70">
          <cell r="B70" t="str">
            <v xml:space="preserve">    Gas</v>
          </cell>
          <cell r="N70">
            <v>0.66009570090651959</v>
          </cell>
          <cell r="Q70">
            <v>0.8269922256165616</v>
          </cell>
          <cell r="Z70">
            <v>2.4834012790559057</v>
          </cell>
          <cell r="AA70">
            <v>2.0890715575360392</v>
          </cell>
          <cell r="AB70">
            <v>2.0339894314518796</v>
          </cell>
          <cell r="AC70">
            <v>1.427196313721973</v>
          </cell>
          <cell r="AD70">
            <v>1.2037696929538331</v>
          </cell>
          <cell r="AF70">
            <v>1.5904095679064831</v>
          </cell>
          <cell r="AG70">
            <v>1.183539581801925</v>
          </cell>
          <cell r="AH70">
            <v>3.9765402997605199</v>
          </cell>
          <cell r="AI70">
            <v>2.2501631498229759</v>
          </cell>
          <cell r="AJ70">
            <v>2.1696068277840959</v>
          </cell>
          <cell r="AK70">
            <v>2.0338003311080941</v>
          </cell>
          <cell r="AL70">
            <v>1.8774060262596346</v>
          </cell>
          <cell r="AM70">
            <v>2.0269377283839414</v>
          </cell>
          <cell r="AN70">
            <v>2.1295952250826113</v>
          </cell>
          <cell r="AO70">
            <v>1.514131169182376</v>
          </cell>
          <cell r="AP70">
            <v>1.4104061678151329</v>
          </cell>
          <cell r="AQ70">
            <v>1.7650431667602329</v>
          </cell>
          <cell r="AR70">
            <v>1.4770569144149504</v>
          </cell>
          <cell r="AS70">
            <v>1.0991856173787207</v>
          </cell>
          <cell r="AT70">
            <v>2.6035332365796209</v>
          </cell>
          <cell r="AU70">
            <v>1.7265919227910975</v>
          </cell>
          <cell r="AV70">
            <v>0</v>
          </cell>
          <cell r="AW70">
            <v>0.48754396215133239</v>
          </cell>
          <cell r="AX70">
            <v>3.8979584239041656</v>
          </cell>
          <cell r="AY70">
            <v>1.4618341286851664</v>
          </cell>
          <cell r="AZ70">
            <v>1.580664849930852</v>
          </cell>
          <cell r="BA70">
            <v>0.15897247706422019</v>
          </cell>
          <cell r="BB70">
            <v>1.1376880733944956</v>
          </cell>
          <cell r="BC70">
            <v>1.7567339449541286</v>
          </cell>
          <cell r="BD70">
            <v>1.0227963302752296</v>
          </cell>
          <cell r="BE70">
            <v>1.074801286738847</v>
          </cell>
          <cell r="BF70">
            <v>0</v>
          </cell>
          <cell r="BG70">
            <v>2.6908292340126487</v>
          </cell>
          <cell r="BI70">
            <v>1.2017217146872803</v>
          </cell>
          <cell r="BJ70">
            <v>1.8626787387099146</v>
          </cell>
          <cell r="BK70">
            <v>1.1117573146652306</v>
          </cell>
          <cell r="BL70">
            <v>1.4799551521896435</v>
          </cell>
          <cell r="BM70">
            <v>1.3281962391870465</v>
          </cell>
          <cell r="BN70">
            <v>1.5276334528233264</v>
          </cell>
          <cell r="BP70">
            <v>0.93092966160500745</v>
          </cell>
          <cell r="BQ70">
            <v>1.2065484220078866</v>
          </cell>
          <cell r="BR70">
            <v>1.7010542101457686</v>
          </cell>
          <cell r="BS70">
            <v>1.313375883141995</v>
          </cell>
          <cell r="BT70">
            <v>1.8680480427046271</v>
          </cell>
          <cell r="BU70">
            <v>1.5842134272161388</v>
          </cell>
          <cell r="BV70">
            <v>1.1753523475370806</v>
          </cell>
          <cell r="BW70">
            <v>0.878515713076639</v>
          </cell>
          <cell r="BX70">
            <v>0.8486563191263552</v>
          </cell>
          <cell r="BY70">
            <v>1.5199233654038842</v>
          </cell>
          <cell r="BZ70">
            <v>0.69615227514091982</v>
          </cell>
          <cell r="CA70">
            <v>1.5199233654038842</v>
          </cell>
          <cell r="CB70">
            <v>1.5262329664761742</v>
          </cell>
          <cell r="CC70">
            <v>1.3497926428609903</v>
          </cell>
          <cell r="CD70">
            <v>1.2589198142885309</v>
          </cell>
          <cell r="CE70">
            <v>1.1325361471481596</v>
          </cell>
          <cell r="CF70">
            <v>1.3763409680781773</v>
          </cell>
          <cell r="CG70">
            <v>1.3141047925897194</v>
          </cell>
          <cell r="CH70">
            <v>1.1905093574214045</v>
          </cell>
          <cell r="CI70">
            <v>1.1367990593834536</v>
          </cell>
          <cell r="CJ70">
            <v>0.98529850595958024</v>
          </cell>
          <cell r="CK70">
            <v>0.90437566750683251</v>
          </cell>
        </row>
        <row r="71">
          <cell r="B71" t="str">
            <v xml:space="preserve">  Non-oil/gas</v>
          </cell>
          <cell r="D71">
            <v>10.778450506977034</v>
          </cell>
          <cell r="E71">
            <v>11.091104431126068</v>
          </cell>
          <cell r="F71">
            <v>10.37009078888177</v>
          </cell>
          <cell r="L71">
            <v>10.537831438964432</v>
          </cell>
          <cell r="N71">
            <v>10.212491153478464</v>
          </cell>
          <cell r="O71">
            <v>8.4562587294399769</v>
          </cell>
          <cell r="P71">
            <v>10.373257460283041</v>
          </cell>
          <cell r="Q71">
            <v>9.4147580948615079</v>
          </cell>
          <cell r="R71">
            <v>10.140318681863564</v>
          </cell>
          <cell r="S71">
            <v>11.767288827280742</v>
          </cell>
          <cell r="T71">
            <v>10.18428092471683</v>
          </cell>
          <cell r="X71">
            <v>9.5047490344402945</v>
          </cell>
          <cell r="Y71">
            <v>10.753617725035761</v>
          </cell>
          <cell r="Z71">
            <v>10.026322914560206</v>
          </cell>
          <cell r="AA71">
            <v>8.740334566121474</v>
          </cell>
          <cell r="AB71">
            <v>11.10057543519609</v>
          </cell>
          <cell r="AC71">
            <v>9.2972959951402245</v>
          </cell>
          <cell r="AD71">
            <v>10.291323875288008</v>
          </cell>
          <cell r="AF71">
            <v>9.6467366779516208</v>
          </cell>
          <cell r="AG71">
            <v>9.3574069100550474</v>
          </cell>
          <cell r="AH71">
            <v>11.163138852820328</v>
          </cell>
          <cell r="AI71">
            <v>10.055760813609</v>
          </cell>
          <cell r="AJ71">
            <v>7.0627821166388483</v>
          </cell>
          <cell r="AK71">
            <v>6.9959265542808291</v>
          </cell>
          <cell r="AL71">
            <v>6.9290709919228082</v>
          </cell>
          <cell r="AM71">
            <v>6.9959265542808291</v>
          </cell>
          <cell r="AN71">
            <v>8.4030912192661127</v>
          </cell>
          <cell r="AO71">
            <v>7.0662717787568612</v>
          </cell>
          <cell r="AP71">
            <v>7.0191241085245428</v>
          </cell>
          <cell r="AQ71">
            <v>7.6610045128108144</v>
          </cell>
          <cell r="AR71">
            <v>8.9591885003967633</v>
          </cell>
          <cell r="AS71">
            <v>8.6904800225043335</v>
          </cell>
          <cell r="AT71">
            <v>10.77255086917396</v>
          </cell>
          <cell r="AU71">
            <v>9.4740731306916857</v>
          </cell>
          <cell r="AV71">
            <v>10.817253449162695</v>
          </cell>
          <cell r="AW71">
            <v>10.29358245662287</v>
          </cell>
          <cell r="AX71">
            <v>9.9475835157412806</v>
          </cell>
          <cell r="AY71">
            <v>10.352806473842284</v>
          </cell>
          <cell r="AZ71">
            <v>9.9584063116040422</v>
          </cell>
          <cell r="BA71">
            <v>9.9219082568807337</v>
          </cell>
          <cell r="BB71">
            <v>9.4117431192660561</v>
          </cell>
          <cell r="BC71">
            <v>9.4437798165137625</v>
          </cell>
          <cell r="BD71">
            <v>7.6220587155963297</v>
          </cell>
          <cell r="BE71">
            <v>10.129716327640198</v>
          </cell>
          <cell r="BF71">
            <v>8.836191145467323</v>
          </cell>
          <cell r="BG71">
            <v>7.6199578355586777</v>
          </cell>
          <cell r="BI71">
            <v>7.0331342234715377</v>
          </cell>
          <cell r="BJ71">
            <v>10.469262670904794</v>
          </cell>
          <cell r="BK71">
            <v>8.2850116675641701</v>
          </cell>
          <cell r="BL71">
            <v>10.304322813876315</v>
          </cell>
          <cell r="BM71">
            <v>9.0574192528920303</v>
          </cell>
          <cell r="BN71">
            <v>10.140557939595087</v>
          </cell>
          <cell r="BP71">
            <v>9.559526451308388</v>
          </cell>
          <cell r="BQ71">
            <v>9.5707862394865373</v>
          </cell>
          <cell r="BR71">
            <v>9.0152195452881898</v>
          </cell>
          <cell r="BS71">
            <v>9.2892219661983475</v>
          </cell>
          <cell r="BT71">
            <v>7.779501779359431</v>
          </cell>
          <cell r="BU71">
            <v>9.5179320061593344</v>
          </cell>
          <cell r="BV71">
            <v>9.0648251411741949</v>
          </cell>
          <cell r="BW71">
            <v>7.7574726140038672</v>
          </cell>
          <cell r="BX71">
            <v>8.5078298647084125</v>
          </cell>
          <cell r="BY71">
            <v>8.974016908058303</v>
          </cell>
          <cell r="BZ71">
            <v>8.3582795523241558</v>
          </cell>
          <cell r="CA71">
            <v>8.9740169080583048</v>
          </cell>
          <cell r="CB71">
            <v>8.6493599345651582</v>
          </cell>
          <cell r="CC71">
            <v>10.199266351923539</v>
          </cell>
          <cell r="CD71">
            <v>10.305333526856607</v>
          </cell>
          <cell r="CE71">
            <v>10.502556641301952</v>
          </cell>
          <cell r="CF71">
            <v>9.7332117441728876</v>
          </cell>
          <cell r="CG71">
            <v>9.929602791102262</v>
          </cell>
          <cell r="CH71">
            <v>10.304319741718444</v>
          </cell>
          <cell r="CI71">
            <v>10.878907506921811</v>
          </cell>
          <cell r="CJ71">
            <v>11.857155755412316</v>
          </cell>
          <cell r="CK71">
            <v>12.305856600815234</v>
          </cell>
        </row>
        <row r="72">
          <cell r="B72" t="str">
            <v xml:space="preserve">    Income tax</v>
          </cell>
          <cell r="D72">
            <v>4.3386427854986813</v>
          </cell>
          <cell r="E72">
            <v>4.6828109343785052</v>
          </cell>
          <cell r="F72">
            <v>4.4755442561718723</v>
          </cell>
          <cell r="L72">
            <v>4.8077359192300362</v>
          </cell>
          <cell r="N72">
            <v>4.5950103015338088</v>
          </cell>
          <cell r="O72">
            <v>3.9560705880852312</v>
          </cell>
          <cell r="P72">
            <v>4.5862752476131572</v>
          </cell>
          <cell r="Q72">
            <v>4.271172917849194</v>
          </cell>
          <cell r="R72">
            <v>4.225208390466654</v>
          </cell>
          <cell r="S72">
            <v>5.215531361322598</v>
          </cell>
          <cell r="T72">
            <v>4.49577139687191</v>
          </cell>
          <cell r="X72">
            <v>4.2834422703247323</v>
          </cell>
          <cell r="Y72">
            <v>4.7760588171689111</v>
          </cell>
          <cell r="Z72">
            <v>4.5743608702136198</v>
          </cell>
          <cell r="AA72">
            <v>4.2764714427675292</v>
          </cell>
          <cell r="AB72">
            <v>6.2204187554325605</v>
          </cell>
          <cell r="AC72">
            <v>4.1298515582903885</v>
          </cell>
          <cell r="AD72">
            <v>4.9868572149195449</v>
          </cell>
          <cell r="AF72">
            <v>5.1725230640884998</v>
          </cell>
          <cell r="AG72">
            <v>5.1554948017070865</v>
          </cell>
          <cell r="AH72">
            <v>5.195456991859146</v>
          </cell>
          <cell r="AI72">
            <v>5.1744916192182444</v>
          </cell>
          <cell r="AJ72">
            <v>1.849848261003987</v>
          </cell>
          <cell r="AK72">
            <v>1.849848261003987</v>
          </cell>
          <cell r="AL72">
            <v>1.849848261003987</v>
          </cell>
          <cell r="AM72">
            <v>1.8498482610039868</v>
          </cell>
          <cell r="AN72">
            <v>3.378794034159788</v>
          </cell>
          <cell r="AO72">
            <v>1.8498482610039866</v>
          </cell>
          <cell r="AP72">
            <v>2.2538828037226102</v>
          </cell>
          <cell r="AQ72">
            <v>2.6579173464412333</v>
          </cell>
          <cell r="AR72">
            <v>4.803863803988361</v>
          </cell>
          <cell r="AS72">
            <v>4.7880491904457338</v>
          </cell>
          <cell r="AT72">
            <v>6.0043749099056853</v>
          </cell>
          <cell r="AU72">
            <v>5.1987626347799267</v>
          </cell>
          <cell r="AV72">
            <v>5.8206686121825966</v>
          </cell>
          <cell r="AW72">
            <v>5.1678748264876857</v>
          </cell>
          <cell r="AX72">
            <v>5.0153891272454034</v>
          </cell>
          <cell r="AY72">
            <v>5.3346441886385616</v>
          </cell>
          <cell r="AZ72">
            <v>5.2736567374342149</v>
          </cell>
          <cell r="BA72">
            <v>5.0137981651376151</v>
          </cell>
          <cell r="BB72">
            <v>4.7534311926605506</v>
          </cell>
          <cell r="BC72">
            <v>4.8552660550458722</v>
          </cell>
          <cell r="BD72">
            <v>3.6347779816513763</v>
          </cell>
          <cell r="BE72">
            <v>5.1471491511065581</v>
          </cell>
          <cell r="BF72">
            <v>4.6969079409697816</v>
          </cell>
          <cell r="BG72">
            <v>3.6982431482782849</v>
          </cell>
          <cell r="BI72">
            <v>3.0669360505973295</v>
          </cell>
          <cell r="BJ72">
            <v>6.3802503266267925</v>
          </cell>
          <cell r="BK72">
            <v>3.9509244300843656</v>
          </cell>
          <cell r="BL72">
            <v>5.7812524707333397</v>
          </cell>
          <cell r="BM72">
            <v>4.5614728570165255</v>
          </cell>
          <cell r="BN72">
            <v>5.5409449083494264</v>
          </cell>
          <cell r="BP72">
            <v>5.4159049521132516</v>
          </cell>
          <cell r="BQ72">
            <v>5.4222841323858724</v>
          </cell>
          <cell r="BR72">
            <v>4.7480696617779641</v>
          </cell>
          <cell r="BS72">
            <v>5.0842558910857294</v>
          </cell>
          <cell r="BT72">
            <v>3.2376156583629898</v>
          </cell>
          <cell r="BU72">
            <v>5.4073326420729542</v>
          </cell>
          <cell r="BV72">
            <v>4.0086618681050252</v>
          </cell>
          <cell r="BW72">
            <v>3.318911570850176</v>
          </cell>
          <cell r="BX72">
            <v>3.9320711924636331</v>
          </cell>
          <cell r="BY72">
            <v>4.7097861057953816</v>
          </cell>
          <cell r="BZ72">
            <v>3.9375867984641779</v>
          </cell>
          <cell r="CA72">
            <v>4.7097861057953816</v>
          </cell>
          <cell r="CB72">
            <v>4.2918676258917898</v>
          </cell>
          <cell r="CC72">
            <v>5.0609410863728614</v>
          </cell>
          <cell r="CD72">
            <v>5.1135722958159828</v>
          </cell>
          <cell r="CE72">
            <v>5.2114356644778494</v>
          </cell>
          <cell r="CF72">
            <v>4.8296818142376843</v>
          </cell>
          <cell r="CG72">
            <v>4.9271323056853547</v>
          </cell>
          <cell r="CH72">
            <v>5.1807647163749193</v>
          </cell>
          <cell r="CI72">
            <v>5.4633518827226402</v>
          </cell>
          <cell r="CJ72">
            <v>5.8872326322442259</v>
          </cell>
          <cell r="CK72">
            <v>6.1227219375339947</v>
          </cell>
        </row>
        <row r="73">
          <cell r="B73" t="str">
            <v xml:space="preserve">      Individual</v>
          </cell>
          <cell r="D73">
            <v>1.349606612161099</v>
          </cell>
          <cell r="E73">
            <v>1.0731233754970995</v>
          </cell>
          <cell r="F73">
            <v>1.1501969818831195</v>
          </cell>
          <cell r="L73">
            <v>1.2155407795789148</v>
          </cell>
          <cell r="T73">
            <v>1.2147319793604345</v>
          </cell>
          <cell r="X73">
            <v>0</v>
          </cell>
          <cell r="Y73">
            <v>0</v>
          </cell>
          <cell r="AD73" t="e">
            <v>#REF!</v>
          </cell>
          <cell r="AF73">
            <v>1.0417791755667409</v>
          </cell>
          <cell r="AG73">
            <v>1.0417791755667409</v>
          </cell>
          <cell r="AH73">
            <v>1.0417791755667409</v>
          </cell>
          <cell r="AI73">
            <v>1.0417791755667409</v>
          </cell>
          <cell r="AJ73">
            <v>1.0417791755667407</v>
          </cell>
          <cell r="AK73">
            <v>1.0417791755667407</v>
          </cell>
          <cell r="AL73">
            <v>1.0417791755667407</v>
          </cell>
          <cell r="AM73">
            <v>1.0417791755667407</v>
          </cell>
          <cell r="AN73">
            <v>1.0417791755667407</v>
          </cell>
          <cell r="AO73">
            <v>1.0417791755667407</v>
          </cell>
          <cell r="AP73">
            <v>1.0417791755667407</v>
          </cell>
          <cell r="AQ73">
            <v>1.0417791755667409</v>
          </cell>
          <cell r="AR73">
            <v>2.3720520790618713</v>
          </cell>
        </row>
        <row r="74">
          <cell r="B74" t="str">
            <v xml:space="preserve">      Corporate</v>
          </cell>
          <cell r="D74">
            <v>2.1303853448772565</v>
          </cell>
          <cell r="E74">
            <v>1.821564539012402</v>
          </cell>
          <cell r="F74">
            <v>1.810495249260466</v>
          </cell>
          <cell r="L74">
            <v>1.9775215667776376</v>
          </cell>
          <cell r="T74">
            <v>1.772833663909386</v>
          </cell>
          <cell r="X74">
            <v>0</v>
          </cell>
          <cell r="Y74">
            <v>0</v>
          </cell>
          <cell r="AD74" t="e">
            <v>#REF!</v>
          </cell>
          <cell r="AF74">
            <v>1.9982562319871144</v>
          </cell>
          <cell r="AG74">
            <v>1.9982562319871144</v>
          </cell>
          <cell r="AH74">
            <v>0.99912811599355744</v>
          </cell>
          <cell r="AI74">
            <v>1.6652135266559287</v>
          </cell>
          <cell r="AJ74">
            <v>0.32559912887470616</v>
          </cell>
          <cell r="AK74">
            <v>0.32559912887470616</v>
          </cell>
          <cell r="AL74">
            <v>0.32559912887470616</v>
          </cell>
          <cell r="AM74">
            <v>0.32559912887470621</v>
          </cell>
          <cell r="AN74">
            <v>0.94166453814205942</v>
          </cell>
          <cell r="AO74">
            <v>0.32559912887470616</v>
          </cell>
          <cell r="AP74">
            <v>0.48839869331205926</v>
          </cell>
          <cell r="AQ74">
            <v>0.65119825774941231</v>
          </cell>
          <cell r="AR74">
            <v>0</v>
          </cell>
        </row>
        <row r="75">
          <cell r="B75" t="str">
            <v xml:space="preserve">      Other (interest, royalties, remittances, etc.)</v>
          </cell>
          <cell r="D75">
            <v>0.85865082846032548</v>
          </cell>
          <cell r="E75">
            <v>1.7881230198690041</v>
          </cell>
          <cell r="F75">
            <v>1.5148520250282864</v>
          </cell>
          <cell r="L75">
            <v>1.614673572873484</v>
          </cell>
          <cell r="T75">
            <v>1.5082057536020892</v>
          </cell>
          <cell r="X75">
            <v>0</v>
          </cell>
          <cell r="Y75">
            <v>0</v>
          </cell>
          <cell r="AD75" t="e">
            <v>#REF!</v>
          </cell>
          <cell r="AF75">
            <v>2.1324876565346442</v>
          </cell>
          <cell r="AG75">
            <v>2.1154593941532314</v>
          </cell>
          <cell r="AH75">
            <v>3.1545497002988485</v>
          </cell>
          <cell r="AI75">
            <v>2.467498916995575</v>
          </cell>
          <cell r="AJ75">
            <v>0.48246995656254016</v>
          </cell>
          <cell r="AK75">
            <v>0.48246995656254016</v>
          </cell>
          <cell r="AL75">
            <v>0.48246995656254016</v>
          </cell>
          <cell r="AM75">
            <v>0.48246995656254005</v>
          </cell>
          <cell r="AN75">
            <v>1.3953503204509878</v>
          </cell>
          <cell r="AO75">
            <v>0.48246995656253999</v>
          </cell>
          <cell r="AP75">
            <v>0.72370493484381015</v>
          </cell>
          <cell r="AQ75">
            <v>0.9649399131250801</v>
          </cell>
          <cell r="AR75">
            <v>2.4318117249264897</v>
          </cell>
        </row>
        <row r="76">
          <cell r="B76" t="str">
            <v xml:space="preserve">    VAT</v>
          </cell>
          <cell r="D76">
            <v>4.09894136281165</v>
          </cell>
          <cell r="E76">
            <v>4.1290293599068626</v>
          </cell>
          <cell r="F76">
            <v>3.9445366495358316</v>
          </cell>
          <cell r="L76">
            <v>3.9096871343172563</v>
          </cell>
          <cell r="N76">
            <v>3.8823013641927022</v>
          </cell>
          <cell r="O76">
            <v>3.0574564564373041</v>
          </cell>
          <cell r="P76">
            <v>4.0030293946950506</v>
          </cell>
          <cell r="Q76">
            <v>3.5302429255661778</v>
          </cell>
          <cell r="R76">
            <v>4.1824138632700523</v>
          </cell>
          <cell r="S76">
            <v>4.3534037464418693</v>
          </cell>
          <cell r="T76">
            <v>3.8990758652110693</v>
          </cell>
          <cell r="X76">
            <v>3.5739699497029354</v>
          </cell>
          <cell r="Y76">
            <v>3.9314459496428515</v>
          </cell>
          <cell r="Z76">
            <v>4.0886685646745597</v>
          </cell>
          <cell r="AA76">
            <v>3.0788673921825187</v>
          </cell>
          <cell r="AB76">
            <v>3.5555312097459595</v>
          </cell>
          <cell r="AC76">
            <v>3.5555830315927501</v>
          </cell>
          <cell r="AD76">
            <v>3.6562236924804519</v>
          </cell>
          <cell r="AF76">
            <v>3.2831394026888892</v>
          </cell>
          <cell r="AG76">
            <v>2.8049918227223114</v>
          </cell>
          <cell r="AH76">
            <v>3.0318687745887973</v>
          </cell>
          <cell r="AI76">
            <v>3.0399999999999996</v>
          </cell>
          <cell r="AJ76">
            <v>3.04</v>
          </cell>
          <cell r="AK76">
            <v>3.04</v>
          </cell>
          <cell r="AL76">
            <v>3.04</v>
          </cell>
          <cell r="AM76">
            <v>3.0399999999999996</v>
          </cell>
          <cell r="AN76">
            <v>3.04</v>
          </cell>
          <cell r="AO76">
            <v>3.0399999999999996</v>
          </cell>
          <cell r="AP76">
            <v>3.0399999999999996</v>
          </cell>
          <cell r="AQ76">
            <v>3.0399999999999996</v>
          </cell>
          <cell r="AR76">
            <v>3.0491414624178996</v>
          </cell>
          <cell r="AS76">
            <v>2.6050727122342128</v>
          </cell>
          <cell r="AT76">
            <v>2.9507549728562448</v>
          </cell>
          <cell r="AU76">
            <v>2.8683230491694527</v>
          </cell>
          <cell r="AV76">
            <v>3.0408246839929522</v>
          </cell>
          <cell r="AW76">
            <v>3.2734280563049829</v>
          </cell>
          <cell r="AX76">
            <v>3.0409386493884996</v>
          </cell>
          <cell r="AY76">
            <v>3.1183971298954782</v>
          </cell>
          <cell r="AZ76">
            <v>3.0061568709150928</v>
          </cell>
          <cell r="BA76">
            <v>2.7028623853211009</v>
          </cell>
          <cell r="BB76">
            <v>2.6060917431192658</v>
          </cell>
          <cell r="BC76">
            <v>2.6226055045871557</v>
          </cell>
          <cell r="BD76">
            <v>2.3166330275229359</v>
          </cell>
          <cell r="BE76">
            <v>2.7919256788570479</v>
          </cell>
          <cell r="BF76">
            <v>2.5302881236823609</v>
          </cell>
          <cell r="BG76">
            <v>2.3166198172874206</v>
          </cell>
          <cell r="BI76">
            <v>2.3977512297962051</v>
          </cell>
          <cell r="BJ76">
            <v>2.2575594563260903</v>
          </cell>
          <cell r="BK76">
            <v>2.5181295997127986</v>
          </cell>
          <cell r="BL76">
            <v>2.5171360652145593</v>
          </cell>
          <cell r="BM76">
            <v>2.7433938357769647</v>
          </cell>
          <cell r="BN76">
            <v>2.7486498271784736</v>
          </cell>
          <cell r="BP76">
            <v>2.5749298165897025</v>
          </cell>
          <cell r="BQ76">
            <v>2.5779627245957717</v>
          </cell>
          <cell r="BR76">
            <v>2.6812107795442168</v>
          </cell>
          <cell r="BS76">
            <v>2.6277092699655031</v>
          </cell>
          <cell r="BT76">
            <v>2.8298932384341637</v>
          </cell>
          <cell r="BU76">
            <v>2.6381114123414084</v>
          </cell>
          <cell r="BV76">
            <v>2.9600232967244047</v>
          </cell>
          <cell r="BW76">
            <v>2.9095497338400556</v>
          </cell>
          <cell r="BX76">
            <v>3.0499941185463162</v>
          </cell>
          <cell r="BY76">
            <v>2.6804139149047681</v>
          </cell>
          <cell r="BZ76">
            <v>2.8263540560411733</v>
          </cell>
          <cell r="CA76">
            <v>2.6804139149047681</v>
          </cell>
          <cell r="CB76">
            <v>2.5629686698820153</v>
          </cell>
          <cell r="CC76">
            <v>3.0222352074050973</v>
          </cell>
          <cell r="CD76">
            <v>3.0536649141479022</v>
          </cell>
          <cell r="CE76">
            <v>3.1121058470173919</v>
          </cell>
          <cell r="CF76">
            <v>2.8841344268669218</v>
          </cell>
          <cell r="CG76">
            <v>2.9423288024199397</v>
          </cell>
          <cell r="CH76">
            <v>3.3021656048816479</v>
          </cell>
          <cell r="CI76">
            <v>3.5149753593693851</v>
          </cell>
          <cell r="CJ76">
            <v>3.7525794808666748</v>
          </cell>
          <cell r="CK76">
            <v>3.886600176611914</v>
          </cell>
        </row>
        <row r="77">
          <cell r="B77" t="str">
            <v xml:space="preserve">    Excises</v>
          </cell>
          <cell r="D77">
            <v>0.77190090224626751</v>
          </cell>
          <cell r="E77">
            <v>0.78687395417264061</v>
          </cell>
          <cell r="F77">
            <v>0.7653069918344535</v>
          </cell>
          <cell r="L77">
            <v>0.76506499514690807</v>
          </cell>
          <cell r="N77">
            <v>0.70008428552716861</v>
          </cell>
          <cell r="O77">
            <v>0.70394203970739233</v>
          </cell>
          <cell r="P77">
            <v>0.73901477706843877</v>
          </cell>
          <cell r="Q77">
            <v>0.72147840838791555</v>
          </cell>
          <cell r="R77">
            <v>0.76909538475018635</v>
          </cell>
          <cell r="S77">
            <v>0.99655510601175434</v>
          </cell>
          <cell r="T77">
            <v>0.80215182688444298</v>
          </cell>
          <cell r="X77">
            <v>0.74673340956523837</v>
          </cell>
          <cell r="Y77">
            <v>0.79943229591043885</v>
          </cell>
          <cell r="Z77">
            <v>0.57545932740250083</v>
          </cell>
          <cell r="AA77">
            <v>0.6968422251576617</v>
          </cell>
          <cell r="AB77">
            <v>0.68238998415538243</v>
          </cell>
          <cell r="AC77">
            <v>0.69762045424565</v>
          </cell>
          <cell r="AD77">
            <v>0.74032924516021448</v>
          </cell>
          <cell r="AF77">
            <v>0.64677258531880089</v>
          </cell>
          <cell r="AG77">
            <v>0.7733543587735523</v>
          </cell>
          <cell r="AH77">
            <v>1.4609484403767581</v>
          </cell>
          <cell r="AI77">
            <v>0.96035846148970383</v>
          </cell>
          <cell r="AJ77">
            <v>0.83323000232626543</v>
          </cell>
          <cell r="AK77">
            <v>0.83323000232626543</v>
          </cell>
          <cell r="AL77">
            <v>0.83323000232626543</v>
          </cell>
          <cell r="AM77">
            <v>0.83323000232626554</v>
          </cell>
          <cell r="AN77">
            <v>0.89169417407133678</v>
          </cell>
          <cell r="AO77">
            <v>0.76877374452042457</v>
          </cell>
          <cell r="AP77">
            <v>0.73311677672687792</v>
          </cell>
          <cell r="AQ77">
            <v>0.81471433407399141</v>
          </cell>
          <cell r="AR77">
            <v>0.60067540995536917</v>
          </cell>
          <cell r="AS77">
            <v>0.71823536903330731</v>
          </cell>
          <cell r="AT77">
            <v>0.72607269963850296</v>
          </cell>
          <cell r="AU77">
            <v>0.68166115954239315</v>
          </cell>
          <cell r="AV77">
            <v>0.67045842200474237</v>
          </cell>
          <cell r="AW77">
            <v>0.65074240857506027</v>
          </cell>
          <cell r="AX77">
            <v>0.77154572785519404</v>
          </cell>
          <cell r="AY77">
            <v>0.69758218614499901</v>
          </cell>
          <cell r="AZ77">
            <v>0.69043638301369459</v>
          </cell>
          <cell r="BA77">
            <v>0.82029357798165137</v>
          </cell>
          <cell r="BB77">
            <v>0.91827522935779826</v>
          </cell>
          <cell r="BC77">
            <v>0.86708256880733947</v>
          </cell>
          <cell r="BD77">
            <v>0.77224954128440371</v>
          </cell>
          <cell r="BE77">
            <v>0.91719476670398536</v>
          </cell>
          <cell r="BF77">
            <v>0.7075193253689388</v>
          </cell>
          <cell r="BG77">
            <v>0.78046380885453259</v>
          </cell>
          <cell r="BI77">
            <v>0.81152494729444835</v>
          </cell>
          <cell r="BJ77">
            <v>0.75630255177066685</v>
          </cell>
          <cell r="BK77">
            <v>0.83941841680129226</v>
          </cell>
          <cell r="BL77">
            <v>0.83445841901679674</v>
          </cell>
          <cell r="BM77">
            <v>0.77065110397106784</v>
          </cell>
          <cell r="BN77">
            <v>0.76627505550322239</v>
          </cell>
          <cell r="BP77">
            <v>0.88239127295270503</v>
          </cell>
          <cell r="BQ77">
            <v>0.8834306067391956</v>
          </cell>
          <cell r="BR77">
            <v>0.88535799405500459</v>
          </cell>
          <cell r="BS77">
            <v>0.88386455578478507</v>
          </cell>
          <cell r="BT77">
            <v>0.93224199288256226</v>
          </cell>
          <cell r="BU77">
            <v>0.88070246752396708</v>
          </cell>
          <cell r="BV77">
            <v>0.86146775531566666</v>
          </cell>
          <cell r="BW77">
            <v>0.76465840356317749</v>
          </cell>
          <cell r="BX77">
            <v>0.78948052445825645</v>
          </cell>
          <cell r="BY77">
            <v>0.89503042261337185</v>
          </cell>
          <cell r="BZ77">
            <v>0.82999754921983493</v>
          </cell>
          <cell r="CA77">
            <v>0.89503042261337185</v>
          </cell>
          <cell r="CB77">
            <v>0.9049823057191716</v>
          </cell>
          <cell r="CC77">
            <v>1.0671489739861044</v>
          </cell>
          <cell r="CD77">
            <v>1.0782467797495632</v>
          </cell>
          <cell r="CE77">
            <v>1.0988822291009768</v>
          </cell>
          <cell r="CF77">
            <v>1.0183856924596046</v>
          </cell>
          <cell r="CG77">
            <v>1.0389340826083933</v>
          </cell>
          <cell r="CH77">
            <v>1.0292849860053774</v>
          </cell>
          <cell r="CI77">
            <v>1.0740365071360463</v>
          </cell>
          <cell r="CJ77">
            <v>1.2530425916587205</v>
          </cell>
          <cell r="CK77">
            <v>1.2977941127893891</v>
          </cell>
        </row>
        <row r="78">
          <cell r="B78" t="str">
            <v xml:space="preserve">    Land and buildings tax</v>
          </cell>
          <cell r="D78">
            <v>0.43639534213747583</v>
          </cell>
          <cell r="E78">
            <v>0.41103120917295877</v>
          </cell>
          <cell r="F78">
            <v>0.4034209414234497</v>
          </cell>
          <cell r="L78">
            <v>0.43541759268498442</v>
          </cell>
          <cell r="N78">
            <v>0.39530940992393598</v>
          </cell>
          <cell r="O78">
            <v>0.23469836795346849</v>
          </cell>
          <cell r="P78">
            <v>0.40434447087635605</v>
          </cell>
          <cell r="Q78">
            <v>0.3195214194149123</v>
          </cell>
          <cell r="R78">
            <v>0.27586701724773749</v>
          </cell>
          <cell r="S78">
            <v>0.79908977401740144</v>
          </cell>
          <cell r="T78">
            <v>0.4284999075237409</v>
          </cell>
          <cell r="X78">
            <v>0.32044971492999191</v>
          </cell>
          <cell r="Y78">
            <v>0.68788269654715606</v>
          </cell>
          <cell r="Z78">
            <v>0.24217071742864496</v>
          </cell>
          <cell r="AA78">
            <v>0.26434063369782856</v>
          </cell>
          <cell r="AB78">
            <v>0.23057176241085298</v>
          </cell>
          <cell r="AC78">
            <v>0.38529337369408401</v>
          </cell>
          <cell r="AD78">
            <v>0.3836680306487455</v>
          </cell>
          <cell r="AF78">
            <v>0.23538182159085902</v>
          </cell>
          <cell r="AG78">
            <v>0.18279010857215877</v>
          </cell>
          <cell r="AH78">
            <v>0.3827225393680842</v>
          </cell>
          <cell r="AI78">
            <v>0.26696482317703402</v>
          </cell>
          <cell r="AJ78">
            <v>0.39084732119843663</v>
          </cell>
          <cell r="AK78">
            <v>0.39084732119843663</v>
          </cell>
          <cell r="AL78">
            <v>0.39084732119843663</v>
          </cell>
          <cell r="AM78">
            <v>0.39084732119843663</v>
          </cell>
          <cell r="AN78">
            <v>0.33387591064102223</v>
          </cell>
          <cell r="AO78">
            <v>0.66122328545353137</v>
          </cell>
          <cell r="AP78">
            <v>0.26474301642930032</v>
          </cell>
          <cell r="AQ78">
            <v>0.40167020443996904</v>
          </cell>
          <cell r="AR78">
            <v>0.21860554295207046</v>
          </cell>
          <cell r="AS78">
            <v>0.16976217900183196</v>
          </cell>
          <cell r="AT78">
            <v>0.23456010882693351</v>
          </cell>
          <cell r="AU78">
            <v>0.20764261026027866</v>
          </cell>
          <cell r="AV78">
            <v>0.1291227931550864</v>
          </cell>
          <cell r="AW78">
            <v>0.18713117948866009</v>
          </cell>
          <cell r="AX78">
            <v>0.27670798038883471</v>
          </cell>
          <cell r="AY78">
            <v>0.19765398434419376</v>
          </cell>
          <cell r="AZ78">
            <v>0.20213715971536644</v>
          </cell>
          <cell r="BA78">
            <v>0.58766972477064217</v>
          </cell>
          <cell r="BB78">
            <v>0.31089908256880733</v>
          </cell>
          <cell r="BC78">
            <v>0.41856880733944957</v>
          </cell>
          <cell r="BD78">
            <v>0.31891376146788991</v>
          </cell>
          <cell r="BE78">
            <v>0.46363521162947774</v>
          </cell>
          <cell r="BF78">
            <v>0.46127898805340828</v>
          </cell>
          <cell r="BG78">
            <v>0.30305692199578355</v>
          </cell>
          <cell r="BI78">
            <v>0.25818692902319046</v>
          </cell>
          <cell r="BJ78">
            <v>0.51147431042302793</v>
          </cell>
          <cell r="BK78">
            <v>0.3466523065876862</v>
          </cell>
          <cell r="BL78">
            <v>0.48823573262090869</v>
          </cell>
          <cell r="BM78">
            <v>0.27994682498684398</v>
          </cell>
          <cell r="BN78">
            <v>0.35279004987335144</v>
          </cell>
          <cell r="BP78">
            <v>0.21736603510403349</v>
          </cell>
          <cell r="BQ78">
            <v>0.2176220619611024</v>
          </cell>
          <cell r="BR78">
            <v>0.31010381425906253</v>
          </cell>
          <cell r="BS78">
            <v>0.26341990171402024</v>
          </cell>
          <cell r="BT78">
            <v>0.36644128113879004</v>
          </cell>
          <cell r="BU78">
            <v>0.25247079654553528</v>
          </cell>
          <cell r="BV78">
            <v>0.37421024412658649</v>
          </cell>
          <cell r="BW78">
            <v>0.26526130730444841</v>
          </cell>
          <cell r="BX78">
            <v>0.28609857845044179</v>
          </cell>
          <cell r="BY78">
            <v>0.28612010931440662</v>
          </cell>
          <cell r="BZ78">
            <v>0.26525610652724452</v>
          </cell>
          <cell r="CA78">
            <v>0.28612010931440662</v>
          </cell>
          <cell r="CB78">
            <v>0.277883336500095</v>
          </cell>
          <cell r="CC78">
            <v>0.32767813863305867</v>
          </cell>
          <cell r="CD78">
            <v>0.33108582436778605</v>
          </cell>
          <cell r="CE78">
            <v>0.33742213335384141</v>
          </cell>
          <cell r="CF78">
            <v>0.31270491398143541</v>
          </cell>
          <cell r="CG78">
            <v>0.31901449061974702</v>
          </cell>
          <cell r="CH78">
            <v>0.32903812571156754</v>
          </cell>
          <cell r="CI78">
            <v>0.34334413117728796</v>
          </cell>
          <cell r="CJ78">
            <v>0.40056815304016924</v>
          </cell>
          <cell r="CK78">
            <v>0.41487415850588955</v>
          </cell>
        </row>
        <row r="79">
          <cell r="B79" t="str">
            <v xml:space="preserve">    Other domestic taxes</v>
          </cell>
          <cell r="D79">
            <v>8.3310501826716496E-2</v>
          </cell>
          <cell r="E79">
            <v>7.5368199860493965E-2</v>
          </cell>
          <cell r="F79">
            <v>9.648874681352837E-2</v>
          </cell>
          <cell r="L79">
            <v>9.7061838369361109E-2</v>
          </cell>
          <cell r="N79">
            <v>9.9813653403947905E-2</v>
          </cell>
          <cell r="O79">
            <v>6.4414497726359557E-2</v>
          </cell>
          <cell r="P79">
            <v>9.2906752042449803E-2</v>
          </cell>
          <cell r="Q79">
            <v>7.8660624884404673E-2</v>
          </cell>
          <cell r="R79">
            <v>0.1182320102866762</v>
          </cell>
          <cell r="S79">
            <v>2.0370769103235587E-2</v>
          </cell>
          <cell r="T79">
            <v>7.3981007289680281E-2</v>
          </cell>
          <cell r="X79">
            <v>7.945400897190881E-2</v>
          </cell>
          <cell r="Y79">
            <v>7.922568187417979E-2</v>
          </cell>
          <cell r="Z79">
            <v>5.229592513888779E-2</v>
          </cell>
          <cell r="AA79">
            <v>4.3940218060161303E-2</v>
          </cell>
          <cell r="AB79">
            <v>5.0390516974686737E-2</v>
          </cell>
          <cell r="AC79">
            <v>7.6913554824054431E-2</v>
          </cell>
          <cell r="AD79">
            <v>7.0658886497796419E-2</v>
          </cell>
          <cell r="AF79">
            <v>5.0180631619562134E-2</v>
          </cell>
          <cell r="AG79">
            <v>4.264600224725551E-2</v>
          </cell>
          <cell r="AH79">
            <v>9.9205451093412458E-2</v>
          </cell>
          <cell r="AI79">
            <v>6.4010694986743374E-2</v>
          </cell>
          <cell r="AJ79">
            <v>7.9734221455896717E-2</v>
          </cell>
          <cell r="AK79">
            <v>7.9734221455896717E-2</v>
          </cell>
          <cell r="AL79">
            <v>7.9734221455896717E-2</v>
          </cell>
          <cell r="AM79">
            <v>7.9734221455896717E-2</v>
          </cell>
          <cell r="AN79">
            <v>7.2503244552849885E-2</v>
          </cell>
          <cell r="AO79">
            <v>6.6983731612103664E-2</v>
          </cell>
          <cell r="AP79">
            <v>7.0421737082233898E-2</v>
          </cell>
          <cell r="AQ79">
            <v>7.045352950412867E-2</v>
          </cell>
          <cell r="AR79">
            <v>4.6604126634468286E-2</v>
          </cell>
          <cell r="AS79">
            <v>3.9606510022686267E-2</v>
          </cell>
          <cell r="AT79">
            <v>4.926322094694547E-2</v>
          </cell>
          <cell r="AU79">
            <v>4.5157952534700015E-2</v>
          </cell>
          <cell r="AV79">
            <v>4.4674435054540045E-2</v>
          </cell>
          <cell r="AW79">
            <v>3.6354961179587419E-2</v>
          </cell>
          <cell r="AX79">
            <v>4.9688912458621066E-2</v>
          </cell>
          <cell r="AY79">
            <v>4.3572769564249506E-2</v>
          </cell>
          <cell r="AZ79">
            <v>4.4284244126579657E-2</v>
          </cell>
          <cell r="BA79">
            <v>3.7651376146788998E-2</v>
          </cell>
          <cell r="BB79">
            <v>7.475229357798166E-2</v>
          </cell>
          <cell r="BC79">
            <v>4.9541284403669724E-3</v>
          </cell>
          <cell r="BD79">
            <v>4.1433027522935789E-2</v>
          </cell>
          <cell r="BE79">
            <v>4.1310191875378079E-2</v>
          </cell>
          <cell r="BF79">
            <v>3.0463808854532676E-2</v>
          </cell>
          <cell r="BG79">
            <v>3.5734364019676737E-2</v>
          </cell>
          <cell r="BI79">
            <v>5.0702740688685882E-2</v>
          </cell>
          <cell r="BJ79">
            <v>3.9828517731194849E-2</v>
          </cell>
          <cell r="BK79">
            <v>4.5036797702387367E-2</v>
          </cell>
          <cell r="BL79">
            <v>4.0548263728618035E-2</v>
          </cell>
          <cell r="BM79">
            <v>4.468943308496743E-2</v>
          </cell>
          <cell r="BN79">
            <v>4.2316963273653758E-2</v>
          </cell>
          <cell r="BP79">
            <v>4.0014230412928543E-2</v>
          </cell>
          <cell r="BQ79">
            <v>4.0061361592580183E-2</v>
          </cell>
          <cell r="BR79">
            <v>5.3808456889856901E-2</v>
          </cell>
          <cell r="BS79">
            <v>4.6864485745163935E-2</v>
          </cell>
          <cell r="BT79">
            <v>4.2846975088967974E-2</v>
          </cell>
          <cell r="BU79">
            <v>2.8523102679724823E-2</v>
          </cell>
          <cell r="BV79">
            <v>4.9739035274183677E-2</v>
          </cell>
          <cell r="BW79">
            <v>4.6116417608057014E-2</v>
          </cell>
          <cell r="BX79">
            <v>4.9739035274183677E-2</v>
          </cell>
          <cell r="BY79">
            <v>4.1180084694441572E-2</v>
          </cell>
          <cell r="BZ79">
            <v>4.6115513438444569E-2</v>
          </cell>
          <cell r="CA79">
            <v>4.1180084694441572E-2</v>
          </cell>
          <cell r="CB79">
            <v>3.8476154284628541E-2</v>
          </cell>
          <cell r="CC79">
            <v>4.5370819195346586E-2</v>
          </cell>
          <cell r="CD79">
            <v>4.5842652604770377E-2</v>
          </cell>
          <cell r="CE79">
            <v>4.6719987695147278E-2</v>
          </cell>
          <cell r="CF79">
            <v>4.3297603474352603E-2</v>
          </cell>
          <cell r="CG79">
            <v>4.4171237162734196E-2</v>
          </cell>
          <cell r="CH79">
            <v>4.73570973986078E-2</v>
          </cell>
          <cell r="CI79">
            <v>4.9416101633329879E-2</v>
          </cell>
          <cell r="CJ79">
            <v>5.7652118572218192E-2</v>
          </cell>
          <cell r="CK79">
            <v>5.971112280694027E-2</v>
          </cell>
        </row>
        <row r="80">
          <cell r="B80" t="str">
            <v xml:space="preserve">    International trade taxes</v>
          </cell>
          <cell r="D80">
            <v>1.0492596124562428</v>
          </cell>
          <cell r="E80">
            <v>1.0059907736346065</v>
          </cell>
          <cell r="F80">
            <v>0.68479320310263503</v>
          </cell>
          <cell r="L80">
            <v>0.52286395921588547</v>
          </cell>
          <cell r="N80">
            <v>0.53997213889689888</v>
          </cell>
          <cell r="O80">
            <v>0.43967677953022061</v>
          </cell>
          <cell r="P80">
            <v>0.54768681798758911</v>
          </cell>
          <cell r="Q80">
            <v>0.49368179875890483</v>
          </cell>
          <cell r="R80">
            <v>0.56950201584225724</v>
          </cell>
          <cell r="S80">
            <v>0.38233807038388246</v>
          </cell>
          <cell r="T80">
            <v>0.48480092093598731</v>
          </cell>
          <cell r="X80">
            <v>0.50069968094548889</v>
          </cell>
          <cell r="Y80">
            <v>0.47957228389222378</v>
          </cell>
          <cell r="Z80">
            <v>0.49336750970199234</v>
          </cell>
          <cell r="AA80">
            <v>0.37987265425577338</v>
          </cell>
          <cell r="AB80">
            <v>0.36127320647665012</v>
          </cell>
          <cell r="AC80">
            <v>0.45203402249329649</v>
          </cell>
          <cell r="AD80">
            <v>0.45358680558125386</v>
          </cell>
          <cell r="AF80">
            <v>0.25873917264500956</v>
          </cell>
          <cell r="AG80">
            <v>0.39812981603268222</v>
          </cell>
          <cell r="AH80">
            <v>0.99293665553413235</v>
          </cell>
          <cell r="AI80">
            <v>0.5499352147372748</v>
          </cell>
          <cell r="AJ80">
            <v>0.8691223106542626</v>
          </cell>
          <cell r="AK80">
            <v>0.80226674829624256</v>
          </cell>
          <cell r="AL80">
            <v>0.73541118593822219</v>
          </cell>
          <cell r="AM80">
            <v>0.80226674829624256</v>
          </cell>
          <cell r="AN80">
            <v>0.68622385584111689</v>
          </cell>
          <cell r="AO80">
            <v>0.67944275616681482</v>
          </cell>
          <cell r="AP80">
            <v>0.65695977456351951</v>
          </cell>
          <cell r="AQ80">
            <v>0.67624909835149127</v>
          </cell>
          <cell r="AR80">
            <v>0.24029815444859479</v>
          </cell>
          <cell r="AS80">
            <v>0.36975406176656228</v>
          </cell>
          <cell r="AT80">
            <v>0.80752495699964577</v>
          </cell>
          <cell r="AU80">
            <v>0.47252572440493423</v>
          </cell>
          <cell r="AV80">
            <v>1.1115045027727781</v>
          </cell>
          <cell r="AW80">
            <v>0.97805102458689475</v>
          </cell>
          <cell r="AX80">
            <v>0.79331311840472762</v>
          </cell>
          <cell r="AY80">
            <v>0.96095621525480024</v>
          </cell>
          <cell r="AZ80">
            <v>0.74173491639909417</v>
          </cell>
          <cell r="BA80">
            <v>0.75963302752293582</v>
          </cell>
          <cell r="BB80">
            <v>0.74829357798165141</v>
          </cell>
          <cell r="BC80">
            <v>0.67530275229357806</v>
          </cell>
          <cell r="BD80">
            <v>0.538051376146789</v>
          </cell>
          <cell r="BE80">
            <v>0.76850132746775113</v>
          </cell>
          <cell r="BF80">
            <v>0.40973295853829933</v>
          </cell>
          <cell r="BG80">
            <v>0.4858397751229796</v>
          </cell>
          <cell r="BI80">
            <v>0.44803232607167948</v>
          </cell>
          <cell r="BJ80">
            <v>0.52384750802702051</v>
          </cell>
          <cell r="BK80">
            <v>0.58485011667564168</v>
          </cell>
          <cell r="BL80">
            <v>0.34255188257644492</v>
          </cell>
          <cell r="BM80">
            <v>0.65726519805566175</v>
          </cell>
          <cell r="BN80">
            <v>0.53153436511123486</v>
          </cell>
          <cell r="BP80">
            <v>0.42892014413576657</v>
          </cell>
          <cell r="BQ80">
            <v>0.42942535221201489</v>
          </cell>
          <cell r="BR80">
            <v>0.33666883876208414</v>
          </cell>
          <cell r="BS80">
            <v>0.38310786190314494</v>
          </cell>
          <cell r="BT80">
            <v>0.37046263345195729</v>
          </cell>
          <cell r="BU80">
            <v>0.31079158499574561</v>
          </cell>
          <cell r="BV80">
            <v>0.81072294162832725</v>
          </cell>
          <cell r="BW80">
            <v>0.4529751808379528</v>
          </cell>
          <cell r="BX80">
            <v>0.40044641551558136</v>
          </cell>
          <cell r="BY80">
            <v>0.36148627073593431</v>
          </cell>
          <cell r="BZ80">
            <v>0.4529695286332816</v>
          </cell>
          <cell r="CA80">
            <v>0.36148627073593437</v>
          </cell>
          <cell r="CB80">
            <v>0.57318184228745772</v>
          </cell>
          <cell r="CC80">
            <v>0.67589212633107043</v>
          </cell>
          <cell r="CD80">
            <v>0.68292106017060306</v>
          </cell>
          <cell r="CE80">
            <v>0.69599077965674616</v>
          </cell>
          <cell r="CF80">
            <v>0.64500729315289063</v>
          </cell>
          <cell r="CG80">
            <v>0.65802187260609257</v>
          </cell>
          <cell r="CH80">
            <v>0.41570921134632444</v>
          </cell>
          <cell r="CI80">
            <v>0.43378352488312111</v>
          </cell>
          <cell r="CJ80">
            <v>0.50608077903030801</v>
          </cell>
          <cell r="CK80">
            <v>0.5241550925671048</v>
          </cell>
        </row>
        <row r="81">
          <cell r="B81" t="str">
            <v xml:space="preserve">      Imports</v>
          </cell>
          <cell r="D81">
            <v>1.0451440619072871</v>
          </cell>
          <cell r="E81">
            <v>0.97329794521829949</v>
          </cell>
          <cell r="F81">
            <v>0.64517530705999426</v>
          </cell>
          <cell r="L81">
            <v>0.50925715944447969</v>
          </cell>
          <cell r="N81">
            <v>0.52419132412947633</v>
          </cell>
          <cell r="Q81">
            <v>0.47135994311115642</v>
          </cell>
          <cell r="T81">
            <v>0.46885673833045277</v>
          </cell>
          <cell r="X81">
            <v>0.47733529510543199</v>
          </cell>
          <cell r="Y81">
            <v>0.45420758660175814</v>
          </cell>
          <cell r="Z81">
            <v>0.48511460199990591</v>
          </cell>
          <cell r="AA81">
            <v>0.37624427062394389</v>
          </cell>
          <cell r="AB81">
            <v>0.35667619209873358</v>
          </cell>
          <cell r="AC81">
            <v>0.43383598518209571</v>
          </cell>
          <cell r="AD81">
            <v>0.43537425627857679</v>
          </cell>
          <cell r="AF81">
            <v>0.2463823804744267</v>
          </cell>
          <cell r="AG81">
            <v>0.21458624452329275</v>
          </cell>
          <cell r="AH81">
            <v>0.8422440680879999</v>
          </cell>
          <cell r="AI81">
            <v>0.43440423102857312</v>
          </cell>
          <cell r="AJ81">
            <v>0.74527540627337074</v>
          </cell>
          <cell r="AK81">
            <v>0.68794652886772689</v>
          </cell>
          <cell r="AL81">
            <v>0.63061765146208304</v>
          </cell>
          <cell r="AM81">
            <v>0.68794652886772689</v>
          </cell>
          <cell r="AN81">
            <v>0.5713468269359081</v>
          </cell>
          <cell r="AO81">
            <v>0.59150074846137735</v>
          </cell>
          <cell r="AP81">
            <v>0.57315452595156047</v>
          </cell>
          <cell r="AQ81">
            <v>0.57721382194864168</v>
          </cell>
          <cell r="AR81">
            <v>0.22882206320527226</v>
          </cell>
          <cell r="AS81">
            <v>0.1992921211035521</v>
          </cell>
          <cell r="AT81">
            <v>0.32426955378997907</v>
          </cell>
          <cell r="AU81">
            <v>0.25079457936626781</v>
          </cell>
          <cell r="AV81">
            <v>0.2869648659880914</v>
          </cell>
          <cell r="AW81">
            <v>0.2531171435105446</v>
          </cell>
          <cell r="AX81">
            <v>0.26052489422111869</v>
          </cell>
          <cell r="AY81">
            <v>0.26686896790658493</v>
          </cell>
          <cell r="AZ81">
            <v>0.25965433163768992</v>
          </cell>
          <cell r="BA81">
            <v>0.23317431192660551</v>
          </cell>
          <cell r="BB81">
            <v>0.17284403669724771</v>
          </cell>
          <cell r="BC81">
            <v>0.17559633027522936</v>
          </cell>
          <cell r="BD81">
            <v>0.16155412844036698</v>
          </cell>
          <cell r="BE81">
            <v>0.20472959069195343</v>
          </cell>
          <cell r="BF81">
            <v>0.15358397751229794</v>
          </cell>
          <cell r="BG81">
            <v>0.15706254392129304</v>
          </cell>
          <cell r="BI81">
            <v>0.15811665495432187</v>
          </cell>
          <cell r="BJ81">
            <v>0.20060687239609171</v>
          </cell>
          <cell r="BK81">
            <v>0.17560581583198709</v>
          </cell>
          <cell r="BL81">
            <v>0.20260954619828966</v>
          </cell>
          <cell r="BM81">
            <v>0.21440103450625375</v>
          </cell>
          <cell r="BN81">
            <v>0.22961586724547095</v>
          </cell>
          <cell r="BP81">
            <v>0.21560484538515459</v>
          </cell>
          <cell r="BQ81">
            <v>0.21585879780649939</v>
          </cell>
          <cell r="BR81">
            <v>0.29514313513706519</v>
          </cell>
          <cell r="BS81">
            <v>0.25510380492458329</v>
          </cell>
          <cell r="BT81">
            <v>0.30658362989323845</v>
          </cell>
          <cell r="BU81">
            <v>0.26335642510446416</v>
          </cell>
          <cell r="BV81">
            <v>0.22966977304543859</v>
          </cell>
          <cell r="BW81">
            <v>0.24101865544722359</v>
          </cell>
          <cell r="BX81">
            <v>0.2158957424753436</v>
          </cell>
          <cell r="BY81">
            <v>0.2699563755359467</v>
          </cell>
          <cell r="BZ81">
            <v>0.24101789069520463</v>
          </cell>
          <cell r="CA81">
            <v>0.2699563755359467</v>
          </cell>
          <cell r="CB81">
            <v>0.48314061365333821</v>
          </cell>
          <cell r="CC81">
            <v>0.56971612250634351</v>
          </cell>
          <cell r="CD81">
            <v>0.57564087998820634</v>
          </cell>
          <cell r="CE81">
            <v>0.58665747511901545</v>
          </cell>
          <cell r="CF81">
            <v>0.5436829927848279</v>
          </cell>
          <cell r="CG81">
            <v>0.55465310983941984</v>
          </cell>
          <cell r="CH81">
            <v>0.31044983186633868</v>
          </cell>
          <cell r="CI81">
            <v>0.32394765064313596</v>
          </cell>
          <cell r="CJ81">
            <v>0.37793892575032534</v>
          </cell>
          <cell r="CK81">
            <v>0.39143674452712268</v>
          </cell>
        </row>
        <row r="82">
          <cell r="B82" t="str">
            <v xml:space="preserve">      Exports</v>
          </cell>
          <cell r="D82">
            <v>4.1155505489556491E-3</v>
          </cell>
          <cell r="E82">
            <v>3.2692828416306982E-2</v>
          </cell>
          <cell r="F82">
            <v>3.9617896042640786E-2</v>
          </cell>
          <cell r="L82">
            <v>1.3606799771405763E-2</v>
          </cell>
          <cell r="N82">
            <v>1.5780814767422595E-2</v>
          </cell>
          <cell r="Q82">
            <v>2.2321855647748363E-2</v>
          </cell>
          <cell r="T82">
            <v>1.5944182605534544E-2</v>
          </cell>
          <cell r="X82">
            <v>2.3364385840056935E-2</v>
          </cell>
          <cell r="Y82">
            <v>2.5364697290465602E-2</v>
          </cell>
          <cell r="Z82">
            <v>8.2529077020864448E-3</v>
          </cell>
          <cell r="AA82">
            <v>3.6283836318295832E-3</v>
          </cell>
          <cell r="AB82">
            <v>4.597014377916573E-3</v>
          </cell>
          <cell r="AC82">
            <v>1.8198037311200805E-2</v>
          </cell>
          <cell r="AD82">
            <v>1.8212549302677041E-2</v>
          </cell>
          <cell r="AF82">
            <v>1.2356792170582867E-2</v>
          </cell>
          <cell r="AG82">
            <v>0.18354357150938944</v>
          </cell>
          <cell r="AH82">
            <v>0.15069258744613254</v>
          </cell>
          <cell r="AI82">
            <v>0.11553098370870163</v>
          </cell>
          <cell r="AJ82">
            <v>0.12384690438089194</v>
          </cell>
          <cell r="AK82">
            <v>0.11432021942851563</v>
          </cell>
          <cell r="AL82">
            <v>0.10479353447613932</v>
          </cell>
          <cell r="AM82">
            <v>0.11432021942851564</v>
          </cell>
          <cell r="AN82">
            <v>0.11487702890520871</v>
          </cell>
          <cell r="AO82">
            <v>8.7942007705437433E-2</v>
          </cell>
          <cell r="AP82">
            <v>8.3805248611959066E-2</v>
          </cell>
          <cell r="AQ82">
            <v>9.903527640284969E-2</v>
          </cell>
          <cell r="AR82">
            <v>1.1476091243322521E-2</v>
          </cell>
          <cell r="AS82">
            <v>0.17046194066301015</v>
          </cell>
          <cell r="AT82">
            <v>0.4832554032096667</v>
          </cell>
          <cell r="AU82">
            <v>0.22173114503866648</v>
          </cell>
          <cell r="AV82">
            <v>0.82453963678468667</v>
          </cell>
          <cell r="AW82">
            <v>0.72493388107635015</v>
          </cell>
          <cell r="AX82">
            <v>0.53278822418360894</v>
          </cell>
          <cell r="AY82">
            <v>0.69408724734821525</v>
          </cell>
          <cell r="AZ82">
            <v>0.48208058476140425</v>
          </cell>
          <cell r="BA82">
            <v>0.52645871559633028</v>
          </cell>
          <cell r="BB82">
            <v>0.57544954128440373</v>
          </cell>
          <cell r="BC82">
            <v>0.49970642201834864</v>
          </cell>
          <cell r="BD82">
            <v>0.37649724770642207</v>
          </cell>
          <cell r="BE82">
            <v>0.56377173677579773</v>
          </cell>
          <cell r="BF82">
            <v>0.25614898102600137</v>
          </cell>
          <cell r="BG82">
            <v>0.3287772312016865</v>
          </cell>
          <cell r="BI82">
            <v>0.28991567111735772</v>
          </cell>
          <cell r="BJ82">
            <v>0.32324063563092875</v>
          </cell>
          <cell r="BK82">
            <v>0.40924430084365465</v>
          </cell>
          <cell r="BL82">
            <v>0.44008231636380341</v>
          </cell>
          <cell r="BM82">
            <v>0.44286416354940794</v>
          </cell>
          <cell r="BN82">
            <v>0.30191849786576391</v>
          </cell>
          <cell r="BP82">
            <v>0.213315298750612</v>
          </cell>
          <cell r="BQ82">
            <v>0.2135665544055155</v>
          </cell>
          <cell r="BR82">
            <v>4.1525703625018971E-2</v>
          </cell>
          <cell r="BS82">
            <v>0.12800405697856168</v>
          </cell>
          <cell r="BT82">
            <v>6.3879003558718866E-2</v>
          </cell>
          <cell r="BU82">
            <v>4.7435159891281463E-2</v>
          </cell>
          <cell r="BV82">
            <v>0.5810531685828888</v>
          </cell>
          <cell r="BW82">
            <v>0.21195652539072918</v>
          </cell>
          <cell r="BX82">
            <v>0.1845506730402377</v>
          </cell>
          <cell r="BY82">
            <v>9.1529895199987651E-2</v>
          </cell>
          <cell r="BZ82">
            <v>0.21195163793807695</v>
          </cell>
          <cell r="CA82">
            <v>9.1529895199987651E-2</v>
          </cell>
          <cell r="CB82">
            <v>9.0041228634119494E-2</v>
          </cell>
          <cell r="CC82">
            <v>0.10617600382472685</v>
          </cell>
          <cell r="CD82">
            <v>0.10728018018239668</v>
          </cell>
          <cell r="CE82">
            <v>0.10933330453773075</v>
          </cell>
          <cell r="CF82">
            <v>0.10132430036806281</v>
          </cell>
          <cell r="CG82">
            <v>0.10336876276667273</v>
          </cell>
          <cell r="CH82">
            <v>0.10525937947998579</v>
          </cell>
          <cell r="CI82">
            <v>0.10983587423998521</v>
          </cell>
          <cell r="CJ82">
            <v>0.12814185327998273</v>
          </cell>
          <cell r="CK82">
            <v>0.13271834803998211</v>
          </cell>
        </row>
        <row r="83">
          <cell r="B83" t="str">
            <v>Nontax revenue</v>
          </cell>
          <cell r="D83">
            <v>1.7182423541889837</v>
          </cell>
          <cell r="E83">
            <v>1.5777409255564332</v>
          </cell>
          <cell r="F83">
            <v>1.071387188680017</v>
          </cell>
          <cell r="L83">
            <v>0.88135777719318931</v>
          </cell>
          <cell r="N83">
            <v>0.99024612665576761</v>
          </cell>
          <cell r="O83">
            <v>1.2349088311638616</v>
          </cell>
          <cell r="P83">
            <v>1.1973762253104332</v>
          </cell>
          <cell r="Q83">
            <v>1.2161425282371474</v>
          </cell>
          <cell r="R83">
            <v>0.3725291567871441</v>
          </cell>
          <cell r="S83">
            <v>3.0313276210848814</v>
          </cell>
          <cell r="T83">
            <v>1.4590354585865801</v>
          </cell>
          <cell r="X83">
            <v>1.2033469537890722</v>
          </cell>
          <cell r="Y83">
            <v>0.61317595813359593</v>
          </cell>
          <cell r="Z83">
            <v>1.2597629243671682</v>
          </cell>
          <cell r="AA83">
            <v>0.63895459308097469</v>
          </cell>
          <cell r="AB83">
            <v>0.74322887533138315</v>
          </cell>
          <cell r="AC83">
            <v>0.95205920079850781</v>
          </cell>
          <cell r="AD83">
            <v>0.92004574760192959</v>
          </cell>
          <cell r="AF83">
            <v>0.54671270725456889</v>
          </cell>
          <cell r="AG83">
            <v>0.4311314926833853</v>
          </cell>
          <cell r="AH83">
            <v>1.5944850760854532</v>
          </cell>
          <cell r="AI83">
            <v>0.85744309200780255</v>
          </cell>
          <cell r="AJ83">
            <v>1.1656285764087375</v>
          </cell>
          <cell r="AK83">
            <v>1.1656285764087375</v>
          </cell>
          <cell r="AL83">
            <v>1.1656285764087375</v>
          </cell>
          <cell r="AM83">
            <v>1.1656285764087377</v>
          </cell>
          <cell r="AN83">
            <v>1.0238994214428123</v>
          </cell>
          <cell r="AO83">
            <v>1.1213994009941672</v>
          </cell>
          <cell r="AP83">
            <v>1.537868757175199</v>
          </cell>
          <cell r="AQ83">
            <v>1.1933411807953678</v>
          </cell>
          <cell r="AR83">
            <v>0.50774706135090386</v>
          </cell>
          <cell r="AS83">
            <v>0.40040362252616757</v>
          </cell>
          <cell r="AT83">
            <v>0.99632065318552487</v>
          </cell>
          <cell r="AU83">
            <v>0.63482377902086562</v>
          </cell>
          <cell r="AV83">
            <v>1.7622469113478383</v>
          </cell>
          <cell r="AW83">
            <v>0.99924858815869144</v>
          </cell>
          <cell r="AX83">
            <v>0.49962429407934555</v>
          </cell>
          <cell r="AY83">
            <v>1.0870399311952919</v>
          </cell>
          <cell r="AZ83">
            <v>0.88407264291090903</v>
          </cell>
          <cell r="BA83">
            <v>0.79343119266055051</v>
          </cell>
          <cell r="BB83">
            <v>0.88106422018348673</v>
          </cell>
          <cell r="BC83">
            <v>0.79574311926605512</v>
          </cell>
          <cell r="BD83">
            <v>0.77142385321100915</v>
          </cell>
          <cell r="BE83">
            <v>0.86952916069393382</v>
          </cell>
          <cell r="BF83">
            <v>1.0745607870695713</v>
          </cell>
          <cell r="BG83">
            <v>0.54160224877020369</v>
          </cell>
          <cell r="BI83">
            <v>0.85298664792691492</v>
          </cell>
          <cell r="BJ83">
            <v>1.4166945185636404</v>
          </cell>
          <cell r="BK83">
            <v>0.83852091186501521</v>
          </cell>
          <cell r="BL83">
            <v>1.1509005328877666</v>
          </cell>
          <cell r="BM83">
            <v>0.85954673665176207</v>
          </cell>
          <cell r="BN83">
            <v>1.0245780372284201</v>
          </cell>
          <cell r="BP83">
            <v>0.91684014385397627</v>
          </cell>
          <cell r="BQ83">
            <v>0.90931532452876762</v>
          </cell>
          <cell r="BR83">
            <v>1.6691690396065235</v>
          </cell>
          <cell r="BS83">
            <v>1.2904489894346562</v>
          </cell>
          <cell r="BT83">
            <v>1.1069750889679715</v>
          </cell>
          <cell r="BU83">
            <v>1.0716143456049276</v>
          </cell>
          <cell r="BV83">
            <v>0.98677135507371205</v>
          </cell>
          <cell r="BW83">
            <v>1.0456131808809257</v>
          </cell>
          <cell r="BX83">
            <v>1.1277500201555435</v>
          </cell>
          <cell r="BY83">
            <v>1.1890782487673501</v>
          </cell>
          <cell r="BZ83">
            <v>1.1027775508536883</v>
          </cell>
          <cell r="CA83">
            <v>1.1890782487673501</v>
          </cell>
          <cell r="CB83">
            <v>1.104149965252383</v>
          </cell>
          <cell r="CC83">
            <v>1.3020061222186079</v>
          </cell>
          <cell r="CD83">
            <v>1.3155463226961885</v>
          </cell>
          <cell r="CE83">
            <v>1.3407232024432725</v>
          </cell>
          <cell r="CF83">
            <v>1.2425110632955614</v>
          </cell>
          <cell r="CG83">
            <v>1.2675817239321214</v>
          </cell>
          <cell r="CH83">
            <v>1.3674399860824527</v>
          </cell>
          <cell r="CI83">
            <v>1.4268938985208202</v>
          </cell>
          <cell r="CJ83">
            <v>1.4268938985208199</v>
          </cell>
          <cell r="CK83">
            <v>1.4268938985208204</v>
          </cell>
        </row>
        <row r="84">
          <cell r="B84" t="str">
            <v xml:space="preserve">  Forestry Fund revenue 1/</v>
          </cell>
          <cell r="N84">
            <v>0</v>
          </cell>
          <cell r="Q84">
            <v>0</v>
          </cell>
          <cell r="Z84">
            <v>0</v>
          </cell>
          <cell r="AA84">
            <v>0</v>
          </cell>
          <cell r="AF84">
            <v>0</v>
          </cell>
          <cell r="AG84">
            <v>0</v>
          </cell>
          <cell r="AH84">
            <v>0.27878128677534519</v>
          </cell>
          <cell r="AI84">
            <v>9.292709559178175E-2</v>
          </cell>
          <cell r="AJ84">
            <v>7.912272712227017E-2</v>
          </cell>
          <cell r="AK84">
            <v>7.912272712227017E-2</v>
          </cell>
          <cell r="AL84">
            <v>7.912272712227017E-2</v>
          </cell>
          <cell r="AM84">
            <v>7.9122727122270184E-2</v>
          </cell>
          <cell r="AN84">
            <v>8.5471116572945427E-2</v>
          </cell>
          <cell r="AO84">
            <v>7.3039168536021298E-2</v>
          </cell>
          <cell r="AP84">
            <v>6.9603433413467308E-2</v>
          </cell>
          <cell r="AQ84">
            <v>7.7733132299172836E-2</v>
          </cell>
          <cell r="AR84">
            <v>0</v>
          </cell>
          <cell r="AS84">
            <v>0</v>
          </cell>
          <cell r="AT84">
            <v>0</v>
          </cell>
          <cell r="AU84">
            <v>0</v>
          </cell>
          <cell r="AV84">
            <v>0</v>
          </cell>
          <cell r="AW84">
            <v>0</v>
          </cell>
          <cell r="AX84">
            <v>0</v>
          </cell>
          <cell r="AY84">
            <v>0</v>
          </cell>
          <cell r="AZ84">
            <v>0</v>
          </cell>
          <cell r="BA84">
            <v>0</v>
          </cell>
          <cell r="BB84">
            <v>0</v>
          </cell>
          <cell r="BC84">
            <v>0</v>
          </cell>
          <cell r="BD84">
            <v>0</v>
          </cell>
          <cell r="BE84">
            <v>0</v>
          </cell>
          <cell r="BF84">
            <v>9.2656359803232599E-2</v>
          </cell>
          <cell r="BG84">
            <v>0.18668306394940265</v>
          </cell>
          <cell r="BI84">
            <v>0</v>
          </cell>
          <cell r="BJ84">
            <v>0.19690955595229512</v>
          </cell>
          <cell r="BK84">
            <v>0</v>
          </cell>
          <cell r="BL84">
            <v>0.10125771151171607</v>
          </cell>
          <cell r="BM84">
            <v>0</v>
          </cell>
          <cell r="BN84">
            <v>5.3319968481842013E-2</v>
          </cell>
          <cell r="BP84">
            <v>0.1017263181624451</v>
          </cell>
          <cell r="BQ84">
            <v>0.10184613756986934</v>
          </cell>
          <cell r="BR84">
            <v>0.18134913904683692</v>
          </cell>
          <cell r="BS84">
            <v>0.14126725612248245</v>
          </cell>
          <cell r="BT84">
            <v>0.58537366548042702</v>
          </cell>
          <cell r="BU84">
            <v>0.29222400970061069</v>
          </cell>
          <cell r="BV84">
            <v>8.8111665676144688E-2</v>
          </cell>
          <cell r="BW84">
            <v>8.1694273884954857E-2</v>
          </cell>
          <cell r="BX84">
            <v>8.8111665676144688E-2</v>
          </cell>
          <cell r="BY84">
            <v>0.28979328478340816</v>
          </cell>
          <cell r="BZ84">
            <v>0.14322359284372191</v>
          </cell>
          <cell r="CA84">
            <v>0.28979328478340816</v>
          </cell>
          <cell r="CB84">
            <v>0.25043174240432697</v>
          </cell>
          <cell r="CC84">
            <v>0.29530740575966646</v>
          </cell>
          <cell r="CD84">
            <v>0.29837845236095795</v>
          </cell>
          <cell r="CE84">
            <v>0.30408880879965539</v>
          </cell>
          <cell r="CF84">
            <v>0.28181335899117249</v>
          </cell>
          <cell r="CG84">
            <v>0.28749962392259082</v>
          </cell>
          <cell r="CH84">
            <v>0.33326227750091941</v>
          </cell>
          <cell r="CI84">
            <v>0.34775194174008978</v>
          </cell>
          <cell r="CJ84">
            <v>0.34775194174008983</v>
          </cell>
          <cell r="CK84">
            <v>0.34775194174008983</v>
          </cell>
        </row>
        <row r="85">
          <cell r="B85" t="str">
            <v xml:space="preserve">  Investment Fund revenue 1/</v>
          </cell>
          <cell r="N85">
            <v>0</v>
          </cell>
          <cell r="Q85">
            <v>0</v>
          </cell>
          <cell r="Z85">
            <v>0</v>
          </cell>
          <cell r="AA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J85">
            <v>0.14256347229237867</v>
          </cell>
          <cell r="AK85">
            <v>0.14256347229237867</v>
          </cell>
          <cell r="AL85">
            <v>0.14256347229237867</v>
          </cell>
          <cell r="AM85">
            <v>0.14256347229237867</v>
          </cell>
          <cell r="AN85">
            <v>7.7001005921572441E-2</v>
          </cell>
          <cell r="AO85">
            <v>0.13160210547030862</v>
          </cell>
          <cell r="AP85">
            <v>0.1254115917359771</v>
          </cell>
          <cell r="AQ85">
            <v>0.10504477337726059</v>
          </cell>
          <cell r="AR85">
            <v>0</v>
          </cell>
          <cell r="AS85">
            <v>0</v>
          </cell>
          <cell r="AT85">
            <v>0</v>
          </cell>
          <cell r="AU85">
            <v>0</v>
          </cell>
          <cell r="AV85">
            <v>0</v>
          </cell>
          <cell r="AW85">
            <v>0</v>
          </cell>
          <cell r="AX85">
            <v>0</v>
          </cell>
          <cell r="AY85">
            <v>0</v>
          </cell>
          <cell r="AZ85">
            <v>0</v>
          </cell>
          <cell r="BA85">
            <v>0</v>
          </cell>
          <cell r="BB85">
            <v>0</v>
          </cell>
          <cell r="BC85">
            <v>0</v>
          </cell>
          <cell r="BD85">
            <v>0</v>
          </cell>
          <cell r="BE85">
            <v>0</v>
          </cell>
          <cell r="BF85">
            <v>0</v>
          </cell>
          <cell r="BG85">
            <v>0</v>
          </cell>
          <cell r="BI85">
            <v>0</v>
          </cell>
          <cell r="BJ85">
            <v>0</v>
          </cell>
          <cell r="BK85">
            <v>0</v>
          </cell>
          <cell r="BL85">
            <v>0</v>
          </cell>
          <cell r="BM85">
            <v>0</v>
          </cell>
          <cell r="BN85">
            <v>0</v>
          </cell>
          <cell r="BP85">
            <v>6.0479254946301325E-2</v>
          </cell>
          <cell r="BQ85">
            <v>0</v>
          </cell>
          <cell r="BR85">
            <v>0.49570192899925913</v>
          </cell>
          <cell r="BS85">
            <v>0.27661217465931043</v>
          </cell>
          <cell r="BT85">
            <v>0.27597864768683272</v>
          </cell>
          <cell r="BU85">
            <v>0.26711127799346185</v>
          </cell>
          <cell r="BV85">
            <v>0.18599491507577384</v>
          </cell>
          <cell r="BW85">
            <v>0.16926236606223796</v>
          </cell>
          <cell r="BX85">
            <v>0.18255856011440419</v>
          </cell>
          <cell r="BY85">
            <v>0.27402593684692678</v>
          </cell>
          <cell r="BZ85">
            <v>0.11606077934809247</v>
          </cell>
          <cell r="CA85">
            <v>0.27402593684692678</v>
          </cell>
          <cell r="CB85">
            <v>0.24375356260687819</v>
          </cell>
          <cell r="CC85">
            <v>0.28743254160607529</v>
          </cell>
          <cell r="CD85">
            <v>0.29042169363133236</v>
          </cell>
          <cell r="CE85">
            <v>0.29597977389833113</v>
          </cell>
          <cell r="CF85">
            <v>0.27429833608474119</v>
          </cell>
          <cell r="CG85">
            <v>0.27983296728465501</v>
          </cell>
          <cell r="CH85">
            <v>0.31512982737396583</v>
          </cell>
          <cell r="CI85">
            <v>0.32883112421631222</v>
          </cell>
          <cell r="CJ85">
            <v>0.32883112421631211</v>
          </cell>
          <cell r="CK85">
            <v>0.32883112421631222</v>
          </cell>
        </row>
        <row r="86">
          <cell r="B86" t="str">
            <v xml:space="preserve">  Transfers from Investment Fund 1/</v>
          </cell>
          <cell r="N86">
            <v>0</v>
          </cell>
          <cell r="Q86">
            <v>0</v>
          </cell>
          <cell r="Z86">
            <v>0</v>
          </cell>
          <cell r="AA86">
            <v>0</v>
          </cell>
          <cell r="AB86">
            <v>0</v>
          </cell>
          <cell r="AD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0</v>
          </cell>
          <cell r="AK86">
            <v>0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0</v>
          </cell>
          <cell r="AR86">
            <v>0</v>
          </cell>
          <cell r="AS86">
            <v>0</v>
          </cell>
          <cell r="AT86">
            <v>0</v>
          </cell>
          <cell r="AU86">
            <v>0</v>
          </cell>
          <cell r="AV86">
            <v>0</v>
          </cell>
          <cell r="AW86">
            <v>0</v>
          </cell>
          <cell r="AX86">
            <v>0</v>
          </cell>
          <cell r="AY86">
            <v>0</v>
          </cell>
          <cell r="AZ86">
            <v>0</v>
          </cell>
          <cell r="BA86">
            <v>0</v>
          </cell>
          <cell r="BB86">
            <v>0</v>
          </cell>
          <cell r="BC86">
            <v>0</v>
          </cell>
          <cell r="BD86">
            <v>0</v>
          </cell>
          <cell r="BE86">
            <v>0</v>
          </cell>
          <cell r="BF86">
            <v>0</v>
          </cell>
          <cell r="BG86">
            <v>0</v>
          </cell>
          <cell r="BI86">
            <v>0</v>
          </cell>
          <cell r="BJ86">
            <v>0</v>
          </cell>
          <cell r="BK86">
            <v>0</v>
          </cell>
          <cell r="BL86">
            <v>0</v>
          </cell>
          <cell r="BM86">
            <v>0</v>
          </cell>
          <cell r="BN86">
            <v>0</v>
          </cell>
          <cell r="BP86">
            <v>0</v>
          </cell>
          <cell r="BQ86">
            <v>0</v>
          </cell>
          <cell r="BR86">
            <v>0</v>
          </cell>
          <cell r="BS86">
            <v>0</v>
          </cell>
          <cell r="BT86">
            <v>0</v>
          </cell>
          <cell r="BU86">
            <v>0</v>
          </cell>
          <cell r="BV86">
            <v>0</v>
          </cell>
          <cell r="BW86">
            <v>0</v>
          </cell>
          <cell r="BX86">
            <v>0</v>
          </cell>
          <cell r="BY86">
            <v>0</v>
          </cell>
          <cell r="BZ86">
            <v>0</v>
          </cell>
          <cell r="CA86">
            <v>0</v>
          </cell>
          <cell r="CB86">
            <v>0</v>
          </cell>
          <cell r="CC86">
            <v>0</v>
          </cell>
          <cell r="CD86">
            <v>0</v>
          </cell>
          <cell r="CE86">
            <v>0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</row>
        <row r="87">
          <cell r="B87" t="str">
            <v xml:space="preserve">  Profit transfers from SOEs</v>
          </cell>
          <cell r="D87">
            <v>0.50356700645435915</v>
          </cell>
          <cell r="E87">
            <v>0.34764206094592082</v>
          </cell>
          <cell r="F87">
            <v>0.31481317393023162</v>
          </cell>
          <cell r="L87">
            <v>0.35359537005959779</v>
          </cell>
          <cell r="N87">
            <v>0.30378068427288496</v>
          </cell>
          <cell r="Q87">
            <v>0.41454874774389816</v>
          </cell>
          <cell r="R87">
            <v>0.25418066417087076</v>
          </cell>
          <cell r="S87">
            <v>0.25418066417087076</v>
          </cell>
          <cell r="T87">
            <v>0.33436470595738443</v>
          </cell>
          <cell r="X87">
            <v>0.38636941554651077</v>
          </cell>
          <cell r="Y87">
            <v>0.21400931559395925</v>
          </cell>
          <cell r="Z87">
            <v>0.85495924945837276</v>
          </cell>
          <cell r="AA87">
            <v>7.4183505091947516E-2</v>
          </cell>
          <cell r="AB87">
            <v>0.37187698630837784</v>
          </cell>
          <cell r="AC87">
            <v>0.27935583591755619</v>
          </cell>
          <cell r="AD87">
            <v>0.33967913696606211</v>
          </cell>
          <cell r="AF87">
            <v>0.16073323454766836</v>
          </cell>
          <cell r="AG87">
            <v>6.027703497845302E-2</v>
          </cell>
          <cell r="AH87">
            <v>0.30138517489226507</v>
          </cell>
          <cell r="AI87">
            <v>0.17413181480612885</v>
          </cell>
          <cell r="AJ87">
            <v>0.35355819538419681</v>
          </cell>
          <cell r="AK87">
            <v>0.35355819538419681</v>
          </cell>
          <cell r="AL87">
            <v>0.35355819538419681</v>
          </cell>
          <cell r="AM87">
            <v>0.35355819538419681</v>
          </cell>
          <cell r="AN87">
            <v>0.27104311733840247</v>
          </cell>
          <cell r="AO87">
            <v>0.32637394537794556</v>
          </cell>
          <cell r="AP87">
            <v>0.75246955041586272</v>
          </cell>
          <cell r="AQ87">
            <v>0.42017909350904237</v>
          </cell>
          <cell r="AR87">
            <v>0.14927735613250123</v>
          </cell>
          <cell r="AS87">
            <v>5.5980932894256208E-2</v>
          </cell>
          <cell r="AT87">
            <v>0.56231727473622473</v>
          </cell>
          <cell r="AU87">
            <v>0.2558585212543274</v>
          </cell>
          <cell r="AV87">
            <v>0.66384842906299935</v>
          </cell>
          <cell r="AW87">
            <v>0.35830720360069862</v>
          </cell>
          <cell r="AX87">
            <v>0.19886961523003155</v>
          </cell>
          <cell r="AY87">
            <v>0.4070084159645766</v>
          </cell>
          <cell r="AZ87">
            <v>0.33916810529390395</v>
          </cell>
          <cell r="BA87">
            <v>0.26770458715596329</v>
          </cell>
          <cell r="BB87">
            <v>0.26730275229357797</v>
          </cell>
          <cell r="BC87">
            <v>0.46744954128440369</v>
          </cell>
          <cell r="BD87">
            <v>0.25432266055045871</v>
          </cell>
          <cell r="BE87">
            <v>0.35286693119140372</v>
          </cell>
          <cell r="BF87">
            <v>0.12976106816584679</v>
          </cell>
          <cell r="BG87">
            <v>0.33309908643710467</v>
          </cell>
          <cell r="BI87">
            <v>0.22118763176387912</v>
          </cell>
          <cell r="BJ87">
            <v>0.3638379023256853</v>
          </cell>
          <cell r="BK87">
            <v>0.27644318793753364</v>
          </cell>
          <cell r="BL87">
            <v>0.35850858441003969</v>
          </cell>
          <cell r="BM87">
            <v>0.30539583346420907</v>
          </cell>
          <cell r="BN87">
            <v>0.34935235419209043</v>
          </cell>
          <cell r="BP87">
            <v>0.39415425908509716</v>
          </cell>
          <cell r="BQ87">
            <v>0.39461851780015161</v>
          </cell>
          <cell r="BR87">
            <v>0.62888410829532171</v>
          </cell>
          <cell r="BS87">
            <v>0.51072182478923833</v>
          </cell>
          <cell r="BT87">
            <v>0.19921708185053377</v>
          </cell>
          <cell r="BU87">
            <v>0.22270755896669203</v>
          </cell>
          <cell r="BV87">
            <v>0.35244666270457875</v>
          </cell>
          <cell r="BW87">
            <v>0.32677709553981943</v>
          </cell>
          <cell r="BX87">
            <v>0.35244666270457875</v>
          </cell>
          <cell r="BY87">
            <v>0.35997119596214955</v>
          </cell>
          <cell r="BZ87">
            <v>0.32677068866922637</v>
          </cell>
          <cell r="CA87">
            <v>0.35997119596214955</v>
          </cell>
          <cell r="CB87">
            <v>0.39042267158425714</v>
          </cell>
          <cell r="CC87">
            <v>0.4603837564215788</v>
          </cell>
          <cell r="CD87">
            <v>0.4651715129860009</v>
          </cell>
          <cell r="CE87">
            <v>0.47407394921509161</v>
          </cell>
          <cell r="CF87">
            <v>0.4393465598615181</v>
          </cell>
          <cell r="CG87">
            <v>0.44821143747066672</v>
          </cell>
          <cell r="CH87">
            <v>0.41396687535647197</v>
          </cell>
          <cell r="CI87">
            <v>0.43196543515457947</v>
          </cell>
          <cell r="CJ87">
            <v>0.43196543515457947</v>
          </cell>
          <cell r="CK87">
            <v>0.43196543515457947</v>
          </cell>
        </row>
        <row r="88">
          <cell r="B88" t="str">
            <v xml:space="preserve">  PERTAMINA (petroleum surplus)</v>
          </cell>
          <cell r="D88">
            <v>0.68229948743757585</v>
          </cell>
          <cell r="E88">
            <v>0.50062453284818176</v>
          </cell>
          <cell r="F88">
            <v>0.10394372725165969</v>
          </cell>
          <cell r="L88">
            <v>0</v>
          </cell>
          <cell r="N88">
            <v>3.9325790400417109E-2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Z88">
            <v>0</v>
          </cell>
          <cell r="AA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  <cell r="AQ88">
            <v>0</v>
          </cell>
          <cell r="AR88">
            <v>0</v>
          </cell>
          <cell r="AS88">
            <v>0</v>
          </cell>
          <cell r="AT88">
            <v>0</v>
          </cell>
          <cell r="AU88">
            <v>0</v>
          </cell>
          <cell r="AV88">
            <v>0</v>
          </cell>
          <cell r="AW88">
            <v>0</v>
          </cell>
          <cell r="AX88">
            <v>0</v>
          </cell>
          <cell r="AY88">
            <v>0</v>
          </cell>
          <cell r="AZ88">
            <v>0</v>
          </cell>
          <cell r="BA88">
            <v>0</v>
          </cell>
          <cell r="BB88">
            <v>0</v>
          </cell>
          <cell r="BC88">
            <v>0</v>
          </cell>
          <cell r="BD88">
            <v>0</v>
          </cell>
          <cell r="BE88">
            <v>0</v>
          </cell>
          <cell r="BF88">
            <v>0</v>
          </cell>
          <cell r="BG88">
            <v>0</v>
          </cell>
          <cell r="BI88">
            <v>0</v>
          </cell>
          <cell r="BJ88">
            <v>0</v>
          </cell>
          <cell r="BK88">
            <v>0</v>
          </cell>
          <cell r="BL88">
            <v>0</v>
          </cell>
          <cell r="BM88">
            <v>0</v>
          </cell>
          <cell r="BN88">
            <v>0</v>
          </cell>
          <cell r="BP88">
            <v>0</v>
          </cell>
          <cell r="BQ88">
            <v>0</v>
          </cell>
          <cell r="BR88">
            <v>0</v>
          </cell>
          <cell r="BS88">
            <v>0</v>
          </cell>
          <cell r="BT88">
            <v>0</v>
          </cell>
          <cell r="BU88">
            <v>0</v>
          </cell>
          <cell r="BV88">
            <v>0</v>
          </cell>
          <cell r="BW88">
            <v>0</v>
          </cell>
          <cell r="BX88">
            <v>0</v>
          </cell>
          <cell r="BY88">
            <v>0</v>
          </cell>
          <cell r="BZ88">
            <v>0</v>
          </cell>
          <cell r="CA88">
            <v>0</v>
          </cell>
          <cell r="CB88">
            <v>0</v>
          </cell>
          <cell r="CC88">
            <v>0</v>
          </cell>
          <cell r="CD88">
            <v>0</v>
          </cell>
          <cell r="CE88">
            <v>0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</row>
        <row r="89">
          <cell r="B89" t="str">
            <v xml:space="preserve">  Other</v>
          </cell>
          <cell r="D89">
            <v>0.53237586029704864</v>
          </cell>
          <cell r="E89">
            <v>0.72947433176233067</v>
          </cell>
          <cell r="F89">
            <v>0.65263028749812557</v>
          </cell>
          <cell r="L89">
            <v>0.52776240713359157</v>
          </cell>
          <cell r="N89">
            <v>0.6471396519824657</v>
          </cell>
          <cell r="Q89">
            <v>0.80159378049324925</v>
          </cell>
          <cell r="R89">
            <v>0.11834849261627337</v>
          </cell>
          <cell r="S89">
            <v>2.7771469569140113</v>
          </cell>
          <cell r="T89">
            <v>1.1246707526291957</v>
          </cell>
          <cell r="X89">
            <v>0.81697753824256136</v>
          </cell>
          <cell r="Y89">
            <v>0.39916664253963663</v>
          </cell>
          <cell r="Z89">
            <v>0.40480367490879549</v>
          </cell>
          <cell r="AA89">
            <v>0.5647710879890272</v>
          </cell>
          <cell r="AB89">
            <v>0.37135188902300525</v>
          </cell>
          <cell r="AC89">
            <v>0.6727033648809515</v>
          </cell>
          <cell r="AD89">
            <v>0.58036661063586747</v>
          </cell>
          <cell r="AF89">
            <v>0.38597947270690053</v>
          </cell>
          <cell r="AG89">
            <v>0.37085445770493225</v>
          </cell>
          <cell r="AH89">
            <v>1.0143186144178429</v>
          </cell>
          <cell r="AI89">
            <v>0.59038418160989203</v>
          </cell>
          <cell r="AJ89">
            <v>0.59038418160989192</v>
          </cell>
          <cell r="AK89">
            <v>0.59038418160989192</v>
          </cell>
          <cell r="AL89">
            <v>0.59038418160989192</v>
          </cell>
          <cell r="AM89">
            <v>0.59038418160989192</v>
          </cell>
          <cell r="AN89">
            <v>0.59038418160989192</v>
          </cell>
          <cell r="AO89">
            <v>0.59038418160989181</v>
          </cell>
          <cell r="AP89">
            <v>0.59038418160989192</v>
          </cell>
          <cell r="AQ89">
            <v>0.59038418160989192</v>
          </cell>
          <cell r="AR89">
            <v>0.3584697052184026</v>
          </cell>
          <cell r="AS89">
            <v>0.34442268963191136</v>
          </cell>
          <cell r="AT89">
            <v>0.43400337844930009</v>
          </cell>
          <cell r="AU89">
            <v>0.37896525776653817</v>
          </cell>
          <cell r="AV89">
            <v>1.0983984822848389</v>
          </cell>
          <cell r="AW89">
            <v>0.64094138455799288</v>
          </cell>
          <cell r="AX89">
            <v>0.30075467884931401</v>
          </cell>
          <cell r="AY89">
            <v>0.68003151523071537</v>
          </cell>
          <cell r="AZ89">
            <v>0.54490453761700497</v>
          </cell>
          <cell r="BA89">
            <v>0.52572660550458727</v>
          </cell>
          <cell r="BB89">
            <v>0.61376146788990882</v>
          </cell>
          <cell r="BC89">
            <v>0.32829357798165132</v>
          </cell>
          <cell r="BD89">
            <v>0.51710119266055055</v>
          </cell>
          <cell r="BE89">
            <v>0.51666222950252993</v>
          </cell>
          <cell r="BF89">
            <v>0.85214335910049188</v>
          </cell>
          <cell r="BG89">
            <v>2.1820098383696342E-2</v>
          </cell>
          <cell r="BI89">
            <v>0.6317990161630358</v>
          </cell>
          <cell r="BJ89">
            <v>0.85594706028565981</v>
          </cell>
          <cell r="BK89">
            <v>0.56207772392748157</v>
          </cell>
          <cell r="BL89">
            <v>0.59233596401332178</v>
          </cell>
          <cell r="BM89">
            <v>0.554150903187553</v>
          </cell>
          <cell r="BN89">
            <v>0.56988082952350139</v>
          </cell>
          <cell r="BP89">
            <v>0.36048031166013272</v>
          </cell>
          <cell r="BQ89">
            <v>0.41285066915874663</v>
          </cell>
          <cell r="BR89">
            <v>0.36323386326510587</v>
          </cell>
          <cell r="BS89">
            <v>0.36184773386362495</v>
          </cell>
          <cell r="BT89">
            <v>4.6405693950177886E-2</v>
          </cell>
          <cell r="BU89">
            <v>0.28957149894416312</v>
          </cell>
          <cell r="BV89">
            <v>0.36021811161721473</v>
          </cell>
          <cell r="BW89">
            <v>0.46787944539391346</v>
          </cell>
          <cell r="BX89">
            <v>0.5046331316604159</v>
          </cell>
          <cell r="BY89">
            <v>0.26528783117486571</v>
          </cell>
          <cell r="BZ89">
            <v>0.51672248999264769</v>
          </cell>
          <cell r="CA89">
            <v>0.2652878311748656</v>
          </cell>
          <cell r="CB89">
            <v>0.21954198865692048</v>
          </cell>
          <cell r="CC89">
            <v>0.25888241843128723</v>
          </cell>
          <cell r="CD89">
            <v>0.26157466371789734</v>
          </cell>
          <cell r="CE89">
            <v>0.26658067053019441</v>
          </cell>
          <cell r="CF89">
            <v>0.24705280835812957</v>
          </cell>
          <cell r="CG89">
            <v>0.25203769525420905</v>
          </cell>
          <cell r="CH89">
            <v>0.30508100585109543</v>
          </cell>
          <cell r="CI89">
            <v>0.31834539740983864</v>
          </cell>
          <cell r="CJ89">
            <v>0.31834539740983869</v>
          </cell>
          <cell r="CK89">
            <v>0.31834539740983869</v>
          </cell>
        </row>
        <row r="90">
          <cell r="B90" t="str">
            <v>Grants</v>
          </cell>
          <cell r="D90">
            <v>0.12361644009581001</v>
          </cell>
          <cell r="E90">
            <v>0.13063155806283763</v>
          </cell>
          <cell r="F90">
            <v>0.10665308014231771</v>
          </cell>
          <cell r="L90">
            <v>8.6430392147969409E-2</v>
          </cell>
          <cell r="N90">
            <v>0</v>
          </cell>
          <cell r="Q90">
            <v>0</v>
          </cell>
          <cell r="R90">
            <v>0.15944182605534546</v>
          </cell>
          <cell r="S90">
            <v>0.15944182605534546</v>
          </cell>
          <cell r="T90">
            <v>7.972091302767273E-2</v>
          </cell>
          <cell r="Z90">
            <v>0</v>
          </cell>
          <cell r="AA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  <cell r="AN90">
            <v>0</v>
          </cell>
          <cell r="AO90">
            <v>5.922094746163889E-2</v>
          </cell>
          <cell r="AP90">
            <v>5.6435216281189707E-2</v>
          </cell>
          <cell r="AQ90">
            <v>3.1513432013178175E-2</v>
          </cell>
          <cell r="AR90">
            <v>0</v>
          </cell>
          <cell r="AS90">
            <v>0</v>
          </cell>
          <cell r="AT90">
            <v>0</v>
          </cell>
          <cell r="AU90">
            <v>0</v>
          </cell>
          <cell r="AV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0</v>
          </cell>
          <cell r="BA90">
            <v>0</v>
          </cell>
          <cell r="BB90">
            <v>0</v>
          </cell>
          <cell r="BC90">
            <v>0</v>
          </cell>
          <cell r="BD90">
            <v>0</v>
          </cell>
          <cell r="BE90">
            <v>0</v>
          </cell>
          <cell r="BF90">
            <v>0</v>
          </cell>
          <cell r="BG90">
            <v>0</v>
          </cell>
          <cell r="BI90">
            <v>0</v>
          </cell>
          <cell r="BJ90">
            <v>0</v>
          </cell>
          <cell r="BK90">
            <v>0</v>
          </cell>
          <cell r="BL90">
            <v>0</v>
          </cell>
          <cell r="BM90">
            <v>0</v>
          </cell>
          <cell r="BN90">
            <v>0</v>
          </cell>
          <cell r="BP90">
            <v>0</v>
          </cell>
          <cell r="BQ90">
            <v>0</v>
          </cell>
          <cell r="BR90">
            <v>0</v>
          </cell>
          <cell r="BS90">
            <v>0</v>
          </cell>
          <cell r="BT90">
            <v>0</v>
          </cell>
          <cell r="BU90">
            <v>0</v>
          </cell>
          <cell r="BV90">
            <v>0</v>
          </cell>
          <cell r="BW90">
            <v>0</v>
          </cell>
          <cell r="BX90">
            <v>0</v>
          </cell>
          <cell r="BY90">
            <v>0</v>
          </cell>
          <cell r="BZ90">
            <v>0</v>
          </cell>
          <cell r="CA90">
            <v>0</v>
          </cell>
          <cell r="CB90">
            <v>0</v>
          </cell>
          <cell r="CC90">
            <v>0</v>
          </cell>
          <cell r="CD90">
            <v>0</v>
          </cell>
          <cell r="CE90">
            <v>0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</row>
        <row r="92">
          <cell r="B92" t="str">
            <v>Memorandum</v>
          </cell>
        </row>
        <row r="93">
          <cell r="B93" t="str">
            <v>GDP current prices  (billion rupiahs)</v>
          </cell>
          <cell r="D93">
            <v>340173.2</v>
          </cell>
          <cell r="E93">
            <v>400699.5</v>
          </cell>
          <cell r="F93">
            <v>469484.79999999999</v>
          </cell>
          <cell r="L93">
            <v>551195</v>
          </cell>
          <cell r="N93">
            <v>633680.84268016869</v>
          </cell>
          <cell r="O93">
            <v>156797</v>
          </cell>
          <cell r="P93">
            <v>156797</v>
          </cell>
          <cell r="Q93">
            <v>313594</v>
          </cell>
          <cell r="R93">
            <v>156797</v>
          </cell>
          <cell r="S93">
            <v>156797</v>
          </cell>
          <cell r="T93">
            <v>627188</v>
          </cell>
          <cell r="X93">
            <v>312642.5</v>
          </cell>
          <cell r="Y93">
            <v>169243.1</v>
          </cell>
          <cell r="Z93">
            <v>69066.566666666666</v>
          </cell>
          <cell r="AA93">
            <v>69066.566666666666</v>
          </cell>
          <cell r="AB93">
            <v>207199.7</v>
          </cell>
          <cell r="AC93">
            <v>689085.3</v>
          </cell>
          <cell r="AD93">
            <v>689085.3</v>
          </cell>
          <cell r="AF93">
            <v>66360.264758043646</v>
          </cell>
          <cell r="AG93">
            <v>66360.264758043646</v>
          </cell>
          <cell r="AH93">
            <v>66360.264758043646</v>
          </cell>
          <cell r="AI93">
            <v>199080.79427413092</v>
          </cell>
          <cell r="AJ93">
            <v>77937.994441687712</v>
          </cell>
          <cell r="AK93">
            <v>77937.994441687712</v>
          </cell>
          <cell r="AL93">
            <v>77937.994441687712</v>
          </cell>
          <cell r="AM93">
            <v>233813.98332506313</v>
          </cell>
          <cell r="AN93">
            <v>432894.77759919409</v>
          </cell>
          <cell r="AO93">
            <v>253288.75411384524</v>
          </cell>
          <cell r="AP93">
            <v>265791.48603351088</v>
          </cell>
          <cell r="AQ93">
            <v>951975.01774655026</v>
          </cell>
          <cell r="AR93">
            <v>71452.900000000009</v>
          </cell>
          <cell r="AS93">
            <v>71452.900000000009</v>
          </cell>
          <cell r="AT93">
            <v>71452.900000000009</v>
          </cell>
          <cell r="AU93">
            <v>214358.7</v>
          </cell>
          <cell r="AV93">
            <v>87745.933333333334</v>
          </cell>
          <cell r="AW93">
            <v>87745.933333333334</v>
          </cell>
          <cell r="AX93">
            <v>87745.933333333334</v>
          </cell>
          <cell r="AY93">
            <v>263237.8</v>
          </cell>
          <cell r="AZ93">
            <v>477596.5</v>
          </cell>
          <cell r="BA93">
            <v>90833.333333333328</v>
          </cell>
          <cell r="BB93">
            <v>90833.333333333328</v>
          </cell>
          <cell r="BC93">
            <v>90833.333333333328</v>
          </cell>
          <cell r="BD93">
            <v>272500</v>
          </cell>
          <cell r="BE93">
            <v>258047.7</v>
          </cell>
          <cell r="BF93">
            <v>94866.666666666672</v>
          </cell>
          <cell r="BG93">
            <v>94866.666666666672</v>
          </cell>
          <cell r="BI93">
            <v>284600</v>
          </cell>
          <cell r="BJ93">
            <v>273171.09999999998</v>
          </cell>
          <cell r="BK93">
            <v>557100</v>
          </cell>
          <cell r="BL93">
            <v>531218.80000000005</v>
          </cell>
          <cell r="BM93">
            <v>1034696.5</v>
          </cell>
          <cell r="BN93">
            <v>1008815.3</v>
          </cell>
          <cell r="BP93">
            <v>283899</v>
          </cell>
          <cell r="BQ93">
            <v>283565</v>
          </cell>
          <cell r="BR93">
            <v>280067.5</v>
          </cell>
          <cell r="BS93">
            <v>563966.5</v>
          </cell>
          <cell r="BT93">
            <v>281000</v>
          </cell>
          <cell r="BU93">
            <v>290291</v>
          </cell>
          <cell r="BV93">
            <v>1134923.5</v>
          </cell>
          <cell r="BW93">
            <v>1224076</v>
          </cell>
          <cell r="BX93">
            <v>1134923.5</v>
          </cell>
          <cell r="BY93">
            <v>1135257.5</v>
          </cell>
          <cell r="BZ93">
            <v>1224100</v>
          </cell>
          <cell r="CA93">
            <v>1135257.5</v>
          </cell>
          <cell r="CB93">
            <v>294728</v>
          </cell>
          <cell r="CC93">
            <v>309450</v>
          </cell>
          <cell r="CD93">
            <v>306265</v>
          </cell>
          <cell r="CE93">
            <v>312072</v>
          </cell>
          <cell r="CF93">
            <v>910443</v>
          </cell>
          <cell r="CG93">
            <v>1222515</v>
          </cell>
          <cell r="CH93">
            <v>1299343</v>
          </cell>
          <cell r="CI93">
            <v>1435824.2</v>
          </cell>
          <cell r="CJ93">
            <v>1596139.9</v>
          </cell>
          <cell r="CK93">
            <v>1774431.3</v>
          </cell>
        </row>
        <row r="96">
          <cell r="B96" t="str">
            <v xml:space="preserve"> Sources:  Ministry of Finance; and IMF staff calculations.</v>
          </cell>
        </row>
        <row r="98">
          <cell r="B98" t="str">
            <v xml:space="preserve"> 1/ Starting fiscal year 1998/1999, the Investment and Forestry Funds were included in the budget.</v>
          </cell>
        </row>
      </sheetData>
      <sheetData sheetId="8" refreshError="1">
        <row r="4">
          <cell r="B4" t="str">
            <v>Table 3.  Indonesia:  Central Government Expenditure and Net Lending</v>
          </cell>
        </row>
        <row r="5">
          <cell r="B5" t="str">
            <v>( In billions of rupiahs )</v>
          </cell>
        </row>
        <row r="7">
          <cell r="D7" t="str">
            <v>1993/94</v>
          </cell>
          <cell r="E7" t="str">
            <v>1994/95</v>
          </cell>
          <cell r="F7" t="str">
            <v>1995/96</v>
          </cell>
          <cell r="H7" t="str">
            <v>1996/97</v>
          </cell>
          <cell r="L7" t="str">
            <v>1996/97</v>
          </cell>
          <cell r="N7" t="str">
            <v>1997/98</v>
          </cell>
          <cell r="O7" t="str">
            <v>1997/98  Program</v>
          </cell>
          <cell r="Q7" t="str">
            <v>1997/1998 Program</v>
          </cell>
          <cell r="T7" t="str">
            <v>1997/98</v>
          </cell>
          <cell r="X7" t="str">
            <v>1997/98  Act/Prj (as of Jan 98)</v>
          </cell>
          <cell r="AC7" t="str">
            <v>1997/98</v>
          </cell>
          <cell r="AD7" t="str">
            <v>1997/98</v>
          </cell>
          <cell r="AF7" t="str">
            <v>1998/99 (June Prj)</v>
          </cell>
          <cell r="AQ7" t="str">
            <v>1998/99</v>
          </cell>
          <cell r="AR7" t="str">
            <v>1998/99 Actual (Sept. mission)</v>
          </cell>
          <cell r="AU7" t="str">
            <v>1998/99</v>
          </cell>
          <cell r="BN7" t="str">
            <v>1998/99</v>
          </cell>
          <cell r="BU7" t="str">
            <v>1999/00</v>
          </cell>
          <cell r="BV7" t="str">
            <v>1999/00</v>
          </cell>
          <cell r="BW7" t="str">
            <v>1999/00</v>
          </cell>
          <cell r="BX7" t="str">
            <v>1999/00</v>
          </cell>
          <cell r="BY7" t="str">
            <v>1999/00</v>
          </cell>
          <cell r="BZ7" t="str">
            <v>1999/00</v>
          </cell>
          <cell r="CA7" t="str">
            <v>1999/00</v>
          </cell>
          <cell r="CE7" t="str">
            <v>2000/01</v>
          </cell>
          <cell r="CF7" t="str">
            <v>FY2000</v>
          </cell>
          <cell r="CG7" t="str">
            <v>2000/01</v>
          </cell>
          <cell r="CH7">
            <v>2001</v>
          </cell>
          <cell r="CI7">
            <v>2002</v>
          </cell>
          <cell r="CJ7">
            <v>2003</v>
          </cell>
          <cell r="CK7">
            <v>2004</v>
          </cell>
        </row>
        <row r="8">
          <cell r="B8">
            <v>36524.152470370369</v>
          </cell>
          <cell r="D8" t="str">
            <v>Total</v>
          </cell>
          <cell r="E8" t="str">
            <v>Total</v>
          </cell>
          <cell r="F8" t="str">
            <v>Total</v>
          </cell>
          <cell r="H8" t="str">
            <v>I-Q</v>
          </cell>
          <cell r="I8" t="str">
            <v>II-Q</v>
          </cell>
          <cell r="J8" t="str">
            <v>III-Q</v>
          </cell>
          <cell r="K8" t="str">
            <v>IV-Q</v>
          </cell>
          <cell r="L8" t="str">
            <v>Total</v>
          </cell>
          <cell r="O8" t="str">
            <v>I-Q</v>
          </cell>
          <cell r="P8" t="str">
            <v>II-Q</v>
          </cell>
          <cell r="Q8" t="str">
            <v>First Half</v>
          </cell>
          <cell r="R8" t="str">
            <v>III-Q</v>
          </cell>
          <cell r="S8" t="str">
            <v>IV-Q</v>
          </cell>
          <cell r="T8" t="str">
            <v>Total</v>
          </cell>
          <cell r="V8" t="str">
            <v>I-Q</v>
          </cell>
          <cell r="W8" t="str">
            <v>II-Q</v>
          </cell>
          <cell r="X8" t="str">
            <v>First Half</v>
          </cell>
          <cell r="Y8" t="str">
            <v>III-Q</v>
          </cell>
          <cell r="AB8" t="str">
            <v>IV-Q</v>
          </cell>
          <cell r="AC8" t="str">
            <v>Total</v>
          </cell>
          <cell r="AD8" t="str">
            <v>Total</v>
          </cell>
          <cell r="AQ8" t="str">
            <v>Total</v>
          </cell>
          <cell r="BN8" t="str">
            <v>Total</v>
          </cell>
          <cell r="BV8" t="str">
            <v>Nov. Prj</v>
          </cell>
          <cell r="BW8" t="str">
            <v>Dec. Prj</v>
          </cell>
          <cell r="BX8" t="str">
            <v>Dec. Prj</v>
          </cell>
          <cell r="BY8" t="str">
            <v>Program</v>
          </cell>
          <cell r="BZ8" t="str">
            <v>EBS/99/41</v>
          </cell>
          <cell r="CA8" t="str">
            <v>Total</v>
          </cell>
          <cell r="CB8" t="str">
            <v>Baseline</v>
          </cell>
          <cell r="CC8" t="str">
            <v>Baseline</v>
          </cell>
          <cell r="CD8" t="str">
            <v>Baseline</v>
          </cell>
          <cell r="CE8" t="str">
            <v>Baseline</v>
          </cell>
          <cell r="CF8" t="str">
            <v>Baseline</v>
          </cell>
          <cell r="CG8" t="str">
            <v>Total</v>
          </cell>
          <cell r="CH8" t="str">
            <v>Total</v>
          </cell>
          <cell r="CI8" t="str">
            <v>Total</v>
          </cell>
          <cell r="CJ8" t="str">
            <v>Total</v>
          </cell>
          <cell r="CK8" t="str">
            <v>Total</v>
          </cell>
        </row>
        <row r="9">
          <cell r="B9" t="str">
            <v>CG expenditure</v>
          </cell>
          <cell r="D9" t="str">
            <v>Apr-Mar</v>
          </cell>
          <cell r="E9" t="str">
            <v>Apr-Mar</v>
          </cell>
          <cell r="F9" t="str">
            <v>Apr-Mar</v>
          </cell>
          <cell r="H9" t="str">
            <v>Apr-Jun</v>
          </cell>
          <cell r="I9" t="str">
            <v>Jul-Sep</v>
          </cell>
          <cell r="J9" t="str">
            <v>Oct-Dec</v>
          </cell>
          <cell r="K9" t="str">
            <v>Jan-Mar</v>
          </cell>
          <cell r="L9" t="str">
            <v>Apr-Mar</v>
          </cell>
          <cell r="O9" t="str">
            <v>Apr-Jun</v>
          </cell>
          <cell r="P9" t="str">
            <v>Jul-Sep</v>
          </cell>
          <cell r="Q9" t="str">
            <v>Apr-Sep</v>
          </cell>
          <cell r="R9" t="str">
            <v>Oct-Dec</v>
          </cell>
          <cell r="S9" t="str">
            <v>Jan-Mar</v>
          </cell>
          <cell r="T9" t="str">
            <v>Apr-Mar</v>
          </cell>
          <cell r="V9" t="str">
            <v>Apr-Jun</v>
          </cell>
          <cell r="W9" t="str">
            <v>Jul-Sep</v>
          </cell>
          <cell r="X9" t="str">
            <v>Apr-Sep</v>
          </cell>
          <cell r="Y9" t="str">
            <v>Oct-Dec</v>
          </cell>
          <cell r="Z9" t="str">
            <v>Jan</v>
          </cell>
          <cell r="AA9" t="str">
            <v>Feb</v>
          </cell>
          <cell r="AB9" t="str">
            <v>Jan-Mar</v>
          </cell>
          <cell r="AC9" t="str">
            <v>Apr-Mar</v>
          </cell>
          <cell r="AD9" t="str">
            <v>Apr-Mar</v>
          </cell>
          <cell r="AF9" t="str">
            <v>Apr</v>
          </cell>
          <cell r="AG9" t="str">
            <v>May</v>
          </cell>
          <cell r="AH9" t="str">
            <v>Jun</v>
          </cell>
          <cell r="AI9" t="str">
            <v>I-Q</v>
          </cell>
          <cell r="AJ9" t="str">
            <v>Jul</v>
          </cell>
          <cell r="AK9" t="str">
            <v>Aug</v>
          </cell>
          <cell r="AL9" t="str">
            <v>Sep</v>
          </cell>
          <cell r="AM9" t="str">
            <v>II-Q</v>
          </cell>
          <cell r="AN9" t="str">
            <v>Apr-Sep</v>
          </cell>
          <cell r="AO9" t="str">
            <v>III-Q</v>
          </cell>
          <cell r="AP9" t="str">
            <v>IV-Q</v>
          </cell>
          <cell r="AQ9" t="str">
            <v>Apr-Mar</v>
          </cell>
          <cell r="AR9" t="str">
            <v>Apr</v>
          </cell>
          <cell r="AS9" t="str">
            <v>May</v>
          </cell>
          <cell r="AT9" t="str">
            <v>Jun</v>
          </cell>
          <cell r="AU9" t="str">
            <v>I-Q</v>
          </cell>
          <cell r="AV9" t="str">
            <v>July</v>
          </cell>
          <cell r="AW9" t="str">
            <v>Aug</v>
          </cell>
          <cell r="AX9" t="str">
            <v>Sept</v>
          </cell>
          <cell r="AY9" t="str">
            <v>II-Q</v>
          </cell>
          <cell r="AZ9" t="str">
            <v>Apr-Sep</v>
          </cell>
          <cell r="BA9" t="str">
            <v>Oct</v>
          </cell>
          <cell r="BB9" t="str">
            <v>Nov</v>
          </cell>
          <cell r="BC9" t="str">
            <v>Dec</v>
          </cell>
          <cell r="BD9" t="str">
            <v>III-Q</v>
          </cell>
          <cell r="BE9" t="str">
            <v>III-Q</v>
          </cell>
          <cell r="BF9" t="str">
            <v>Jan</v>
          </cell>
          <cell r="BG9" t="str">
            <v>Feb</v>
          </cell>
          <cell r="BH9" t="str">
            <v>Mar</v>
          </cell>
          <cell r="BI9" t="str">
            <v>IV-Q</v>
          </cell>
          <cell r="BJ9" t="str">
            <v>IV-Q</v>
          </cell>
          <cell r="BK9" t="str">
            <v>Oct-Mar</v>
          </cell>
          <cell r="BL9" t="str">
            <v>Oct-Mar</v>
          </cell>
          <cell r="BM9" t="str">
            <v>Apr-Mar</v>
          </cell>
          <cell r="BN9" t="str">
            <v>Apr-Mar</v>
          </cell>
          <cell r="BP9" t="str">
            <v>I-Q</v>
          </cell>
          <cell r="BQ9" t="str">
            <v>I-Q</v>
          </cell>
          <cell r="BR9" t="str">
            <v>II-Q</v>
          </cell>
          <cell r="BS9" t="str">
            <v>1st Half</v>
          </cell>
          <cell r="BT9" t="str">
            <v>III-Q</v>
          </cell>
          <cell r="BU9" t="str">
            <v>IV-Q</v>
          </cell>
          <cell r="BV9" t="str">
            <v>Apr-Mar</v>
          </cell>
          <cell r="BW9" t="str">
            <v>Apr-Mar</v>
          </cell>
          <cell r="BX9" t="str">
            <v>Apr-Mar</v>
          </cell>
          <cell r="BY9" t="str">
            <v>Apr-Mar</v>
          </cell>
          <cell r="BZ9" t="str">
            <v>Apr-Mar</v>
          </cell>
          <cell r="CA9" t="str">
            <v>Apr-Mar</v>
          </cell>
          <cell r="CB9" t="str">
            <v>I-Q</v>
          </cell>
          <cell r="CC9" t="str">
            <v>II-Q</v>
          </cell>
          <cell r="CD9" t="str">
            <v>III-Q</v>
          </cell>
          <cell r="CE9" t="str">
            <v>IV-Q</v>
          </cell>
          <cell r="CF9" t="str">
            <v>9 Months</v>
          </cell>
          <cell r="CG9" t="str">
            <v>Apr-Mar</v>
          </cell>
          <cell r="CH9" t="str">
            <v>Jan-Dec</v>
          </cell>
          <cell r="CI9" t="str">
            <v>Jan-Dec</v>
          </cell>
          <cell r="CJ9" t="str">
            <v>Jan-Dec</v>
          </cell>
          <cell r="CK9" t="str">
            <v>Jan-Dec</v>
          </cell>
        </row>
        <row r="10">
          <cell r="B10" t="str">
            <v>( In billions of rupiahs )</v>
          </cell>
          <cell r="D10" t="str">
            <v>Act</v>
          </cell>
          <cell r="E10" t="str">
            <v>Act</v>
          </cell>
          <cell r="F10" t="str">
            <v>Act</v>
          </cell>
          <cell r="H10" t="str">
            <v>Act</v>
          </cell>
          <cell r="I10" t="str">
            <v>Act</v>
          </cell>
          <cell r="J10" t="str">
            <v>Act</v>
          </cell>
          <cell r="K10" t="str">
            <v>Act</v>
          </cell>
          <cell r="L10" t="str">
            <v>Act</v>
          </cell>
          <cell r="N10" t="str">
            <v>Budget</v>
          </cell>
          <cell r="O10" t="str">
            <v>Prel/Prg</v>
          </cell>
          <cell r="P10" t="str">
            <v>Prel/Prg</v>
          </cell>
          <cell r="Q10" t="str">
            <v>Prel/Prg</v>
          </cell>
          <cell r="R10" t="str">
            <v>Prg</v>
          </cell>
          <cell r="S10" t="str">
            <v>Prg</v>
          </cell>
          <cell r="T10" t="str">
            <v>Prg</v>
          </cell>
          <cell r="V10" t="str">
            <v>Act</v>
          </cell>
          <cell r="W10" t="str">
            <v>Act</v>
          </cell>
          <cell r="X10" t="str">
            <v>Act</v>
          </cell>
          <cell r="Y10" t="str">
            <v>Act</v>
          </cell>
          <cell r="Z10" t="str">
            <v>Act</v>
          </cell>
          <cell r="AA10" t="str">
            <v>Act</v>
          </cell>
          <cell r="AB10" t="str">
            <v>Mar-Est</v>
          </cell>
          <cell r="AC10" t="str">
            <v>Official Prj</v>
          </cell>
          <cell r="AD10" t="str">
            <v>Mar-Est</v>
          </cell>
          <cell r="AF10" t="str">
            <v>Jun Prg</v>
          </cell>
          <cell r="AG10" t="str">
            <v>Jun Prg</v>
          </cell>
          <cell r="AH10" t="str">
            <v>Jun Prg</v>
          </cell>
          <cell r="AI10" t="str">
            <v>Jun Prg</v>
          </cell>
          <cell r="AJ10" t="str">
            <v>Jun Prg</v>
          </cell>
          <cell r="AK10" t="str">
            <v>Jun Prg</v>
          </cell>
          <cell r="AL10" t="str">
            <v>Jun Prg</v>
          </cell>
          <cell r="AM10" t="str">
            <v>Jun Prg</v>
          </cell>
          <cell r="AN10" t="str">
            <v>Jun Prg</v>
          </cell>
          <cell r="AO10" t="str">
            <v>Jun Prg</v>
          </cell>
          <cell r="AP10" t="str">
            <v>Jun Prg</v>
          </cell>
          <cell r="AQ10" t="str">
            <v>Jun Prg</v>
          </cell>
          <cell r="AR10" t="str">
            <v>Prel</v>
          </cell>
          <cell r="AS10" t="str">
            <v>Prel</v>
          </cell>
          <cell r="AT10" t="str">
            <v>Prel</v>
          </cell>
          <cell r="AU10" t="str">
            <v>Actual</v>
          </cell>
          <cell r="AV10" t="str">
            <v>Actual</v>
          </cell>
          <cell r="AW10" t="str">
            <v>Actual</v>
          </cell>
          <cell r="AX10" t="str">
            <v>Actual</v>
          </cell>
          <cell r="AY10" t="str">
            <v>Actual</v>
          </cell>
          <cell r="AZ10" t="str">
            <v>Actual</v>
          </cell>
          <cell r="BA10" t="str">
            <v>Actual</v>
          </cell>
          <cell r="BB10" t="str">
            <v>Prel</v>
          </cell>
          <cell r="BC10" t="str">
            <v>Prel</v>
          </cell>
          <cell r="BD10" t="str">
            <v>Prj</v>
          </cell>
          <cell r="BE10" t="str">
            <v>Prel</v>
          </cell>
          <cell r="BF10" t="str">
            <v>Prel</v>
          </cell>
          <cell r="BG10" t="str">
            <v>Prel</v>
          </cell>
          <cell r="BH10" t="str">
            <v>Prel</v>
          </cell>
          <cell r="BI10" t="str">
            <v>Prj</v>
          </cell>
          <cell r="BJ10" t="str">
            <v>Prel</v>
          </cell>
          <cell r="BK10" t="str">
            <v>Prj</v>
          </cell>
          <cell r="BL10" t="str">
            <v>Prel</v>
          </cell>
          <cell r="BM10" t="str">
            <v>Prj</v>
          </cell>
          <cell r="BN10" t="str">
            <v>Prel</v>
          </cell>
          <cell r="BP10" t="str">
            <v>Actual</v>
          </cell>
          <cell r="BQ10" t="str">
            <v>Prj</v>
          </cell>
          <cell r="BR10" t="str">
            <v>Prel.</v>
          </cell>
          <cell r="BS10" t="str">
            <v>Prel.</v>
          </cell>
          <cell r="BT10" t="str">
            <v>Prj</v>
          </cell>
          <cell r="BU10" t="str">
            <v>Prj</v>
          </cell>
          <cell r="BV10" t="str">
            <v>Prj</v>
          </cell>
          <cell r="BW10" t="str">
            <v>Prj</v>
          </cell>
          <cell r="BX10" t="str">
            <v>Prj</v>
          </cell>
          <cell r="BY10" t="str">
            <v>Prj</v>
          </cell>
          <cell r="BZ10" t="str">
            <v>Prj</v>
          </cell>
          <cell r="CA10" t="str">
            <v>BaseLine</v>
          </cell>
          <cell r="CB10" t="str">
            <v>Prj</v>
          </cell>
          <cell r="CC10" t="str">
            <v>Prj</v>
          </cell>
          <cell r="CD10" t="str">
            <v>Prj</v>
          </cell>
          <cell r="CE10" t="str">
            <v>Prj</v>
          </cell>
          <cell r="CF10" t="str">
            <v>Prj</v>
          </cell>
          <cell r="CG10" t="str">
            <v>BaseLine</v>
          </cell>
          <cell r="CH10" t="str">
            <v>BaseLine</v>
          </cell>
          <cell r="CI10" t="str">
            <v>BaseLine</v>
          </cell>
          <cell r="CJ10" t="str">
            <v>BaseLine</v>
          </cell>
          <cell r="CK10" t="str">
            <v>BaseLine</v>
          </cell>
        </row>
        <row r="11">
          <cell r="B11" t="str">
            <v>TB3</v>
          </cell>
          <cell r="BW11" t="str">
            <v>e=8000</v>
          </cell>
          <cell r="BX11" t="str">
            <v>e=7500</v>
          </cell>
        </row>
        <row r="13">
          <cell r="A13">
            <v>-2236.0000000000291</v>
          </cell>
          <cell r="B13" t="str">
            <v>Total expenditure and net lending</v>
          </cell>
          <cell r="D13">
            <v>57261.576331467048</v>
          </cell>
          <cell r="E13">
            <v>64187.086188488596</v>
          </cell>
          <cell r="F13">
            <v>65790.973321888072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76792.194061123053</v>
          </cell>
          <cell r="M13">
            <v>0</v>
          </cell>
          <cell r="N13">
            <v>89391</v>
          </cell>
          <cell r="O13">
            <v>12583.91916862594</v>
          </cell>
          <cell r="P13">
            <v>22367.586041022372</v>
          </cell>
          <cell r="Q13">
            <v>34951.505209648312</v>
          </cell>
          <cell r="R13">
            <v>21627.418830995572</v>
          </cell>
          <cell r="S13">
            <v>33899.890103422382</v>
          </cell>
          <cell r="T13">
            <v>90478.814144066273</v>
          </cell>
          <cell r="U13">
            <v>0</v>
          </cell>
          <cell r="V13">
            <v>0</v>
          </cell>
          <cell r="W13">
            <v>0</v>
          </cell>
          <cell r="X13">
            <v>34782.50420897919</v>
          </cell>
          <cell r="Y13">
            <v>25392.354150952535</v>
          </cell>
          <cell r="Z13">
            <v>8778.4635550719013</v>
          </cell>
          <cell r="AA13">
            <v>11650.909743201375</v>
          </cell>
          <cell r="AB13">
            <v>55480.226298273279</v>
          </cell>
          <cell r="AC13">
            <v>118660.51735993173</v>
          </cell>
          <cell r="AD13">
            <v>115655.084658205</v>
          </cell>
          <cell r="AE13">
            <v>0</v>
          </cell>
          <cell r="AF13">
            <v>6885.4550297652859</v>
          </cell>
          <cell r="AG13">
            <v>6025.7156250000007</v>
          </cell>
          <cell r="AH13">
            <v>22874.506303480528</v>
          </cell>
          <cell r="AI13">
            <v>35785.676958245807</v>
          </cell>
          <cell r="AJ13">
            <v>20126.09887125489</v>
          </cell>
          <cell r="AK13">
            <v>21018.588350604958</v>
          </cell>
          <cell r="AL13">
            <v>20801.571900216481</v>
          </cell>
          <cell r="AM13">
            <v>61946.259122076335</v>
          </cell>
          <cell r="AN13">
            <v>97731.936080322135</v>
          </cell>
          <cell r="AO13">
            <v>60923.597711844581</v>
          </cell>
          <cell r="AP13">
            <v>71934.755355259258</v>
          </cell>
          <cell r="AQ13">
            <v>230590.28914742597</v>
          </cell>
          <cell r="AR13">
            <v>5359.8432486825604</v>
          </cell>
          <cell r="AS13">
            <v>5687.7076328333433</v>
          </cell>
          <cell r="AT13">
            <v>14215.012868561589</v>
          </cell>
          <cell r="AU13">
            <v>25262.56375007749</v>
          </cell>
          <cell r="AV13">
            <v>13694.664754723792</v>
          </cell>
          <cell r="AW13">
            <v>7551.6603121201588</v>
          </cell>
          <cell r="AX13">
            <v>27316.207152085408</v>
          </cell>
          <cell r="AY13">
            <v>48562.532218929366</v>
          </cell>
          <cell r="AZ13">
            <v>73825.095969006856</v>
          </cell>
          <cell r="BA13">
            <v>20299.92321099214</v>
          </cell>
          <cell r="BB13">
            <v>12397.516192688014</v>
          </cell>
          <cell r="BC13">
            <v>10492.27906068365</v>
          </cell>
          <cell r="BD13">
            <v>52250.021856576161</v>
          </cell>
          <cell r="BE13">
            <v>43189.718464363803</v>
          </cell>
          <cell r="BF13">
            <v>9732.4812866913871</v>
          </cell>
          <cell r="BG13">
            <v>16482.689724509972</v>
          </cell>
          <cell r="BH13">
            <v>32517.146825312026</v>
          </cell>
          <cell r="BI13">
            <v>67974.970724999992</v>
          </cell>
          <cell r="BJ13">
            <v>58732.317836513379</v>
          </cell>
          <cell r="BK13">
            <v>111164.68918936379</v>
          </cell>
          <cell r="BL13">
            <v>101922.03630087718</v>
          </cell>
          <cell r="BM13">
            <v>184989.78515837065</v>
          </cell>
          <cell r="BN13">
            <v>175747.13226988402</v>
          </cell>
          <cell r="BO13">
            <v>0</v>
          </cell>
          <cell r="BP13">
            <v>31368.127999999997</v>
          </cell>
          <cell r="BQ13">
            <v>29276.127999999997</v>
          </cell>
          <cell r="BR13">
            <v>49470.30000000001</v>
          </cell>
          <cell r="BS13">
            <v>80838.428000000014</v>
          </cell>
          <cell r="BT13">
            <v>54307.555</v>
          </cell>
          <cell r="BU13">
            <v>72457.538</v>
          </cell>
          <cell r="BV13">
            <v>239643.47343069984</v>
          </cell>
          <cell r="BW13">
            <v>222316.67277995191</v>
          </cell>
          <cell r="BX13">
            <v>217963.41583278016</v>
          </cell>
          <cell r="BY13">
            <v>205184.35299999994</v>
          </cell>
          <cell r="BZ13">
            <v>209162.80625000002</v>
          </cell>
          <cell r="CA13">
            <v>207664.4975</v>
          </cell>
          <cell r="CB13">
            <v>60062.250465838501</v>
          </cell>
          <cell r="CC13">
            <v>58173.040204968929</v>
          </cell>
          <cell r="CD13">
            <v>64475.709329192527</v>
          </cell>
          <cell r="CE13">
            <v>62748.49906832297</v>
          </cell>
          <cell r="CF13">
            <v>182710.99999999997</v>
          </cell>
          <cell r="CG13">
            <v>245459.49906832294</v>
          </cell>
          <cell r="CH13">
            <v>249469.00000000003</v>
          </cell>
          <cell r="CI13">
            <v>267034</v>
          </cell>
          <cell r="CJ13">
            <v>223299.64067084494</v>
          </cell>
          <cell r="CK13">
            <v>241206.6714988405</v>
          </cell>
        </row>
        <row r="15">
          <cell r="B15" t="str">
            <v>Total expenditure and net lending</v>
          </cell>
          <cell r="D15">
            <v>57261.576331467048</v>
          </cell>
          <cell r="E15">
            <v>64187.086188488596</v>
          </cell>
          <cell r="F15">
            <v>65790.973321888072</v>
          </cell>
          <cell r="L15">
            <v>76792.194061123053</v>
          </cell>
          <cell r="N15">
            <v>89391</v>
          </cell>
          <cell r="O15">
            <v>12583.91916862594</v>
          </cell>
          <cell r="P15">
            <v>22367.586041022372</v>
          </cell>
          <cell r="Q15">
            <v>34951.505209648312</v>
          </cell>
          <cell r="R15">
            <v>21627.418830995572</v>
          </cell>
          <cell r="S15">
            <v>33899.890103422382</v>
          </cell>
          <cell r="T15">
            <v>90478.814144066273</v>
          </cell>
          <cell r="X15">
            <v>34782.50420897919</v>
          </cell>
          <cell r="Y15">
            <v>25392.354150952535</v>
          </cell>
          <cell r="Z15">
            <v>8778.4635550719013</v>
          </cell>
          <cell r="AA15">
            <v>11650.909743201375</v>
          </cell>
          <cell r="AB15">
            <v>55480.226298273279</v>
          </cell>
          <cell r="AC15">
            <v>118660.51735993173</v>
          </cell>
          <cell r="AD15">
            <v>115655.084658205</v>
          </cell>
          <cell r="AF15">
            <v>6885.4550297652859</v>
          </cell>
          <cell r="AG15">
            <v>6025.7156250000007</v>
          </cell>
          <cell r="AH15">
            <v>22874.506303480528</v>
          </cell>
          <cell r="AI15">
            <v>35785.676958245807</v>
          </cell>
          <cell r="AJ15">
            <v>20126.09887125489</v>
          </cell>
          <cell r="AK15">
            <v>19518.588350604958</v>
          </cell>
          <cell r="AL15">
            <v>19301.571900216481</v>
          </cell>
          <cell r="AM15">
            <v>58946.259122076335</v>
          </cell>
          <cell r="AN15">
            <v>94731.936080322135</v>
          </cell>
          <cell r="AO15">
            <v>54923.597711844581</v>
          </cell>
          <cell r="AP15">
            <v>65934.755355259258</v>
          </cell>
          <cell r="AQ15">
            <v>215590.28914742597</v>
          </cell>
          <cell r="AR15">
            <v>5359.8432486825604</v>
          </cell>
          <cell r="AS15">
            <v>5687.7076328333433</v>
          </cell>
          <cell r="AT15">
            <v>14215.012868561589</v>
          </cell>
          <cell r="AU15">
            <v>25262.56375007749</v>
          </cell>
          <cell r="AV15">
            <v>13694.664754723792</v>
          </cell>
          <cell r="AW15">
            <v>7551.6603121201588</v>
          </cell>
          <cell r="AX15">
            <v>27316.207152085408</v>
          </cell>
          <cell r="AY15">
            <v>48562.532218929366</v>
          </cell>
          <cell r="AZ15">
            <v>73825.095969006856</v>
          </cell>
          <cell r="BA15">
            <v>17499.92321099214</v>
          </cell>
          <cell r="BB15">
            <v>12397.516192688014</v>
          </cell>
          <cell r="BC15">
            <v>10492.27906068365</v>
          </cell>
          <cell r="BD15">
            <v>47250.021856576161</v>
          </cell>
          <cell r="BE15">
            <v>40389.718464363803</v>
          </cell>
          <cell r="BF15">
            <v>9712.4812866913871</v>
          </cell>
          <cell r="BG15">
            <v>16482.689724509972</v>
          </cell>
          <cell r="BH15">
            <v>29352.346825312026</v>
          </cell>
          <cell r="BI15">
            <v>64774.970724999999</v>
          </cell>
          <cell r="BJ15">
            <v>55547.517836513376</v>
          </cell>
          <cell r="BK15">
            <v>105164.68918936379</v>
          </cell>
          <cell r="BL15">
            <v>95937.236300877179</v>
          </cell>
          <cell r="BM15">
            <v>178989.78515837065</v>
          </cell>
          <cell r="BN15">
            <v>169762.33226988403</v>
          </cell>
          <cell r="BP15">
            <v>29276.127999999997</v>
          </cell>
          <cell r="BQ15">
            <v>29276.127999999997</v>
          </cell>
          <cell r="BR15">
            <v>44589.30000000001</v>
          </cell>
          <cell r="BS15">
            <v>73865.428000000014</v>
          </cell>
          <cell r="BT15">
            <v>45577.555</v>
          </cell>
          <cell r="BU15">
            <v>63575.538</v>
          </cell>
          <cell r="BV15">
            <v>199643.47343069984</v>
          </cell>
          <cell r="BW15">
            <v>186316.67277995191</v>
          </cell>
          <cell r="BX15">
            <v>183963.41583278016</v>
          </cell>
          <cell r="BY15">
            <v>182691.35299999994</v>
          </cell>
          <cell r="BZ15">
            <v>184577.80625000002</v>
          </cell>
          <cell r="CA15">
            <v>183079.4975</v>
          </cell>
          <cell r="CB15">
            <v>44870.250465838501</v>
          </cell>
          <cell r="CC15">
            <v>46477.040204968929</v>
          </cell>
          <cell r="CD15">
            <v>48998.709329192527</v>
          </cell>
          <cell r="CE15">
            <v>52035.49906832297</v>
          </cell>
          <cell r="CF15">
            <v>140345.99999999997</v>
          </cell>
          <cell r="CG15">
            <v>192381.49906832294</v>
          </cell>
          <cell r="CH15">
            <v>199700.00000000003</v>
          </cell>
          <cell r="CI15">
            <v>217800</v>
          </cell>
          <cell r="CJ15">
            <v>178582.64067084494</v>
          </cell>
          <cell r="CK15">
            <v>197492.6714988405</v>
          </cell>
        </row>
        <row r="16">
          <cell r="B16" t="str">
            <v>(excluding interest costs of bank restructuring)</v>
          </cell>
        </row>
        <row r="18">
          <cell r="B18" t="str">
            <v>Current expenditure</v>
          </cell>
          <cell r="D18">
            <v>30552.9</v>
          </cell>
          <cell r="E18">
            <v>34209</v>
          </cell>
          <cell r="F18">
            <v>38298</v>
          </cell>
          <cell r="L18">
            <v>45590</v>
          </cell>
          <cell r="N18">
            <v>52365.18</v>
          </cell>
          <cell r="O18">
            <v>10436.9</v>
          </cell>
          <cell r="P18">
            <v>10844.067999999999</v>
          </cell>
          <cell r="Q18">
            <v>21280.968000000001</v>
          </cell>
          <cell r="R18">
            <v>12255</v>
          </cell>
          <cell r="S18">
            <v>21986.146913518052</v>
          </cell>
          <cell r="T18">
            <v>55522.114913518046</v>
          </cell>
          <cell r="X18">
            <v>21354.144</v>
          </cell>
          <cell r="Y18">
            <v>11518.728999999999</v>
          </cell>
          <cell r="Z18">
            <v>5783.0430000000006</v>
          </cell>
          <cell r="AA18">
            <v>4709.125</v>
          </cell>
          <cell r="AB18">
            <v>26821.471999999998</v>
          </cell>
          <cell r="AC18">
            <v>69420.7</v>
          </cell>
          <cell r="AD18">
            <v>70194.345000000016</v>
          </cell>
          <cell r="AF18">
            <v>5479.3610526315788</v>
          </cell>
          <cell r="AG18">
            <v>4617.9156250000005</v>
          </cell>
          <cell r="AH18">
            <v>20197.689874055755</v>
          </cell>
          <cell r="AI18">
            <v>30294.966551687332</v>
          </cell>
          <cell r="AJ18">
            <v>13045.429519180501</v>
          </cell>
          <cell r="AK18">
            <v>12771.2523318639</v>
          </cell>
          <cell r="AL18">
            <v>12887.569214808756</v>
          </cell>
          <cell r="AM18">
            <v>38704.251065853168</v>
          </cell>
          <cell r="AN18">
            <v>68999.217617540504</v>
          </cell>
          <cell r="AO18">
            <v>36934.698928741745</v>
          </cell>
          <cell r="AP18">
            <v>41748.33183432377</v>
          </cell>
          <cell r="AQ18">
            <v>147682.248380606</v>
          </cell>
          <cell r="AR18">
            <v>5951.6929999999993</v>
          </cell>
          <cell r="AS18">
            <v>4834.326</v>
          </cell>
          <cell r="AT18">
            <v>7085.8339999999998</v>
          </cell>
          <cell r="AU18">
            <v>17871.853000000003</v>
          </cell>
          <cell r="AV18">
            <v>13815.648000000003</v>
          </cell>
          <cell r="AW18">
            <v>6826.4380000000001</v>
          </cell>
          <cell r="AX18">
            <v>15075.102000000001</v>
          </cell>
          <cell r="AY18">
            <v>35717.188000000002</v>
          </cell>
          <cell r="AZ18">
            <v>53589.041000000005</v>
          </cell>
          <cell r="BA18">
            <v>9949.6</v>
          </cell>
          <cell r="BB18">
            <v>9682.6</v>
          </cell>
          <cell r="BC18">
            <v>6506.3</v>
          </cell>
          <cell r="BD18">
            <v>33540.185124394258</v>
          </cell>
          <cell r="BE18">
            <v>26138.5</v>
          </cell>
          <cell r="BF18">
            <v>7506.7999999999993</v>
          </cell>
          <cell r="BG18">
            <v>12866.400000000001</v>
          </cell>
          <cell r="BH18">
            <v>18572.560000000001</v>
          </cell>
          <cell r="BI18">
            <v>48519.695724999998</v>
          </cell>
          <cell r="BJ18">
            <v>38945.759999999995</v>
          </cell>
          <cell r="BK18">
            <v>74658.195724999998</v>
          </cell>
          <cell r="BL18">
            <v>65084.259999999995</v>
          </cell>
          <cell r="BM18">
            <v>128247.236725</v>
          </cell>
          <cell r="BN18">
            <v>118673.30100000001</v>
          </cell>
          <cell r="BP18">
            <v>23914.327999999998</v>
          </cell>
          <cell r="BQ18">
            <v>23430.799999999999</v>
          </cell>
          <cell r="BR18">
            <v>32405.890000000003</v>
          </cell>
          <cell r="BS18">
            <v>56320.218000000001</v>
          </cell>
          <cell r="BT18">
            <v>34361.93</v>
          </cell>
          <cell r="BU18">
            <v>42149.557000000001</v>
          </cell>
          <cell r="BV18">
            <v>130542.27343069983</v>
          </cell>
          <cell r="BW18">
            <v>127202.77277995192</v>
          </cell>
          <cell r="BX18">
            <v>125924.51583278015</v>
          </cell>
          <cell r="BY18">
            <v>132504.53699999992</v>
          </cell>
          <cell r="BZ18">
            <v>121745.20625000002</v>
          </cell>
          <cell r="CA18">
            <v>132892.68150000001</v>
          </cell>
          <cell r="CB18">
            <v>33339.353999999999</v>
          </cell>
          <cell r="CC18">
            <v>33662.326999999997</v>
          </cell>
          <cell r="CD18">
            <v>35844.272999999994</v>
          </cell>
          <cell r="CE18">
            <v>37947.245999999999</v>
          </cell>
          <cell r="CF18">
            <v>102845.954</v>
          </cell>
          <cell r="CG18">
            <v>140793.19999999998</v>
          </cell>
          <cell r="CH18">
            <v>134700.00000000003</v>
          </cell>
          <cell r="CI18">
            <v>140300</v>
          </cell>
          <cell r="CJ18">
            <v>142943.23332935019</v>
          </cell>
          <cell r="CK18">
            <v>160287.26813326735</v>
          </cell>
        </row>
        <row r="19">
          <cell r="A19">
            <v>0.15813635563143813</v>
          </cell>
          <cell r="B19" t="str">
            <v>Personnel</v>
          </cell>
          <cell r="D19">
            <v>11145</v>
          </cell>
          <cell r="E19">
            <v>12596</v>
          </cell>
          <cell r="F19">
            <v>13001</v>
          </cell>
          <cell r="L19">
            <v>15419</v>
          </cell>
          <cell r="N19">
            <v>21192.000000000004</v>
          </cell>
          <cell r="O19">
            <v>5143</v>
          </cell>
          <cell r="P19">
            <v>4478.1679999999997</v>
          </cell>
          <cell r="Q19">
            <v>9621.1679999999997</v>
          </cell>
          <cell r="R19">
            <v>4682</v>
          </cell>
          <cell r="S19">
            <v>4970.5820000000003</v>
          </cell>
          <cell r="T19">
            <v>19273.75</v>
          </cell>
          <cell r="X19">
            <v>9566.6</v>
          </cell>
          <cell r="Y19">
            <v>4569.7</v>
          </cell>
          <cell r="Z19">
            <v>1599.2289999999994</v>
          </cell>
          <cell r="AA19">
            <v>1276.3009999999995</v>
          </cell>
          <cell r="AB19">
            <v>3915.5000000000036</v>
          </cell>
          <cell r="AC19">
            <v>19175</v>
          </cell>
          <cell r="AD19">
            <v>18051.800000000003</v>
          </cell>
          <cell r="AF19">
            <v>2656</v>
          </cell>
          <cell r="AG19">
            <v>2044.1</v>
          </cell>
          <cell r="AH19">
            <v>2167.39</v>
          </cell>
          <cell r="AI19">
            <v>6867.49</v>
          </cell>
          <cell r="AJ19">
            <v>2167.39</v>
          </cell>
          <cell r="AK19">
            <v>2167.39</v>
          </cell>
          <cell r="AL19">
            <v>2167.39</v>
          </cell>
          <cell r="AM19">
            <v>6502.17</v>
          </cell>
          <cell r="AN19">
            <v>13369.66</v>
          </cell>
          <cell r="AO19">
            <v>6502.17</v>
          </cell>
          <cell r="AP19">
            <v>6502.17</v>
          </cell>
          <cell r="AQ19">
            <v>26374</v>
          </cell>
          <cell r="AR19">
            <v>2656</v>
          </cell>
          <cell r="AS19">
            <v>2044.1</v>
          </cell>
          <cell r="AT19">
            <v>1743.6</v>
          </cell>
          <cell r="AU19">
            <v>6443.7000000000007</v>
          </cell>
          <cell r="AV19">
            <v>1737.3</v>
          </cell>
          <cell r="AW19">
            <v>1923.384</v>
          </cell>
          <cell r="AX19">
            <v>1911.7660000000001</v>
          </cell>
          <cell r="AY19">
            <v>5572.4500000000007</v>
          </cell>
          <cell r="AZ19">
            <v>12016.150000000001</v>
          </cell>
          <cell r="BA19">
            <v>2212.5</v>
          </cell>
          <cell r="BB19">
            <v>1920.5</v>
          </cell>
          <cell r="BC19">
            <v>1392.5</v>
          </cell>
          <cell r="BD19">
            <v>6232.15</v>
          </cell>
          <cell r="BE19">
            <v>5525.5</v>
          </cell>
          <cell r="BF19">
            <v>2355</v>
          </cell>
          <cell r="BG19">
            <v>1602.9</v>
          </cell>
          <cell r="BH19">
            <v>1439.2</v>
          </cell>
          <cell r="BI19">
            <v>6938.8</v>
          </cell>
          <cell r="BJ19">
            <v>5397.1</v>
          </cell>
          <cell r="BK19">
            <v>12464.3</v>
          </cell>
          <cell r="BL19">
            <v>10922.6</v>
          </cell>
          <cell r="BM19">
            <v>24480.45</v>
          </cell>
          <cell r="BN19">
            <v>22938.75</v>
          </cell>
          <cell r="BP19">
            <v>9184.7999999999993</v>
          </cell>
          <cell r="BQ19">
            <v>9184.7999999999993</v>
          </cell>
          <cell r="BR19">
            <v>7971.9</v>
          </cell>
          <cell r="BS19">
            <v>17156.699999999997</v>
          </cell>
          <cell r="BT19">
            <v>7086.5</v>
          </cell>
          <cell r="BU19">
            <v>9258.9</v>
          </cell>
          <cell r="BV19">
            <v>31799.267236594409</v>
          </cell>
          <cell r="BW19">
            <v>30769.678175808</v>
          </cell>
          <cell r="BX19">
            <v>32451.748099800003</v>
          </cell>
          <cell r="BY19">
            <v>33502.1</v>
          </cell>
          <cell r="BZ19">
            <v>33569.1</v>
          </cell>
          <cell r="CA19">
            <v>33502.1</v>
          </cell>
          <cell r="CB19">
            <v>9700</v>
          </cell>
          <cell r="CC19">
            <v>9700</v>
          </cell>
          <cell r="CD19">
            <v>9700</v>
          </cell>
          <cell r="CE19">
            <v>9700</v>
          </cell>
          <cell r="CF19">
            <v>29100</v>
          </cell>
          <cell r="CG19">
            <v>38800</v>
          </cell>
          <cell r="CH19">
            <v>41600</v>
          </cell>
          <cell r="CI19">
            <v>45892.476761312893</v>
          </cell>
          <cell r="CJ19">
            <v>58669.045457540989</v>
          </cell>
          <cell r="CK19">
            <v>68058.232087016979</v>
          </cell>
        </row>
        <row r="20">
          <cell r="A20">
            <v>0.15813635563143813</v>
          </cell>
          <cell r="B20" t="str">
            <v xml:space="preserve">  Wages and salaries</v>
          </cell>
          <cell r="N20">
            <v>17048.400000000001</v>
          </cell>
          <cell r="X20">
            <v>8134.2020000000002</v>
          </cell>
          <cell r="Z20">
            <v>1335.9570000000003</v>
          </cell>
          <cell r="AA20">
            <v>1016.1920000000009</v>
          </cell>
          <cell r="AC20">
            <v>15236.4</v>
          </cell>
          <cell r="AD20">
            <v>14941.2</v>
          </cell>
          <cell r="AF20">
            <v>2196.8000000000002</v>
          </cell>
          <cell r="AG20">
            <v>1857.4</v>
          </cell>
          <cell r="AH20">
            <v>1514.04</v>
          </cell>
          <cell r="AI20">
            <v>5568.24</v>
          </cell>
          <cell r="AJ20">
            <v>1514.04</v>
          </cell>
          <cell r="AK20">
            <v>1514.04</v>
          </cell>
          <cell r="AL20">
            <v>1514.04</v>
          </cell>
          <cell r="AM20">
            <v>4542.12</v>
          </cell>
          <cell r="AN20">
            <v>10110.36</v>
          </cell>
          <cell r="AO20">
            <v>4542.12</v>
          </cell>
          <cell r="AP20">
            <v>4542.12</v>
          </cell>
          <cell r="AQ20">
            <v>19194.599999999999</v>
          </cell>
          <cell r="AR20">
            <v>2196.8000000000002</v>
          </cell>
          <cell r="AS20">
            <v>1857.4</v>
          </cell>
          <cell r="AT20">
            <v>1223.5999999999999</v>
          </cell>
          <cell r="AU20">
            <v>5277.8</v>
          </cell>
          <cell r="AV20">
            <v>1500.3</v>
          </cell>
          <cell r="AW20">
            <v>1488.933</v>
          </cell>
          <cell r="AX20">
            <v>1468.4349999999999</v>
          </cell>
          <cell r="AY20">
            <v>4457.6679999999997</v>
          </cell>
          <cell r="AZ20">
            <v>9735.4680000000008</v>
          </cell>
          <cell r="BA20">
            <v>1801.7</v>
          </cell>
          <cell r="BB20">
            <v>1541.7</v>
          </cell>
          <cell r="BC20">
            <v>1048</v>
          </cell>
          <cell r="BD20">
            <v>4676.75</v>
          </cell>
          <cell r="BE20">
            <v>4391.3999999999996</v>
          </cell>
          <cell r="BF20">
            <v>1976</v>
          </cell>
          <cell r="BG20">
            <v>1123.8</v>
          </cell>
          <cell r="BH20">
            <v>871.2</v>
          </cell>
          <cell r="BI20">
            <v>4962.1000000000004</v>
          </cell>
          <cell r="BJ20">
            <v>3971</v>
          </cell>
          <cell r="BK20">
            <v>9353.5</v>
          </cell>
          <cell r="BL20">
            <v>8362.4</v>
          </cell>
          <cell r="BM20">
            <v>19088.968000000001</v>
          </cell>
          <cell r="BN20">
            <v>18097.868000000002</v>
          </cell>
          <cell r="BP20">
            <v>7889.4</v>
          </cell>
          <cell r="BQ20">
            <v>7889.4</v>
          </cell>
          <cell r="BR20">
            <v>6453.3</v>
          </cell>
          <cell r="BS20">
            <v>14342.7</v>
          </cell>
          <cell r="BT20">
            <v>5776</v>
          </cell>
          <cell r="BU20">
            <v>6762.7</v>
          </cell>
          <cell r="BV20">
            <v>24997.779797432999</v>
          </cell>
          <cell r="BW20">
            <v>24338.625010415995</v>
          </cell>
          <cell r="BX20">
            <v>25752.734385849995</v>
          </cell>
          <cell r="BY20">
            <v>26881.4</v>
          </cell>
          <cell r="BZ20">
            <v>26824.9</v>
          </cell>
          <cell r="CA20">
            <v>26881.4</v>
          </cell>
          <cell r="CB20">
            <v>7956.7333333333336</v>
          </cell>
          <cell r="CC20">
            <v>7956.7333333333336</v>
          </cell>
          <cell r="CD20">
            <v>7956.7333333333336</v>
          </cell>
          <cell r="CE20">
            <v>7956.7333333333336</v>
          </cell>
          <cell r="CF20">
            <v>23870.2</v>
          </cell>
          <cell r="CG20">
            <v>31826.933333333334</v>
          </cell>
          <cell r="CH20">
            <v>34066.467948679929</v>
          </cell>
          <cell r="CI20">
            <v>37644.762844944715</v>
          </cell>
          <cell r="CJ20">
            <v>48125.149446068557</v>
          </cell>
          <cell r="CK20">
            <v>55826.928232423124</v>
          </cell>
        </row>
        <row r="21">
          <cell r="A21">
            <v>0.1839760329943132</v>
          </cell>
          <cell r="B21" t="str">
            <v xml:space="preserve">    Pensions</v>
          </cell>
          <cell r="AN21">
            <v>0</v>
          </cell>
          <cell r="BK21">
            <v>0</v>
          </cell>
          <cell r="BL21">
            <v>0</v>
          </cell>
          <cell r="BM21">
            <v>0</v>
          </cell>
          <cell r="BN21">
            <v>0</v>
          </cell>
          <cell r="BS21">
            <v>0</v>
          </cell>
          <cell r="BY21">
            <v>0</v>
          </cell>
          <cell r="BZ21">
            <v>0</v>
          </cell>
          <cell r="CA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</row>
        <row r="22">
          <cell r="A22" t="e">
            <v>#DIV/0!</v>
          </cell>
          <cell r="B22" t="str">
            <v xml:space="preserve">    Other</v>
          </cell>
          <cell r="AN22">
            <v>0</v>
          </cell>
          <cell r="BK22">
            <v>0</v>
          </cell>
          <cell r="BL22">
            <v>0</v>
          </cell>
          <cell r="BM22">
            <v>0</v>
          </cell>
          <cell r="BN22">
            <v>0</v>
          </cell>
          <cell r="BS22">
            <v>0</v>
          </cell>
          <cell r="BY22">
            <v>0</v>
          </cell>
          <cell r="BZ22">
            <v>0</v>
          </cell>
          <cell r="CA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</row>
        <row r="23">
          <cell r="A23">
            <v>5.3221965451790032E-2</v>
          </cell>
          <cell r="B23" t="str">
            <v xml:space="preserve">  Other</v>
          </cell>
          <cell r="N23">
            <v>4143.6000000000022</v>
          </cell>
          <cell r="X23">
            <v>1432.3980000000001</v>
          </cell>
          <cell r="Z23">
            <v>263.27199999999903</v>
          </cell>
          <cell r="AA23">
            <v>260.10899999999856</v>
          </cell>
          <cell r="AC23">
            <v>3938.6000000000004</v>
          </cell>
          <cell r="AD23">
            <v>3110.6000000000022</v>
          </cell>
          <cell r="AF23">
            <v>459.19999999999982</v>
          </cell>
          <cell r="AG23">
            <v>186.69999999999982</v>
          </cell>
          <cell r="AH23">
            <v>653.34999999999991</v>
          </cell>
          <cell r="AI23">
            <v>1299.25</v>
          </cell>
          <cell r="AJ23">
            <v>653.34999999999991</v>
          </cell>
          <cell r="AK23">
            <v>653.34999999999991</v>
          </cell>
          <cell r="AL23">
            <v>653.34999999999991</v>
          </cell>
          <cell r="AM23">
            <v>1960.0500000000002</v>
          </cell>
          <cell r="AN23">
            <v>3259.3</v>
          </cell>
          <cell r="AO23">
            <v>1960.0500000000002</v>
          </cell>
          <cell r="AP23">
            <v>1960.0500000000002</v>
          </cell>
          <cell r="AQ23">
            <v>7179.4000000000015</v>
          </cell>
          <cell r="AR23">
            <v>459.19999999999982</v>
          </cell>
          <cell r="AS23">
            <v>186.69999999999982</v>
          </cell>
          <cell r="AT23">
            <v>520</v>
          </cell>
          <cell r="AU23">
            <v>1165.9000000000005</v>
          </cell>
          <cell r="AV23">
            <v>237</v>
          </cell>
          <cell r="AW23">
            <v>434.45100000000002</v>
          </cell>
          <cell r="AX23">
            <v>443.33100000000013</v>
          </cell>
          <cell r="AY23">
            <v>1114.7820000000011</v>
          </cell>
          <cell r="AZ23">
            <v>2280.6820000000007</v>
          </cell>
          <cell r="BA23">
            <v>410.79999999999995</v>
          </cell>
          <cell r="BB23">
            <v>378.79999999999995</v>
          </cell>
          <cell r="BC23">
            <v>344.5</v>
          </cell>
          <cell r="BD23">
            <v>1555.3999999999996</v>
          </cell>
          <cell r="BE23">
            <v>1134.1000000000004</v>
          </cell>
          <cell r="BF23">
            <v>379</v>
          </cell>
          <cell r="BG23">
            <v>479.10000000000014</v>
          </cell>
          <cell r="BH23">
            <v>568</v>
          </cell>
          <cell r="BI23">
            <v>1976.6999999999998</v>
          </cell>
          <cell r="BJ23">
            <v>1426.1000000000004</v>
          </cell>
          <cell r="BK23">
            <v>3110.8</v>
          </cell>
          <cell r="BL23">
            <v>2560.2000000000007</v>
          </cell>
          <cell r="BM23">
            <v>5391.4820000000009</v>
          </cell>
          <cell r="BN23">
            <v>4840.8820000000014</v>
          </cell>
          <cell r="BP23">
            <v>1295.3999999999996</v>
          </cell>
          <cell r="BQ23">
            <v>1295.4000000000001</v>
          </cell>
          <cell r="BR23">
            <v>1518.5999999999995</v>
          </cell>
          <cell r="BS23">
            <v>2813.9999999999991</v>
          </cell>
          <cell r="BT23">
            <v>1310.5</v>
          </cell>
          <cell r="BU23">
            <v>2496.1999999999998</v>
          </cell>
          <cell r="BV23">
            <v>6801.4874391614103</v>
          </cell>
          <cell r="BW23">
            <v>6431.0531653920043</v>
          </cell>
          <cell r="BX23">
            <v>6699.0137139500075</v>
          </cell>
          <cell r="BY23">
            <v>6620.6999999999971</v>
          </cell>
          <cell r="BZ23">
            <v>6744.2</v>
          </cell>
          <cell r="CA23">
            <v>6620.7</v>
          </cell>
          <cell r="CB23">
            <v>1743.2666666666664</v>
          </cell>
          <cell r="CC23">
            <v>1743.2666666666664</v>
          </cell>
          <cell r="CD23">
            <v>1743.2666666666664</v>
          </cell>
          <cell r="CE23">
            <v>1743.2666666666664</v>
          </cell>
          <cell r="CF23">
            <v>5229.7999999999993</v>
          </cell>
          <cell r="CG23">
            <v>6973.0666666666657</v>
          </cell>
          <cell r="CH23">
            <v>7533.5320513200713</v>
          </cell>
          <cell r="CI23">
            <v>8247.7139163681786</v>
          </cell>
          <cell r="CJ23">
            <v>10543.896011472432</v>
          </cell>
          <cell r="CK23">
            <v>12231.303854593854</v>
          </cell>
        </row>
        <row r="24">
          <cell r="A24">
            <v>0.1433252427184466</v>
          </cell>
          <cell r="B24" t="str">
            <v>Goods and services</v>
          </cell>
          <cell r="D24">
            <v>3032</v>
          </cell>
          <cell r="E24">
            <v>4319</v>
          </cell>
          <cell r="F24">
            <v>5175</v>
          </cell>
          <cell r="L24">
            <v>7065</v>
          </cell>
          <cell r="N24">
            <v>8895.2000000000007</v>
          </cell>
          <cell r="O24">
            <v>848</v>
          </cell>
          <cell r="P24">
            <v>1375.8000000000002</v>
          </cell>
          <cell r="Q24">
            <v>2223.8000000000002</v>
          </cell>
          <cell r="R24">
            <v>1754</v>
          </cell>
          <cell r="S24">
            <v>4667.7593115029404</v>
          </cell>
          <cell r="T24">
            <v>8645.5593115029405</v>
          </cell>
          <cell r="X24">
            <v>2272.2339999999999</v>
          </cell>
          <cell r="Y24">
            <v>1725.7</v>
          </cell>
          <cell r="Z24">
            <v>855.75300000000016</v>
          </cell>
          <cell r="AA24">
            <v>586.35199999999986</v>
          </cell>
          <cell r="AB24">
            <v>2738.366</v>
          </cell>
          <cell r="AC24">
            <v>9031.9</v>
          </cell>
          <cell r="AD24">
            <v>6736.3</v>
          </cell>
          <cell r="AF24">
            <v>313.5</v>
          </cell>
          <cell r="AG24">
            <v>352.5</v>
          </cell>
          <cell r="AH24">
            <v>880.02868072490037</v>
          </cell>
          <cell r="AI24">
            <v>1546.0286807249004</v>
          </cell>
          <cell r="AJ24">
            <v>938.24306765094957</v>
          </cell>
          <cell r="AK24">
            <v>938.24306765094957</v>
          </cell>
          <cell r="AL24">
            <v>938.24306765094957</v>
          </cell>
          <cell r="AM24">
            <v>2814.7292029528485</v>
          </cell>
          <cell r="AN24">
            <v>4360.7578836777484</v>
          </cell>
          <cell r="AO24">
            <v>2943.0066896599428</v>
          </cell>
          <cell r="AP24">
            <v>3368.7189725125409</v>
          </cell>
          <cell r="AQ24">
            <v>10672.483545850233</v>
          </cell>
          <cell r="AR24">
            <v>313.5</v>
          </cell>
          <cell r="AS24">
            <v>354.2</v>
          </cell>
          <cell r="AT24">
            <v>566</v>
          </cell>
          <cell r="AU24">
            <v>1233.7</v>
          </cell>
          <cell r="AV24">
            <v>677.6</v>
          </cell>
          <cell r="AW24">
            <v>749.91699999999992</v>
          </cell>
          <cell r="AX24">
            <v>846.70699999999999</v>
          </cell>
          <cell r="AY24">
            <v>2274.2240000000002</v>
          </cell>
          <cell r="AZ24">
            <v>3507.924</v>
          </cell>
          <cell r="BA24">
            <v>839.19999999999993</v>
          </cell>
          <cell r="BB24">
            <v>742.19999999999993</v>
          </cell>
          <cell r="BC24">
            <v>741.4</v>
          </cell>
          <cell r="BD24">
            <v>3754.9</v>
          </cell>
          <cell r="BE24">
            <v>2322.7999999999997</v>
          </cell>
          <cell r="BF24">
            <v>983.7</v>
          </cell>
          <cell r="BG24">
            <v>861.2</v>
          </cell>
          <cell r="BH24">
            <v>2162.8000000000002</v>
          </cell>
          <cell r="BI24">
            <v>5187</v>
          </cell>
          <cell r="BJ24">
            <v>4007.7</v>
          </cell>
          <cell r="BK24">
            <v>7509.7999999999993</v>
          </cell>
          <cell r="BL24">
            <v>6330.5</v>
          </cell>
          <cell r="BM24">
            <v>11017.723999999998</v>
          </cell>
          <cell r="BN24">
            <v>9838.4239999999991</v>
          </cell>
          <cell r="BP24">
            <v>1600.3999999999999</v>
          </cell>
          <cell r="BQ24">
            <v>1600.4</v>
          </cell>
          <cell r="BR24">
            <v>2302.6000000000004</v>
          </cell>
          <cell r="BS24">
            <v>3903</v>
          </cell>
          <cell r="BT24">
            <v>2149.5</v>
          </cell>
          <cell r="BU24">
            <v>4659.5</v>
          </cell>
          <cell r="BV24">
            <v>11800.942433856879</v>
          </cell>
          <cell r="BW24">
            <v>12946.566126574136</v>
          </cell>
          <cell r="BX24">
            <v>12453.14800541037</v>
          </cell>
          <cell r="BY24">
            <v>10712</v>
          </cell>
          <cell r="BZ24">
            <v>11039</v>
          </cell>
          <cell r="CA24">
            <v>10712</v>
          </cell>
          <cell r="CB24">
            <v>2816.8789999999999</v>
          </cell>
          <cell r="CC24">
            <v>2939.3519999999999</v>
          </cell>
          <cell r="CD24">
            <v>3184.2979999999998</v>
          </cell>
          <cell r="CE24">
            <v>3306.7710000000002</v>
          </cell>
          <cell r="CF24">
            <v>8940.5290000000005</v>
          </cell>
          <cell r="CG24">
            <v>12247.3</v>
          </cell>
          <cell r="CH24">
            <v>13000</v>
          </cell>
          <cell r="CI24">
            <v>14400</v>
          </cell>
          <cell r="CJ24">
            <v>15674.056546106785</v>
          </cell>
          <cell r="CK24">
            <v>17424.873930776226</v>
          </cell>
        </row>
        <row r="25">
          <cell r="A25">
            <v>0.15015711967795609</v>
          </cell>
          <cell r="B25" t="str">
            <v xml:space="preserve">    Domestic</v>
          </cell>
          <cell r="N25">
            <v>8478</v>
          </cell>
          <cell r="X25">
            <v>2254.3220000000001</v>
          </cell>
          <cell r="Z25">
            <v>851.44100000000014</v>
          </cell>
          <cell r="AA25">
            <v>583.04699999999991</v>
          </cell>
          <cell r="AC25">
            <v>8274.5</v>
          </cell>
          <cell r="AD25">
            <v>6689.1</v>
          </cell>
          <cell r="AF25">
            <v>309.5</v>
          </cell>
          <cell r="AG25">
            <v>348.6</v>
          </cell>
          <cell r="AH25">
            <v>719.16085873016436</v>
          </cell>
          <cell r="AI25">
            <v>1377.2608587301643</v>
          </cell>
          <cell r="AJ25">
            <v>794.91162989661166</v>
          </cell>
          <cell r="AK25">
            <v>794.91162989661166</v>
          </cell>
          <cell r="AL25">
            <v>794.91162989661166</v>
          </cell>
          <cell r="AM25">
            <v>2384.7348896898347</v>
          </cell>
          <cell r="AN25">
            <v>3761.995748419999</v>
          </cell>
          <cell r="AO25">
            <v>2584.6780952740978</v>
          </cell>
          <cell r="AP25">
            <v>2960.3903781266963</v>
          </cell>
          <cell r="AQ25">
            <v>9307.064221820794</v>
          </cell>
          <cell r="AR25">
            <v>309.5</v>
          </cell>
          <cell r="AS25">
            <v>350.3</v>
          </cell>
          <cell r="AT25">
            <v>560.1</v>
          </cell>
          <cell r="AU25">
            <v>1219.9000000000001</v>
          </cell>
          <cell r="AV25">
            <v>672</v>
          </cell>
          <cell r="AW25">
            <v>620.16499999999996</v>
          </cell>
          <cell r="AX25">
            <v>782.81700000000001</v>
          </cell>
          <cell r="AY25">
            <v>2074.982</v>
          </cell>
          <cell r="AZ25">
            <v>3294.8820000000001</v>
          </cell>
          <cell r="BA25">
            <v>801.4</v>
          </cell>
          <cell r="BB25">
            <v>689.4</v>
          </cell>
          <cell r="BC25">
            <v>669.4</v>
          </cell>
          <cell r="BD25">
            <v>3279.65</v>
          </cell>
          <cell r="BE25">
            <v>2160.1999999999998</v>
          </cell>
          <cell r="BF25">
            <v>965</v>
          </cell>
          <cell r="BG25">
            <v>822.1</v>
          </cell>
          <cell r="BH25">
            <v>1758.3</v>
          </cell>
          <cell r="BI25">
            <v>4399.1000000000004</v>
          </cell>
          <cell r="BJ25">
            <v>3545.3999999999996</v>
          </cell>
          <cell r="BK25">
            <v>6559.3</v>
          </cell>
          <cell r="BL25">
            <v>5705.5999999999995</v>
          </cell>
          <cell r="BM25">
            <v>9854.1820000000007</v>
          </cell>
          <cell r="BN25">
            <v>9000.482</v>
          </cell>
          <cell r="BP25">
            <v>1501.8</v>
          </cell>
          <cell r="BQ25">
            <v>1501.8</v>
          </cell>
          <cell r="BR25">
            <v>2205.3000000000002</v>
          </cell>
          <cell r="BS25">
            <v>3707.1000000000004</v>
          </cell>
          <cell r="BT25">
            <v>1917.9</v>
          </cell>
          <cell r="BU25">
            <v>4112.8</v>
          </cell>
          <cell r="BV25">
            <v>10829.968981260599</v>
          </cell>
          <cell r="BW25">
            <v>11451.876187953898</v>
          </cell>
          <cell r="BX25">
            <v>11051.876187953898</v>
          </cell>
          <cell r="BY25">
            <v>9737.7999999999993</v>
          </cell>
          <cell r="BZ25">
            <v>10006.799999999999</v>
          </cell>
          <cell r="CA25">
            <v>9737.7999999999993</v>
          </cell>
          <cell r="CB25">
            <v>2576</v>
          </cell>
          <cell r="CC25">
            <v>2688</v>
          </cell>
          <cell r="CD25">
            <v>2912</v>
          </cell>
          <cell r="CE25">
            <v>3024</v>
          </cell>
          <cell r="CF25">
            <v>8176</v>
          </cell>
          <cell r="CG25">
            <v>11200</v>
          </cell>
          <cell r="CH25">
            <v>11900</v>
          </cell>
          <cell r="CI25">
            <v>13100</v>
          </cell>
          <cell r="CJ25">
            <v>14333.725255068137</v>
          </cell>
          <cell r="CK25">
            <v>15934.825473752888</v>
          </cell>
        </row>
        <row r="26">
          <cell r="A26">
            <v>7.5035926914391204E-2</v>
          </cell>
          <cell r="B26" t="str">
            <v xml:space="preserve">    Imports</v>
          </cell>
          <cell r="N26">
            <v>417.2</v>
          </cell>
          <cell r="X26">
            <v>17.911999999999999</v>
          </cell>
          <cell r="Z26">
            <v>4.3120000000000047</v>
          </cell>
          <cell r="AA26">
            <v>3.3049999999999997</v>
          </cell>
          <cell r="AC26">
            <v>757.4</v>
          </cell>
          <cell r="AD26">
            <v>47.2</v>
          </cell>
          <cell r="AF26">
            <v>4</v>
          </cell>
          <cell r="AG26">
            <v>3.9</v>
          </cell>
          <cell r="AH26">
            <v>160.86782199473606</v>
          </cell>
          <cell r="AI26">
            <v>168.76782199473607</v>
          </cell>
          <cell r="AJ26">
            <v>143.33143775433788</v>
          </cell>
          <cell r="AK26">
            <v>143.33143775433788</v>
          </cell>
          <cell r="AL26">
            <v>143.33143775433788</v>
          </cell>
          <cell r="AM26">
            <v>429.99431326301362</v>
          </cell>
          <cell r="AN26">
            <v>598.76213525774972</v>
          </cell>
          <cell r="AO26">
            <v>358.32859438584478</v>
          </cell>
          <cell r="AP26">
            <v>408.32859438584478</v>
          </cell>
          <cell r="AQ26">
            <v>1365.4193240294394</v>
          </cell>
          <cell r="AR26">
            <v>4</v>
          </cell>
          <cell r="AS26">
            <v>3.9</v>
          </cell>
          <cell r="AT26">
            <v>5.9</v>
          </cell>
          <cell r="AU26">
            <v>13.8</v>
          </cell>
          <cell r="AV26">
            <v>5.6</v>
          </cell>
          <cell r="AW26">
            <v>129.75200000000001</v>
          </cell>
          <cell r="AX26">
            <v>63.89</v>
          </cell>
          <cell r="AY26">
            <v>199.24200000000002</v>
          </cell>
          <cell r="AZ26">
            <v>213.04200000000003</v>
          </cell>
          <cell r="BA26">
            <v>37.799999999999997</v>
          </cell>
          <cell r="BB26">
            <v>52.8</v>
          </cell>
          <cell r="BC26">
            <v>72</v>
          </cell>
          <cell r="BD26">
            <v>475.25</v>
          </cell>
          <cell r="BE26">
            <v>162.6</v>
          </cell>
          <cell r="BF26">
            <v>18.7</v>
          </cell>
          <cell r="BG26">
            <v>39.1</v>
          </cell>
          <cell r="BH26">
            <v>404.5</v>
          </cell>
          <cell r="BI26">
            <v>787.9</v>
          </cell>
          <cell r="BJ26">
            <v>462.3</v>
          </cell>
          <cell r="BK26">
            <v>950.5</v>
          </cell>
          <cell r="BL26">
            <v>624.9</v>
          </cell>
          <cell r="BM26">
            <v>1163.5419999999999</v>
          </cell>
          <cell r="BN26">
            <v>837.94200000000001</v>
          </cell>
          <cell r="BP26">
            <v>98.6</v>
          </cell>
          <cell r="BQ26">
            <v>98.6</v>
          </cell>
          <cell r="BR26">
            <v>97.3</v>
          </cell>
          <cell r="BS26">
            <v>195.89999999999998</v>
          </cell>
          <cell r="BT26">
            <v>231.6</v>
          </cell>
          <cell r="BU26">
            <v>546.70000000000005</v>
          </cell>
          <cell r="BV26">
            <v>970.97345259627855</v>
          </cell>
          <cell r="BW26">
            <v>1494.6899386202376</v>
          </cell>
          <cell r="BX26">
            <v>1401.2718174564727</v>
          </cell>
          <cell r="BY26">
            <v>974.2</v>
          </cell>
          <cell r="BZ26">
            <v>1032.2</v>
          </cell>
          <cell r="CA26">
            <v>974.2</v>
          </cell>
          <cell r="CB26">
            <v>240.87899999999999</v>
          </cell>
          <cell r="CC26">
            <v>251.35199999999998</v>
          </cell>
          <cell r="CD26">
            <v>272.298</v>
          </cell>
          <cell r="CE26">
            <v>282.77100000000002</v>
          </cell>
          <cell r="CF26">
            <v>764.529</v>
          </cell>
          <cell r="CG26">
            <v>1047.3</v>
          </cell>
          <cell r="CH26">
            <v>1100</v>
          </cell>
          <cell r="CI26">
            <v>1300</v>
          </cell>
          <cell r="CJ26">
            <v>1340.3312910386483</v>
          </cell>
          <cell r="CK26">
            <v>1490.0484570233393</v>
          </cell>
        </row>
        <row r="27">
          <cell r="A27">
            <v>0.20835392936932728</v>
          </cell>
          <cell r="B27" t="str">
            <v>Transfers to regions</v>
          </cell>
          <cell r="D27">
            <v>6909</v>
          </cell>
          <cell r="E27">
            <v>7272</v>
          </cell>
          <cell r="F27">
            <v>8227</v>
          </cell>
          <cell r="L27">
            <v>8054</v>
          </cell>
          <cell r="N27">
            <v>11535.8</v>
          </cell>
          <cell r="O27">
            <v>2435.9</v>
          </cell>
          <cell r="P27">
            <v>2334.1</v>
          </cell>
          <cell r="Q27">
            <v>4770</v>
          </cell>
          <cell r="R27">
            <v>2255</v>
          </cell>
          <cell r="S27">
            <v>3726.159781696053</v>
          </cell>
          <cell r="T27">
            <v>10751.159781696053</v>
          </cell>
          <cell r="X27">
            <v>4778.3370000000004</v>
          </cell>
          <cell r="Y27">
            <v>1916.7</v>
          </cell>
          <cell r="Z27">
            <v>600.06200000000013</v>
          </cell>
          <cell r="AA27">
            <v>538.28799999999967</v>
          </cell>
          <cell r="AB27">
            <v>1676.0630000000001</v>
          </cell>
          <cell r="AC27">
            <v>9872.2000000000007</v>
          </cell>
          <cell r="AD27">
            <v>8371.1</v>
          </cell>
          <cell r="AF27">
            <v>455.5</v>
          </cell>
          <cell r="AG27">
            <v>534.70000000000005</v>
          </cell>
          <cell r="AH27">
            <v>781.80908303133879</v>
          </cell>
          <cell r="AI27">
            <v>1772.0090830313386</v>
          </cell>
          <cell r="AJ27">
            <v>1150.4337228000495</v>
          </cell>
          <cell r="AK27">
            <v>1150.4337228000495</v>
          </cell>
          <cell r="AL27">
            <v>1150.4337228000495</v>
          </cell>
          <cell r="AM27">
            <v>3451.3011684001485</v>
          </cell>
          <cell r="AN27">
            <v>5223.3102514314869</v>
          </cell>
          <cell r="AO27">
            <v>3444.3806558741235</v>
          </cell>
          <cell r="AP27">
            <v>3781.9911812850273</v>
          </cell>
          <cell r="AQ27">
            <v>12449.682088590638</v>
          </cell>
          <cell r="AR27">
            <v>1359.7</v>
          </cell>
          <cell r="AS27">
            <v>1095.6000000000001</v>
          </cell>
          <cell r="AT27">
            <v>1101.8999999999999</v>
          </cell>
          <cell r="AU27">
            <v>3557.2000000000003</v>
          </cell>
          <cell r="AV27">
            <v>1168.8999999999999</v>
          </cell>
          <cell r="AW27">
            <v>1035.2080000000001</v>
          </cell>
          <cell r="AX27">
            <v>1014.0740000000001</v>
          </cell>
          <cell r="AY27">
            <v>3218.1819999999998</v>
          </cell>
          <cell r="AZ27">
            <v>6775.3819999999996</v>
          </cell>
          <cell r="BA27">
            <v>1254.7</v>
          </cell>
          <cell r="BB27">
            <v>1066.1000000000001</v>
          </cell>
          <cell r="BC27">
            <v>1037.8</v>
          </cell>
          <cell r="BD27">
            <v>3605.7999999999997</v>
          </cell>
          <cell r="BE27">
            <v>3358.6</v>
          </cell>
          <cell r="BF27">
            <v>1430.7</v>
          </cell>
          <cell r="BG27">
            <v>1134.1000000000001</v>
          </cell>
          <cell r="BH27">
            <v>375.6</v>
          </cell>
          <cell r="BI27">
            <v>3853</v>
          </cell>
          <cell r="BJ27">
            <v>2940.4</v>
          </cell>
          <cell r="BK27">
            <v>7211.6</v>
          </cell>
          <cell r="BL27">
            <v>6299</v>
          </cell>
          <cell r="BM27">
            <v>13986.982</v>
          </cell>
          <cell r="BN27">
            <v>13074.382</v>
          </cell>
          <cell r="BP27">
            <v>5536.9000000000005</v>
          </cell>
          <cell r="BQ27">
            <v>5536.9</v>
          </cell>
          <cell r="BR27">
            <v>4233.8999999999996</v>
          </cell>
          <cell r="BS27">
            <v>9770.7999999999993</v>
          </cell>
          <cell r="BT27">
            <v>4509.1000000000004</v>
          </cell>
          <cell r="BU27">
            <v>4534.3999999999996</v>
          </cell>
          <cell r="BV27">
            <v>17823.071755149762</v>
          </cell>
          <cell r="BW27">
            <v>17769.78847756976</v>
          </cell>
          <cell r="BX27">
            <v>17769.78847756976</v>
          </cell>
          <cell r="BY27">
            <v>18814.3</v>
          </cell>
          <cell r="BZ27">
            <v>19497.599999999999</v>
          </cell>
          <cell r="CA27">
            <v>18814.3</v>
          </cell>
          <cell r="CB27">
            <v>5683.583333333333</v>
          </cell>
          <cell r="CC27">
            <v>5683.583333333333</v>
          </cell>
          <cell r="CD27">
            <v>5683.583333333333</v>
          </cell>
          <cell r="CE27">
            <v>5683.583333333333</v>
          </cell>
          <cell r="CF27">
            <v>17050.75</v>
          </cell>
          <cell r="CG27">
            <v>22734.333333333332</v>
          </cell>
          <cell r="CH27">
            <v>24471.436385638641</v>
          </cell>
          <cell r="CI27">
            <v>26983.97858861016</v>
          </cell>
          <cell r="CJ27">
            <v>29892.461581806878</v>
          </cell>
          <cell r="CK27">
            <v>33231.497730747556</v>
          </cell>
        </row>
        <row r="28">
          <cell r="A28">
            <v>0.20489720489720487</v>
          </cell>
          <cell r="B28" t="str">
            <v xml:space="preserve">    Personnel</v>
          </cell>
          <cell r="D28">
            <v>6480.2542587534144</v>
          </cell>
          <cell r="E28">
            <v>6820.7278867643408</v>
          </cell>
          <cell r="F28">
            <v>7716.4642910355105</v>
          </cell>
          <cell r="L28">
            <v>7554.2</v>
          </cell>
          <cell r="N28">
            <v>10967.8</v>
          </cell>
          <cell r="X28">
            <v>4537.1620000000003</v>
          </cell>
          <cell r="Z28">
            <v>515.63500000000022</v>
          </cell>
          <cell r="AA28">
            <v>503.67699999999968</v>
          </cell>
          <cell r="AC28">
            <v>9346.6</v>
          </cell>
          <cell r="AD28">
            <v>7851.6</v>
          </cell>
          <cell r="AF28">
            <v>405.7</v>
          </cell>
          <cell r="AG28">
            <v>476.2</v>
          </cell>
          <cell r="AH28">
            <v>694.27326007325996</v>
          </cell>
          <cell r="AI28">
            <v>1576.1732600732598</v>
          </cell>
          <cell r="AJ28">
            <v>1070.8311355311355</v>
          </cell>
          <cell r="AK28">
            <v>1070.8311355311355</v>
          </cell>
          <cell r="AL28">
            <v>1070.8311355311355</v>
          </cell>
          <cell r="AM28">
            <v>3212.4934065934067</v>
          </cell>
          <cell r="AN28">
            <v>4788.6666666666661</v>
          </cell>
          <cell r="AO28">
            <v>3212.4934065934062</v>
          </cell>
          <cell r="AP28">
            <v>3542.4934065934062</v>
          </cell>
          <cell r="AQ28">
            <v>11543.653479853479</v>
          </cell>
          <cell r="AR28">
            <v>1309.9000000000001</v>
          </cell>
          <cell r="AS28">
            <v>1036.4000000000001</v>
          </cell>
          <cell r="AT28">
            <v>1056.5999999999999</v>
          </cell>
          <cell r="AU28">
            <v>3402.9</v>
          </cell>
          <cell r="AV28">
            <v>1057.3</v>
          </cell>
          <cell r="AW28">
            <v>993.12300000000005</v>
          </cell>
          <cell r="AX28">
            <v>1001.109</v>
          </cell>
          <cell r="AY28">
            <v>3051.5319999999997</v>
          </cell>
          <cell r="AZ28">
            <v>6454.4319999999998</v>
          </cell>
          <cell r="BA28">
            <v>1129.8</v>
          </cell>
          <cell r="BB28">
            <v>1039.9000000000001</v>
          </cell>
          <cell r="BC28">
            <v>1019.5</v>
          </cell>
          <cell r="BD28">
            <v>3425.1499999999996</v>
          </cell>
          <cell r="BE28">
            <v>3189.2</v>
          </cell>
          <cell r="BF28">
            <v>1306.9000000000001</v>
          </cell>
          <cell r="BG28">
            <v>1088.4000000000001</v>
          </cell>
          <cell r="BH28">
            <v>369.1</v>
          </cell>
          <cell r="BI28">
            <v>3661.1</v>
          </cell>
          <cell r="BJ28">
            <v>2764.4</v>
          </cell>
          <cell r="BK28">
            <v>6850.2999999999993</v>
          </cell>
          <cell r="BL28">
            <v>5953.6</v>
          </cell>
          <cell r="BM28">
            <v>13304.732</v>
          </cell>
          <cell r="BN28">
            <v>12408.031999999999</v>
          </cell>
          <cell r="BP28">
            <v>5364.1</v>
          </cell>
          <cell r="BQ28">
            <v>5364.1</v>
          </cell>
          <cell r="BR28">
            <v>4019.4</v>
          </cell>
          <cell r="BS28">
            <v>9383.5</v>
          </cell>
          <cell r="BT28">
            <v>4226.8</v>
          </cell>
          <cell r="BU28">
            <v>4427.2</v>
          </cell>
          <cell r="BV28">
            <v>16873.312007246601</v>
          </cell>
          <cell r="BW28">
            <v>16963.58847756976</v>
          </cell>
          <cell r="BX28">
            <v>16963.58847756976</v>
          </cell>
          <cell r="BY28">
            <v>18037.5</v>
          </cell>
          <cell r="BZ28">
            <v>18696.8</v>
          </cell>
          <cell r="CA28">
            <v>18037.5</v>
          </cell>
          <cell r="CB28">
            <v>5433.333333333333</v>
          </cell>
          <cell r="CC28">
            <v>5433.333333333333</v>
          </cell>
          <cell r="CD28">
            <v>5433.333333333333</v>
          </cell>
          <cell r="CE28">
            <v>5433.333333333333</v>
          </cell>
          <cell r="CF28">
            <v>16300</v>
          </cell>
          <cell r="CG28">
            <v>21733.333333333332</v>
          </cell>
          <cell r="CH28">
            <v>23400</v>
          </cell>
          <cell r="CI28">
            <v>25800</v>
          </cell>
          <cell r="CJ28">
            <v>28576.286895500321</v>
          </cell>
          <cell r="CK28">
            <v>31768.304210148246</v>
          </cell>
        </row>
        <row r="29">
          <cell r="A29">
            <v>0.28861997940267781</v>
          </cell>
          <cell r="B29" t="str">
            <v xml:space="preserve">    Other</v>
          </cell>
          <cell r="D29">
            <v>428.74574124658557</v>
          </cell>
          <cell r="E29">
            <v>451.27211323565916</v>
          </cell>
          <cell r="F29">
            <v>510.53570896448946</v>
          </cell>
          <cell r="L29">
            <v>499.80000000000018</v>
          </cell>
          <cell r="N29">
            <v>568</v>
          </cell>
          <cell r="X29">
            <v>241.17500000000018</v>
          </cell>
          <cell r="Z29">
            <v>84.426999999999964</v>
          </cell>
          <cell r="AA29">
            <v>34.61099999999999</v>
          </cell>
          <cell r="AC29">
            <v>525.6</v>
          </cell>
          <cell r="AD29">
            <v>519.5</v>
          </cell>
          <cell r="AF29">
            <v>49.8</v>
          </cell>
          <cell r="AG29">
            <v>58.5</v>
          </cell>
          <cell r="AH29">
            <v>87.535822958078825</v>
          </cell>
          <cell r="AI29">
            <v>195.83582295807884</v>
          </cell>
          <cell r="AJ29">
            <v>79.602587268914021</v>
          </cell>
          <cell r="AK29">
            <v>79.602587268914021</v>
          </cell>
          <cell r="AL29">
            <v>79.602587268914021</v>
          </cell>
          <cell r="AM29">
            <v>238.80776180674206</v>
          </cell>
          <cell r="AN29">
            <v>434.6435847648209</v>
          </cell>
          <cell r="AO29">
            <v>231.88724928071719</v>
          </cell>
          <cell r="AP29">
            <v>239.49777469162106</v>
          </cell>
          <cell r="AQ29">
            <v>906.02860873715917</v>
          </cell>
          <cell r="AR29">
            <v>49.8</v>
          </cell>
          <cell r="AS29">
            <v>59.2</v>
          </cell>
          <cell r="AT29">
            <v>45.3</v>
          </cell>
          <cell r="AU29">
            <v>154.30000000000001</v>
          </cell>
          <cell r="AV29">
            <v>111.6</v>
          </cell>
          <cell r="AW29">
            <v>42.085000000000001</v>
          </cell>
          <cell r="AX29">
            <v>12.965</v>
          </cell>
          <cell r="AY29">
            <v>166.65</v>
          </cell>
          <cell r="AZ29">
            <v>320.95000000000005</v>
          </cell>
          <cell r="BA29">
            <v>124.9</v>
          </cell>
          <cell r="BB29">
            <v>26.2</v>
          </cell>
          <cell r="BC29">
            <v>18.3</v>
          </cell>
          <cell r="BD29">
            <v>180.65</v>
          </cell>
          <cell r="BE29">
            <v>169.4</v>
          </cell>
          <cell r="BF29">
            <v>123.8</v>
          </cell>
          <cell r="BG29">
            <v>45.7</v>
          </cell>
          <cell r="BH29">
            <v>6.5</v>
          </cell>
          <cell r="BI29">
            <v>191.9</v>
          </cell>
          <cell r="BJ29">
            <v>176</v>
          </cell>
          <cell r="BK29">
            <v>361.3</v>
          </cell>
          <cell r="BL29">
            <v>345.4</v>
          </cell>
          <cell r="BM29">
            <v>682.25</v>
          </cell>
          <cell r="BN29">
            <v>666.35</v>
          </cell>
          <cell r="BP29">
            <v>172.8</v>
          </cell>
          <cell r="BQ29">
            <v>172.8</v>
          </cell>
          <cell r="BR29">
            <v>214.5</v>
          </cell>
          <cell r="BS29">
            <v>387.3</v>
          </cell>
          <cell r="BT29">
            <v>282.3</v>
          </cell>
          <cell r="BU29">
            <v>107.19999999999993</v>
          </cell>
          <cell r="BV29">
            <v>949.75974790316013</v>
          </cell>
          <cell r="BW29">
            <v>806.2</v>
          </cell>
          <cell r="BX29">
            <v>806.2</v>
          </cell>
          <cell r="BY29">
            <v>776.8</v>
          </cell>
          <cell r="BZ29">
            <v>800.8</v>
          </cell>
          <cell r="CA29">
            <v>776.8</v>
          </cell>
          <cell r="CB29">
            <v>250.25</v>
          </cell>
          <cell r="CC29">
            <v>250.25</v>
          </cell>
          <cell r="CD29">
            <v>250.25</v>
          </cell>
          <cell r="CE29">
            <v>250.25</v>
          </cell>
          <cell r="CF29">
            <v>750.75</v>
          </cell>
          <cell r="CG29">
            <v>1001</v>
          </cell>
          <cell r="CH29">
            <v>1071.4363856386396</v>
          </cell>
          <cell r="CI29">
            <v>1183.9785886101602</v>
          </cell>
          <cell r="CJ29">
            <v>1316.1746863065562</v>
          </cell>
          <cell r="CK29">
            <v>1463.1935205993127</v>
          </cell>
        </row>
        <row r="30">
          <cell r="A30">
            <v>-9.2000364121991862E-2</v>
          </cell>
          <cell r="B30" t="str">
            <v>Subsidies</v>
          </cell>
          <cell r="D30">
            <v>1454.9</v>
          </cell>
          <cell r="E30">
            <v>1502</v>
          </cell>
          <cell r="F30">
            <v>143</v>
          </cell>
          <cell r="L30">
            <v>1654</v>
          </cell>
          <cell r="N30">
            <v>174.48</v>
          </cell>
          <cell r="O30">
            <v>0</v>
          </cell>
          <cell r="P30">
            <v>700</v>
          </cell>
          <cell r="Q30">
            <v>700</v>
          </cell>
          <cell r="R30">
            <v>0</v>
          </cell>
          <cell r="S30">
            <v>3634.9538203190596</v>
          </cell>
          <cell r="T30">
            <v>4334.9538203190596</v>
          </cell>
          <cell r="X30">
            <v>699.5</v>
          </cell>
          <cell r="Y30">
            <v>0</v>
          </cell>
          <cell r="Z30">
            <v>0</v>
          </cell>
          <cell r="AA30">
            <v>0</v>
          </cell>
          <cell r="AB30">
            <v>9662.0999999999985</v>
          </cell>
          <cell r="AC30">
            <v>16413.400000000001</v>
          </cell>
          <cell r="AD30">
            <v>20861.599999999999</v>
          </cell>
          <cell r="AF30">
            <v>0</v>
          </cell>
          <cell r="AG30">
            <v>0</v>
          </cell>
          <cell r="AH30">
            <v>11525.264152191947</v>
          </cell>
          <cell r="AI30">
            <v>11525.264152191947</v>
          </cell>
          <cell r="AJ30">
            <v>5144.079939368894</v>
          </cell>
          <cell r="AK30">
            <v>4739.9027520522932</v>
          </cell>
          <cell r="AL30">
            <v>5006.2196349971491</v>
          </cell>
          <cell r="AM30">
            <v>14890.202326418337</v>
          </cell>
          <cell r="AN30">
            <v>26415.466478610284</v>
          </cell>
          <cell r="AO30">
            <v>15229.27334706864</v>
          </cell>
          <cell r="AP30">
            <v>17165.390720053081</v>
          </cell>
          <cell r="AQ30">
            <v>58810.130545732012</v>
          </cell>
          <cell r="AR30">
            <v>0</v>
          </cell>
          <cell r="AS30">
            <v>63.503999999999998</v>
          </cell>
          <cell r="AT30">
            <v>43.275999999999996</v>
          </cell>
          <cell r="AU30">
            <v>106.78</v>
          </cell>
          <cell r="AV30">
            <v>6974.4380000000001</v>
          </cell>
          <cell r="AW30">
            <v>704.25799999999992</v>
          </cell>
          <cell r="AX30">
            <v>8524.6939999999995</v>
          </cell>
          <cell r="AY30">
            <v>16203.390000000003</v>
          </cell>
          <cell r="AZ30">
            <v>16310.170000000002</v>
          </cell>
          <cell r="BA30">
            <v>3304</v>
          </cell>
          <cell r="BB30">
            <v>4687.0999999999995</v>
          </cell>
          <cell r="BC30">
            <v>383.4</v>
          </cell>
          <cell r="BD30">
            <v>11323.95</v>
          </cell>
          <cell r="BE30">
            <v>8374.5</v>
          </cell>
          <cell r="BF30">
            <v>191.9</v>
          </cell>
          <cell r="BG30">
            <v>7096.2</v>
          </cell>
          <cell r="BH30">
            <v>10105.700000000001</v>
          </cell>
          <cell r="BI30">
            <v>21596.799999999999</v>
          </cell>
          <cell r="BJ30">
            <v>17393.8</v>
          </cell>
          <cell r="BK30">
            <v>29971.3</v>
          </cell>
          <cell r="BL30">
            <v>25768.3</v>
          </cell>
          <cell r="BM30">
            <v>46281.47</v>
          </cell>
          <cell r="BN30">
            <v>42078.47</v>
          </cell>
          <cell r="BP30">
            <v>172</v>
          </cell>
          <cell r="BQ30">
            <v>0.3</v>
          </cell>
          <cell r="BR30">
            <v>11735.099999999999</v>
          </cell>
          <cell r="BS30">
            <v>11907.099999999999</v>
          </cell>
          <cell r="BT30">
            <v>13900.699999999999</v>
          </cell>
          <cell r="BU30">
            <v>16731.057000000001</v>
          </cell>
          <cell r="BV30">
            <v>35512.53361647101</v>
          </cell>
          <cell r="BW30">
            <v>33810.54</v>
          </cell>
          <cell r="BX30">
            <v>32911.925000000003</v>
          </cell>
          <cell r="BY30">
            <v>42538.857000000004</v>
          </cell>
          <cell r="BZ30">
            <v>28020.799999999999</v>
          </cell>
          <cell r="CA30">
            <v>42538.857000000004</v>
          </cell>
          <cell r="CB30">
            <v>8121.3166666666657</v>
          </cell>
          <cell r="CC30">
            <v>8888.8166666666657</v>
          </cell>
          <cell r="CD30">
            <v>9656.3166666666657</v>
          </cell>
          <cell r="CE30">
            <v>11958.816666666666</v>
          </cell>
          <cell r="CF30">
            <v>26666.449999999993</v>
          </cell>
          <cell r="CG30">
            <v>38625.266666666663</v>
          </cell>
          <cell r="CH30">
            <v>24700</v>
          </cell>
          <cell r="CI30">
            <v>17200</v>
          </cell>
          <cell r="CJ30">
            <v>482.58749999999998</v>
          </cell>
          <cell r="CK30">
            <v>482.58749999999998</v>
          </cell>
        </row>
        <row r="31">
          <cell r="A31">
            <v>-8.4004862883036546E-2</v>
          </cell>
          <cell r="B31" t="str">
            <v xml:space="preserve">  Petroleum subsidy</v>
          </cell>
          <cell r="D31">
            <v>1279.9000000000001</v>
          </cell>
          <cell r="E31">
            <v>687</v>
          </cell>
          <cell r="F31">
            <v>0</v>
          </cell>
          <cell r="L31">
            <v>1416</v>
          </cell>
          <cell r="N31">
            <v>0</v>
          </cell>
          <cell r="P31">
            <v>700</v>
          </cell>
          <cell r="Q31">
            <v>700</v>
          </cell>
          <cell r="R31">
            <v>0</v>
          </cell>
          <cell r="S31">
            <v>3342</v>
          </cell>
          <cell r="T31">
            <v>4042</v>
          </cell>
          <cell r="X31">
            <v>699.5</v>
          </cell>
          <cell r="Y31">
            <v>0</v>
          </cell>
          <cell r="Z31">
            <v>0</v>
          </cell>
          <cell r="AA31">
            <v>0</v>
          </cell>
          <cell r="AB31">
            <v>9114.7999999999993</v>
          </cell>
          <cell r="AC31">
            <v>15866.1</v>
          </cell>
          <cell r="AD31">
            <v>9814.2999999999993</v>
          </cell>
          <cell r="AF31">
            <v>0</v>
          </cell>
          <cell r="AG31">
            <v>0</v>
          </cell>
          <cell r="AH31">
            <v>5210.781288259438</v>
          </cell>
          <cell r="AI31">
            <v>5210.781288259438</v>
          </cell>
          <cell r="AJ31">
            <v>2072.5315952924234</v>
          </cell>
          <cell r="AK31">
            <v>2072.5315952924234</v>
          </cell>
          <cell r="AL31">
            <v>2072.5315952924234</v>
          </cell>
          <cell r="AM31">
            <v>6217.5947858772706</v>
          </cell>
          <cell r="AN31">
            <v>11428.376074136708</v>
          </cell>
          <cell r="AO31">
            <v>6062.4328377914653</v>
          </cell>
          <cell r="AP31">
            <v>10043.213131512028</v>
          </cell>
          <cell r="AQ31">
            <v>27534.0220434402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6907.0240000000003</v>
          </cell>
          <cell r="AW31">
            <v>0</v>
          </cell>
          <cell r="AX31">
            <v>5183.1390000000001</v>
          </cell>
          <cell r="AY31">
            <v>12090.163</v>
          </cell>
          <cell r="AZ31">
            <v>12090.163</v>
          </cell>
          <cell r="BA31">
            <v>3301.2</v>
          </cell>
          <cell r="BB31">
            <v>3925.7</v>
          </cell>
          <cell r="BC31">
            <v>0</v>
          </cell>
          <cell r="BD31">
            <v>4984.75</v>
          </cell>
          <cell r="BE31">
            <v>7226.9</v>
          </cell>
          <cell r="BF31">
            <v>0</v>
          </cell>
          <cell r="BG31">
            <v>6996.4</v>
          </cell>
          <cell r="BH31">
            <v>2293.1</v>
          </cell>
          <cell r="BI31">
            <v>8900</v>
          </cell>
          <cell r="BJ31">
            <v>9289.5</v>
          </cell>
          <cell r="BK31">
            <v>16126.9</v>
          </cell>
          <cell r="BL31">
            <v>16516.400000000001</v>
          </cell>
          <cell r="BM31">
            <v>28217.063000000002</v>
          </cell>
          <cell r="BN31">
            <v>28606.563000000002</v>
          </cell>
          <cell r="BP31">
            <v>0</v>
          </cell>
          <cell r="BQ31">
            <v>0</v>
          </cell>
          <cell r="BR31">
            <v>11367.8</v>
          </cell>
          <cell r="BS31">
            <v>11367.8</v>
          </cell>
          <cell r="BT31">
            <v>7204</v>
          </cell>
          <cell r="BU31">
            <v>9175.7999999999993</v>
          </cell>
          <cell r="BV31">
            <v>16615.038</v>
          </cell>
          <cell r="BW31">
            <v>14957.7</v>
          </cell>
          <cell r="BX31">
            <v>13072.9</v>
          </cell>
          <cell r="BY31">
            <v>27747.599999999999</v>
          </cell>
          <cell r="BZ31">
            <v>9985.7999999999993</v>
          </cell>
          <cell r="CA31">
            <v>27747.599999999999</v>
          </cell>
          <cell r="CB31">
            <v>5845.8333333333303</v>
          </cell>
          <cell r="CC31">
            <v>6099.9999999999964</v>
          </cell>
          <cell r="CD31">
            <v>6354.1666666666633</v>
          </cell>
          <cell r="CE31">
            <v>7116.6666666666633</v>
          </cell>
          <cell r="CF31">
            <v>18299.999999999989</v>
          </cell>
          <cell r="CG31">
            <v>25416.666666666653</v>
          </cell>
          <cell r="CH31">
            <v>18628.238000000001</v>
          </cell>
          <cell r="CI31">
            <v>13304.582000000002</v>
          </cell>
          <cell r="CJ31">
            <v>0</v>
          </cell>
          <cell r="CK31">
            <v>0</v>
          </cell>
        </row>
        <row r="32">
          <cell r="A32" t="e">
            <v>#DIV/0!</v>
          </cell>
          <cell r="B32" t="str">
            <v xml:space="preserve">     of which coupons for poor families</v>
          </cell>
          <cell r="CF32">
            <v>1300</v>
          </cell>
        </row>
        <row r="33">
          <cell r="A33" t="e">
            <v>#DIV/0!</v>
          </cell>
          <cell r="B33" t="str">
            <v xml:space="preserve">  Fertilizer</v>
          </cell>
          <cell r="D33">
            <v>175</v>
          </cell>
          <cell r="E33">
            <v>815</v>
          </cell>
          <cell r="F33">
            <v>143</v>
          </cell>
          <cell r="L33">
            <v>238</v>
          </cell>
          <cell r="N33">
            <v>174.48</v>
          </cell>
          <cell r="Q33">
            <v>0</v>
          </cell>
          <cell r="R33">
            <v>0</v>
          </cell>
          <cell r="S33">
            <v>292.95382031905962</v>
          </cell>
          <cell r="T33">
            <v>292.95382031905962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547.29999999999995</v>
          </cell>
          <cell r="AC33">
            <v>547.29999999999995</v>
          </cell>
          <cell r="AD33">
            <v>547.29999999999995</v>
          </cell>
          <cell r="AF33">
            <v>0</v>
          </cell>
          <cell r="AG33">
            <v>0</v>
          </cell>
          <cell r="AH33">
            <v>263.690102385442</v>
          </cell>
          <cell r="AI33">
            <v>263.690102385442</v>
          </cell>
          <cell r="AJ33">
            <v>100.19559810162787</v>
          </cell>
          <cell r="AK33">
            <v>100.19559810162787</v>
          </cell>
          <cell r="AL33">
            <v>100.19559810162787</v>
          </cell>
          <cell r="AM33">
            <v>300.5867943048836</v>
          </cell>
          <cell r="AN33">
            <v>564.27689669032566</v>
          </cell>
          <cell r="AO33">
            <v>250.48899525406966</v>
          </cell>
          <cell r="AP33">
            <v>250.48899525406966</v>
          </cell>
          <cell r="AQ33">
            <v>1065.254887198465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191.2</v>
          </cell>
          <cell r="AY33">
            <v>191.2</v>
          </cell>
          <cell r="AZ33">
            <v>191.2</v>
          </cell>
          <cell r="BA33">
            <v>0</v>
          </cell>
          <cell r="BB33">
            <v>760</v>
          </cell>
          <cell r="BC33">
            <v>225.9</v>
          </cell>
          <cell r="BD33">
            <v>724.45</v>
          </cell>
          <cell r="BE33">
            <v>985.9</v>
          </cell>
          <cell r="BF33">
            <v>191.9</v>
          </cell>
          <cell r="BG33">
            <v>98.3</v>
          </cell>
          <cell r="BH33">
            <v>1361.7</v>
          </cell>
          <cell r="BI33">
            <v>463</v>
          </cell>
          <cell r="BJ33">
            <v>1651.9</v>
          </cell>
          <cell r="BK33">
            <v>1448.9</v>
          </cell>
          <cell r="BL33">
            <v>2637.8</v>
          </cell>
          <cell r="BM33">
            <v>1640.1000000000001</v>
          </cell>
          <cell r="BN33">
            <v>2829</v>
          </cell>
          <cell r="BP33">
            <v>0</v>
          </cell>
          <cell r="BQ33">
            <v>0</v>
          </cell>
          <cell r="BR33">
            <v>0</v>
          </cell>
          <cell r="BS33">
            <v>0</v>
          </cell>
          <cell r="BT33">
            <v>0</v>
          </cell>
          <cell r="BU33">
            <v>0</v>
          </cell>
          <cell r="BV33">
            <v>1479.2</v>
          </cell>
          <cell r="BW33">
            <v>0</v>
          </cell>
          <cell r="BX33">
            <v>0</v>
          </cell>
          <cell r="BY33">
            <v>0</v>
          </cell>
          <cell r="BZ33">
            <v>0</v>
          </cell>
          <cell r="CA33">
            <v>0</v>
          </cell>
          <cell r="CB33">
            <v>0</v>
          </cell>
          <cell r="CC33">
            <v>0</v>
          </cell>
          <cell r="CD33">
            <v>0</v>
          </cell>
          <cell r="CE33">
            <v>0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</row>
        <row r="34">
          <cell r="A34" t="e">
            <v>#DIV/0!</v>
          </cell>
          <cell r="B34" t="str">
            <v xml:space="preserve">  Gas price subsidy for fertilizer industry</v>
          </cell>
          <cell r="AF34">
            <v>0</v>
          </cell>
          <cell r="AG34">
            <v>0</v>
          </cell>
          <cell r="AH34">
            <v>262.37422570332478</v>
          </cell>
          <cell r="AI34">
            <v>262.37422570332478</v>
          </cell>
          <cell r="AJ34">
            <v>99.695598101627866</v>
          </cell>
          <cell r="AK34">
            <v>99.695598101627866</v>
          </cell>
          <cell r="AL34">
            <v>99.695598101627866</v>
          </cell>
          <cell r="AM34">
            <v>299.0867943048836</v>
          </cell>
          <cell r="AN34">
            <v>561.46102000820838</v>
          </cell>
          <cell r="AO34">
            <v>249.23899525406966</v>
          </cell>
          <cell r="AP34">
            <v>249.23899525406966</v>
          </cell>
          <cell r="AQ34">
            <v>1059.9390105163477</v>
          </cell>
          <cell r="AR34">
            <v>0</v>
          </cell>
          <cell r="AS34">
            <v>0</v>
          </cell>
          <cell r="AT34">
            <v>0</v>
          </cell>
          <cell r="AU34">
            <v>0</v>
          </cell>
          <cell r="AV34">
            <v>0</v>
          </cell>
          <cell r="AW34">
            <v>20.2</v>
          </cell>
          <cell r="AY34">
            <v>20.2</v>
          </cell>
          <cell r="AZ34">
            <v>20.2</v>
          </cell>
          <cell r="BA34">
            <v>0</v>
          </cell>
          <cell r="BB34">
            <v>0</v>
          </cell>
          <cell r="BC34">
            <v>0</v>
          </cell>
          <cell r="BD34">
            <v>183.05</v>
          </cell>
          <cell r="BE34">
            <v>0</v>
          </cell>
          <cell r="BF34">
            <v>0</v>
          </cell>
          <cell r="BG34">
            <v>0</v>
          </cell>
          <cell r="BH34">
            <v>149.9</v>
          </cell>
          <cell r="BI34">
            <v>366.1</v>
          </cell>
          <cell r="BJ34">
            <v>149.9</v>
          </cell>
          <cell r="BK34">
            <v>366.1</v>
          </cell>
          <cell r="BL34">
            <v>149.9</v>
          </cell>
          <cell r="BM34">
            <v>386.3</v>
          </cell>
          <cell r="BN34">
            <v>170.1</v>
          </cell>
          <cell r="BP34">
            <v>0</v>
          </cell>
          <cell r="BQ34">
            <v>0</v>
          </cell>
          <cell r="BR34">
            <v>0</v>
          </cell>
          <cell r="BS34">
            <v>0</v>
          </cell>
          <cell r="BT34">
            <v>0</v>
          </cell>
          <cell r="BU34">
            <v>0</v>
          </cell>
          <cell r="BV34">
            <v>799.7</v>
          </cell>
          <cell r="BW34">
            <v>0</v>
          </cell>
          <cell r="BX34">
            <v>0</v>
          </cell>
          <cell r="BY34">
            <v>0</v>
          </cell>
          <cell r="BZ34">
            <v>0</v>
          </cell>
          <cell r="CA34">
            <v>0</v>
          </cell>
          <cell r="CB34">
            <v>0</v>
          </cell>
          <cell r="CC34">
            <v>0</v>
          </cell>
          <cell r="CD34">
            <v>0</v>
          </cell>
          <cell r="CE34">
            <v>0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</row>
        <row r="35">
          <cell r="A35">
            <v>-0.32154154365246723</v>
          </cell>
          <cell r="B35" t="str">
            <v xml:space="preserve">  Interest subsidies</v>
          </cell>
          <cell r="AF35">
            <v>0</v>
          </cell>
          <cell r="AG35">
            <v>0</v>
          </cell>
          <cell r="AH35">
            <v>1739.7008143961164</v>
          </cell>
          <cell r="AI35">
            <v>1739.7008143961164</v>
          </cell>
          <cell r="AJ35">
            <v>532.27685843021493</v>
          </cell>
          <cell r="AK35">
            <v>532.27685843021493</v>
          </cell>
          <cell r="AL35">
            <v>532.27685843021493</v>
          </cell>
          <cell r="AM35">
            <v>1596.8305752906447</v>
          </cell>
          <cell r="AN35">
            <v>3336.531389686761</v>
          </cell>
          <cell r="AO35">
            <v>1369.1233560296366</v>
          </cell>
          <cell r="AP35">
            <v>1119.945254283602</v>
          </cell>
          <cell r="AQ35">
            <v>5825.5999999999995</v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W35">
            <v>0</v>
          </cell>
          <cell r="AX35">
            <v>75.831999999999994</v>
          </cell>
          <cell r="AY35">
            <v>75.831999999999994</v>
          </cell>
          <cell r="AZ35">
            <v>75.831999999999994</v>
          </cell>
          <cell r="BA35">
            <v>0</v>
          </cell>
          <cell r="BB35">
            <v>0</v>
          </cell>
          <cell r="BC35">
            <v>0</v>
          </cell>
          <cell r="BD35">
            <v>2860.25</v>
          </cell>
          <cell r="BE35">
            <v>0</v>
          </cell>
          <cell r="BF35">
            <v>0</v>
          </cell>
          <cell r="BG35">
            <v>0</v>
          </cell>
          <cell r="BH35">
            <v>1151.7</v>
          </cell>
          <cell r="BI35">
            <v>5720.5</v>
          </cell>
          <cell r="BJ35">
            <v>1151.7</v>
          </cell>
          <cell r="BK35">
            <v>5720.5</v>
          </cell>
          <cell r="BL35">
            <v>1151.7</v>
          </cell>
          <cell r="BM35">
            <v>5796.3320000000003</v>
          </cell>
          <cell r="BN35">
            <v>1227.5320000000002</v>
          </cell>
          <cell r="BP35">
            <v>171.7</v>
          </cell>
          <cell r="BQ35">
            <v>0</v>
          </cell>
          <cell r="BR35">
            <v>0</v>
          </cell>
          <cell r="BS35">
            <v>171.7</v>
          </cell>
          <cell r="BT35">
            <v>291.39999999999998</v>
          </cell>
          <cell r="BU35">
            <v>3330.5000000000018</v>
          </cell>
          <cell r="BV35">
            <v>3310</v>
          </cell>
          <cell r="BW35">
            <v>4445</v>
          </cell>
          <cell r="BX35">
            <v>4445</v>
          </cell>
          <cell r="BY35">
            <v>3793.6000000000013</v>
          </cell>
          <cell r="BZ35">
            <v>4445</v>
          </cell>
          <cell r="CA35">
            <v>3793.6</v>
          </cell>
          <cell r="CB35">
            <v>643.45000000000005</v>
          </cell>
          <cell r="CC35">
            <v>643.45000000000005</v>
          </cell>
          <cell r="CD35">
            <v>643.45000000000005</v>
          </cell>
          <cell r="CE35">
            <v>643.45000000000005</v>
          </cell>
          <cell r="CF35">
            <v>1930.35</v>
          </cell>
          <cell r="CG35">
            <v>2573.8000000000002</v>
          </cell>
          <cell r="CH35">
            <v>482.58749999999998</v>
          </cell>
          <cell r="CI35">
            <v>482.58749999999998</v>
          </cell>
          <cell r="CJ35">
            <v>482.58749999999998</v>
          </cell>
          <cell r="CK35">
            <v>482.58749999999998</v>
          </cell>
        </row>
        <row r="36">
          <cell r="A36">
            <v>-4.6164407070533819E-2</v>
          </cell>
          <cell r="B36" t="str">
            <v xml:space="preserve">    BULOG</v>
          </cell>
          <cell r="AF36">
            <v>0</v>
          </cell>
          <cell r="AG36">
            <v>0</v>
          </cell>
          <cell r="AH36">
            <v>506.92878136407899</v>
          </cell>
          <cell r="AI36">
            <v>506.92878136407899</v>
          </cell>
          <cell r="AJ36">
            <v>175.43552142665524</v>
          </cell>
          <cell r="AK36">
            <v>175.43552142665524</v>
          </cell>
          <cell r="AL36">
            <v>175.43552142665524</v>
          </cell>
          <cell r="AM36">
            <v>526.30656427996576</v>
          </cell>
          <cell r="AN36">
            <v>1033.2353456440446</v>
          </cell>
          <cell r="AO36">
            <v>460.84736704031582</v>
          </cell>
          <cell r="AP36">
            <v>373.91728731563944</v>
          </cell>
          <cell r="AQ36">
            <v>1868</v>
          </cell>
          <cell r="AR36">
            <v>0</v>
          </cell>
          <cell r="AS36">
            <v>0</v>
          </cell>
          <cell r="AT36">
            <v>0</v>
          </cell>
          <cell r="AU36">
            <v>0</v>
          </cell>
          <cell r="AV36">
            <v>0</v>
          </cell>
          <cell r="AW36">
            <v>0</v>
          </cell>
          <cell r="AX36">
            <v>75.831999999999994</v>
          </cell>
          <cell r="AY36">
            <v>75.831999999999994</v>
          </cell>
          <cell r="AZ36">
            <v>75.831999999999994</v>
          </cell>
          <cell r="BA36">
            <v>0</v>
          </cell>
          <cell r="BB36">
            <v>0</v>
          </cell>
          <cell r="BC36">
            <v>0</v>
          </cell>
          <cell r="BD36">
            <v>896.1</v>
          </cell>
          <cell r="BE36">
            <v>0</v>
          </cell>
          <cell r="BF36">
            <v>0</v>
          </cell>
          <cell r="BG36">
            <v>0</v>
          </cell>
          <cell r="BH36">
            <v>15.2</v>
          </cell>
          <cell r="BI36">
            <v>1792.2</v>
          </cell>
          <cell r="BJ36">
            <v>15.2</v>
          </cell>
          <cell r="BK36">
            <v>1792.2</v>
          </cell>
          <cell r="BL36">
            <v>15.2</v>
          </cell>
          <cell r="BM36">
            <v>1868.0320000000002</v>
          </cell>
          <cell r="BN36">
            <v>91.031999999999996</v>
          </cell>
          <cell r="BP36">
            <v>0</v>
          </cell>
          <cell r="BQ36">
            <v>0</v>
          </cell>
          <cell r="BR36">
            <v>0</v>
          </cell>
          <cell r="BS36">
            <v>0</v>
          </cell>
          <cell r="BT36">
            <v>291.39999999999998</v>
          </cell>
          <cell r="BU36">
            <v>291.30000000000007</v>
          </cell>
          <cell r="BV36">
            <v>744</v>
          </cell>
          <cell r="BW36">
            <v>744</v>
          </cell>
          <cell r="BX36">
            <v>744</v>
          </cell>
          <cell r="BY36">
            <v>582.70000000000005</v>
          </cell>
          <cell r="BZ36">
            <v>744</v>
          </cell>
          <cell r="CA36">
            <v>582.70000000000005</v>
          </cell>
          <cell r="CB36">
            <v>138.94999999999999</v>
          </cell>
          <cell r="CC36">
            <v>138.94999999999999</v>
          </cell>
          <cell r="CD36">
            <v>138.94999999999999</v>
          </cell>
          <cell r="CE36">
            <v>138.94999999999999</v>
          </cell>
          <cell r="CF36">
            <v>416.84999999999997</v>
          </cell>
          <cell r="CG36">
            <v>555.79999999999995</v>
          </cell>
          <cell r="CH36">
            <v>104.21249999999999</v>
          </cell>
          <cell r="CI36">
            <v>104.21249999999999</v>
          </cell>
          <cell r="CJ36">
            <v>104.21249999999999</v>
          </cell>
          <cell r="CK36">
            <v>104.21249999999999</v>
          </cell>
        </row>
        <row r="37">
          <cell r="A37">
            <v>0</v>
          </cell>
          <cell r="B37" t="str">
            <v xml:space="preserve">    Housing</v>
          </cell>
          <cell r="AF37">
            <v>0</v>
          </cell>
          <cell r="AG37">
            <v>0</v>
          </cell>
          <cell r="AH37">
            <v>696.42630856039796</v>
          </cell>
          <cell r="AI37">
            <v>696.42630856039796</v>
          </cell>
          <cell r="AJ37">
            <v>200.47514539559975</v>
          </cell>
          <cell r="AK37">
            <v>200.47514539559975</v>
          </cell>
          <cell r="AL37">
            <v>200.47514539559975</v>
          </cell>
          <cell r="AM37">
            <v>601.42543618679929</v>
          </cell>
          <cell r="AN37">
            <v>1297.8517447471972</v>
          </cell>
          <cell r="AO37">
            <v>506.42456381320068</v>
          </cell>
          <cell r="AP37">
            <v>411.42369143960207</v>
          </cell>
          <cell r="AQ37">
            <v>2215.6999999999998</v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1107.8499999999999</v>
          </cell>
          <cell r="BE37">
            <v>0</v>
          </cell>
          <cell r="BF37">
            <v>0</v>
          </cell>
          <cell r="BG37">
            <v>0</v>
          </cell>
          <cell r="BH37">
            <v>130</v>
          </cell>
          <cell r="BI37">
            <v>2215.6999999999998</v>
          </cell>
          <cell r="BJ37">
            <v>130</v>
          </cell>
          <cell r="BK37">
            <v>2215.6999999999998</v>
          </cell>
          <cell r="BL37">
            <v>130</v>
          </cell>
          <cell r="BM37">
            <v>2215.6999999999998</v>
          </cell>
          <cell r="BN37">
            <v>130</v>
          </cell>
          <cell r="BP37">
            <v>171.7</v>
          </cell>
          <cell r="BQ37">
            <v>0</v>
          </cell>
          <cell r="BR37">
            <v>0</v>
          </cell>
          <cell r="BS37">
            <v>171.7</v>
          </cell>
          <cell r="BT37">
            <v>0</v>
          </cell>
          <cell r="BU37">
            <v>444.3</v>
          </cell>
          <cell r="BV37">
            <v>616</v>
          </cell>
          <cell r="BW37">
            <v>616</v>
          </cell>
          <cell r="BX37">
            <v>616</v>
          </cell>
          <cell r="BY37">
            <v>616</v>
          </cell>
          <cell r="BZ37">
            <v>616</v>
          </cell>
          <cell r="CA37">
            <v>616</v>
          </cell>
          <cell r="CB37">
            <v>154</v>
          </cell>
          <cell r="CC37">
            <v>154</v>
          </cell>
          <cell r="CD37">
            <v>154</v>
          </cell>
          <cell r="CE37">
            <v>154</v>
          </cell>
          <cell r="CF37">
            <v>462</v>
          </cell>
          <cell r="CG37">
            <v>616</v>
          </cell>
          <cell r="CH37">
            <v>115.5</v>
          </cell>
          <cell r="CI37">
            <v>115.5</v>
          </cell>
          <cell r="CJ37">
            <v>115.5</v>
          </cell>
          <cell r="CK37">
            <v>115.5</v>
          </cell>
        </row>
        <row r="38">
          <cell r="A38">
            <v>-0.45970943003583953</v>
          </cell>
          <cell r="B38" t="str">
            <v xml:space="preserve">    Other</v>
          </cell>
          <cell r="AF38">
            <v>0</v>
          </cell>
          <cell r="AG38">
            <v>0</v>
          </cell>
          <cell r="AH38">
            <v>536.34572447163941</v>
          </cell>
          <cell r="AI38">
            <v>536.34572447163941</v>
          </cell>
          <cell r="AJ38">
            <v>156.36619160795991</v>
          </cell>
          <cell r="AK38">
            <v>156.36619160795991</v>
          </cell>
          <cell r="AL38">
            <v>156.36619160795991</v>
          </cell>
          <cell r="AM38">
            <v>469.09857482387974</v>
          </cell>
          <cell r="AN38">
            <v>1005.4442992955192</v>
          </cell>
          <cell r="AO38">
            <v>401.85142517612007</v>
          </cell>
          <cell r="AP38">
            <v>334.60427552836052</v>
          </cell>
          <cell r="AQ38">
            <v>1741.8999999999996</v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Y38">
            <v>0</v>
          </cell>
          <cell r="AZ38">
            <v>0</v>
          </cell>
          <cell r="BA38">
            <v>0</v>
          </cell>
          <cell r="BB38">
            <v>0</v>
          </cell>
          <cell r="BC38">
            <v>0</v>
          </cell>
          <cell r="BD38">
            <v>856.3</v>
          </cell>
          <cell r="BE38">
            <v>0</v>
          </cell>
          <cell r="BF38">
            <v>0</v>
          </cell>
          <cell r="BG38">
            <v>0</v>
          </cell>
          <cell r="BH38">
            <v>1006.5</v>
          </cell>
          <cell r="BI38">
            <v>1712.6</v>
          </cell>
          <cell r="BJ38">
            <v>1006.5</v>
          </cell>
          <cell r="BK38">
            <v>1712.6</v>
          </cell>
          <cell r="BL38">
            <v>1006.5</v>
          </cell>
          <cell r="BM38">
            <v>1712.6</v>
          </cell>
          <cell r="BN38">
            <v>1006.5</v>
          </cell>
          <cell r="BP38">
            <v>0</v>
          </cell>
          <cell r="BQ38">
            <v>0</v>
          </cell>
          <cell r="BR38">
            <v>0</v>
          </cell>
          <cell r="BS38">
            <v>0</v>
          </cell>
          <cell r="BT38">
            <v>0</v>
          </cell>
          <cell r="BU38">
            <v>2594.9000000000015</v>
          </cell>
          <cell r="BV38">
            <v>1950</v>
          </cell>
          <cell r="BW38">
            <v>3085</v>
          </cell>
          <cell r="BX38">
            <v>3085</v>
          </cell>
          <cell r="BY38">
            <v>2594.9000000000015</v>
          </cell>
          <cell r="BZ38">
            <v>3085</v>
          </cell>
          <cell r="CA38">
            <v>2594.9</v>
          </cell>
          <cell r="CB38">
            <v>350.5</v>
          </cell>
          <cell r="CC38">
            <v>350.5</v>
          </cell>
          <cell r="CD38">
            <v>350.5</v>
          </cell>
          <cell r="CE38">
            <v>350.5</v>
          </cell>
          <cell r="CF38">
            <v>1051.5</v>
          </cell>
          <cell r="CG38">
            <v>1402</v>
          </cell>
          <cell r="CH38">
            <v>262.875</v>
          </cell>
          <cell r="CI38">
            <v>262.875</v>
          </cell>
          <cell r="CJ38">
            <v>262.875</v>
          </cell>
          <cell r="CK38">
            <v>262.875</v>
          </cell>
        </row>
        <row r="39">
          <cell r="A39" t="e">
            <v>#DIV/0!</v>
          </cell>
          <cell r="B39" t="str">
            <v xml:space="preserve">  Wheat flour (BULOG, first 1998/99 budget)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S39">
            <v>0</v>
          </cell>
          <cell r="BY39">
            <v>0</v>
          </cell>
          <cell r="BZ39">
            <v>0</v>
          </cell>
          <cell r="CA39">
            <v>0</v>
          </cell>
          <cell r="CG39">
            <v>0</v>
          </cell>
          <cell r="CH39">
            <v>0</v>
          </cell>
          <cell r="CI39">
            <v>0</v>
          </cell>
        </row>
        <row r="40">
          <cell r="A40" t="e">
            <v>#DIV/0!</v>
          </cell>
          <cell r="B40" t="str">
            <v xml:space="preserve">  Other</v>
          </cell>
          <cell r="AD40">
            <v>10500</v>
          </cell>
          <cell r="AF40">
            <v>0</v>
          </cell>
          <cell r="AG40">
            <v>0</v>
          </cell>
          <cell r="AH40">
            <v>4048.717721447626</v>
          </cell>
          <cell r="AI40">
            <v>4048.717721447626</v>
          </cell>
          <cell r="AJ40">
            <v>2339.380289443</v>
          </cell>
          <cell r="AK40">
            <v>1935.203102126399</v>
          </cell>
          <cell r="AL40">
            <v>2201.5199850712552</v>
          </cell>
          <cell r="AM40">
            <v>6476.1033766406545</v>
          </cell>
          <cell r="AN40">
            <v>10524.82109808828</v>
          </cell>
          <cell r="AO40">
            <v>7297.989162739399</v>
          </cell>
          <cell r="AP40">
            <v>5502.5043437493123</v>
          </cell>
          <cell r="AQ40">
            <v>23325.314604576994</v>
          </cell>
          <cell r="AR40">
            <v>0</v>
          </cell>
          <cell r="AS40">
            <v>63.503999999999998</v>
          </cell>
          <cell r="AT40">
            <v>43.275999999999996</v>
          </cell>
          <cell r="AU40">
            <v>106.78</v>
          </cell>
          <cell r="AV40">
            <v>67.414000000000001</v>
          </cell>
          <cell r="AW40">
            <v>684.05799999999988</v>
          </cell>
          <cell r="AX40">
            <v>3074.5230000000001</v>
          </cell>
          <cell r="AY40">
            <v>3825.9950000000003</v>
          </cell>
          <cell r="AZ40">
            <v>3932.7749999999996</v>
          </cell>
          <cell r="BA40">
            <v>2.8</v>
          </cell>
          <cell r="BB40">
            <v>1.4</v>
          </cell>
          <cell r="BC40">
            <v>157.5</v>
          </cell>
          <cell r="BD40">
            <v>2571.4499999999998</v>
          </cell>
          <cell r="BE40">
            <v>161.69999999999999</v>
          </cell>
          <cell r="BF40">
            <v>0</v>
          </cell>
          <cell r="BG40">
            <v>1.5</v>
          </cell>
          <cell r="BH40">
            <v>5149.2999999999993</v>
          </cell>
          <cell r="BI40">
            <v>6147.2</v>
          </cell>
          <cell r="BJ40">
            <v>5150.7999999999993</v>
          </cell>
          <cell r="BK40">
            <v>6308.9</v>
          </cell>
          <cell r="BL40">
            <v>5312.4999999999991</v>
          </cell>
          <cell r="BM40">
            <v>10241.674999999999</v>
          </cell>
          <cell r="BN40">
            <v>9245.2749999999978</v>
          </cell>
          <cell r="BP40">
            <v>0.3</v>
          </cell>
          <cell r="BQ40">
            <v>0.3</v>
          </cell>
          <cell r="BR40">
            <v>367.3</v>
          </cell>
          <cell r="BS40">
            <v>367.6</v>
          </cell>
          <cell r="BT40">
            <v>6405.2999999999993</v>
          </cell>
          <cell r="BU40">
            <v>4224.7569999999996</v>
          </cell>
          <cell r="BV40">
            <v>13308.595616471008</v>
          </cell>
          <cell r="BW40">
            <v>14407.84</v>
          </cell>
          <cell r="BX40">
            <v>15394.025</v>
          </cell>
          <cell r="BY40">
            <v>10997.656999999999</v>
          </cell>
          <cell r="BZ40">
            <v>13590</v>
          </cell>
          <cell r="CA40">
            <v>10997.656999999999</v>
          </cell>
          <cell r="CB40">
            <v>1632.0333333333351</v>
          </cell>
          <cell r="CC40">
            <v>2145.3666666666686</v>
          </cell>
          <cell r="CD40">
            <v>2658.7000000000021</v>
          </cell>
          <cell r="CE40">
            <v>4198.7000000000016</v>
          </cell>
          <cell r="CF40">
            <v>6436.1000000000058</v>
          </cell>
          <cell r="CG40">
            <v>10634.800000000008</v>
          </cell>
          <cell r="CH40">
            <v>5589.1744999999992</v>
          </cell>
          <cell r="CI40">
            <v>3412.8304999999964</v>
          </cell>
          <cell r="CJ40">
            <v>0</v>
          </cell>
          <cell r="CK40">
            <v>0</v>
          </cell>
        </row>
        <row r="41">
          <cell r="A41">
            <v>-0.37617982924432058</v>
          </cell>
          <cell r="B41" t="str">
            <v xml:space="preserve">      Food (BULOG)</v>
          </cell>
          <cell r="AB41">
            <v>10500</v>
          </cell>
          <cell r="AD41">
            <v>10500</v>
          </cell>
          <cell r="AF41">
            <v>0</v>
          </cell>
          <cell r="AG41">
            <v>0</v>
          </cell>
          <cell r="AH41">
            <v>2366.5751987109011</v>
          </cell>
          <cell r="AI41">
            <v>2366.5751987109011</v>
          </cell>
          <cell r="AJ41">
            <v>1491.8236516439215</v>
          </cell>
          <cell r="AK41">
            <v>1152.8020280527687</v>
          </cell>
          <cell r="AL41">
            <v>1514.6804044616158</v>
          </cell>
          <cell r="AM41">
            <v>4159.3060841583056</v>
          </cell>
          <cell r="AN41">
            <v>6525.8812828692062</v>
          </cell>
          <cell r="AO41">
            <v>3492.0418827357412</v>
          </cell>
          <cell r="AP41">
            <v>3822.076342611389</v>
          </cell>
          <cell r="AQ41">
            <v>13839.999508216337</v>
          </cell>
          <cell r="AR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363.375</v>
          </cell>
          <cell r="AX41">
            <v>1409.45</v>
          </cell>
          <cell r="AY41">
            <v>1772.825</v>
          </cell>
          <cell r="AZ41">
            <v>1772.825</v>
          </cell>
          <cell r="BA41">
            <v>0</v>
          </cell>
          <cell r="BB41">
            <v>0</v>
          </cell>
          <cell r="BC41">
            <v>0</v>
          </cell>
          <cell r="BD41">
            <v>1292</v>
          </cell>
          <cell r="BE41">
            <v>0</v>
          </cell>
          <cell r="BF41">
            <v>0</v>
          </cell>
          <cell r="BG41">
            <v>0</v>
          </cell>
          <cell r="BH41">
            <v>5017.2</v>
          </cell>
          <cell r="BI41">
            <v>3230</v>
          </cell>
          <cell r="BJ41">
            <v>5017.2</v>
          </cell>
          <cell r="BK41">
            <v>3230</v>
          </cell>
          <cell r="BL41">
            <v>5017.2</v>
          </cell>
          <cell r="BM41">
            <v>5002.8249999999998</v>
          </cell>
          <cell r="BN41">
            <v>6790.0249999999996</v>
          </cell>
          <cell r="BP41">
            <v>0</v>
          </cell>
          <cell r="BQ41">
            <v>0</v>
          </cell>
          <cell r="BR41">
            <v>357.6</v>
          </cell>
          <cell r="BS41">
            <v>357.6</v>
          </cell>
          <cell r="BT41">
            <v>4229.3999999999996</v>
          </cell>
          <cell r="BU41">
            <v>1376.2569999999996</v>
          </cell>
          <cell r="BV41">
            <v>7265.04</v>
          </cell>
          <cell r="BW41">
            <v>6165.04</v>
          </cell>
          <cell r="BX41">
            <v>5750.85</v>
          </cell>
          <cell r="BY41">
            <v>5963.2569999999996</v>
          </cell>
          <cell r="BZ41">
            <v>6093.7</v>
          </cell>
          <cell r="CA41">
            <v>5963.2569999999996</v>
          </cell>
          <cell r="CB41">
            <v>558</v>
          </cell>
          <cell r="CC41">
            <v>744</v>
          </cell>
          <cell r="CD41">
            <v>930</v>
          </cell>
          <cell r="CE41">
            <v>1487.9999999999998</v>
          </cell>
          <cell r="CF41">
            <v>2232</v>
          </cell>
          <cell r="CG41">
            <v>3720</v>
          </cell>
          <cell r="CH41">
            <v>2100</v>
          </cell>
          <cell r="CI41">
            <v>912.83049999999639</v>
          </cell>
          <cell r="CJ41">
            <v>0</v>
          </cell>
          <cell r="CK41">
            <v>0</v>
          </cell>
        </row>
        <row r="42">
          <cell r="A42">
            <v>0.44358691657478877</v>
          </cell>
          <cell r="B42" t="str">
            <v xml:space="preserve">      Electricity</v>
          </cell>
          <cell r="AF42">
            <v>0</v>
          </cell>
          <cell r="AG42">
            <v>0</v>
          </cell>
          <cell r="AH42">
            <v>1463.8283316984043</v>
          </cell>
          <cell r="AI42">
            <v>1463.8283316984043</v>
          </cell>
          <cell r="AJ42">
            <v>754.35663779907873</v>
          </cell>
          <cell r="AK42">
            <v>689.20107407363048</v>
          </cell>
          <cell r="AL42">
            <v>593.63958060963978</v>
          </cell>
          <cell r="AM42">
            <v>2037.197292482349</v>
          </cell>
          <cell r="AN42">
            <v>3501.0256241807533</v>
          </cell>
          <cell r="AO42">
            <v>3548.8063709127482</v>
          </cell>
          <cell r="AP42">
            <v>1423.2870920470143</v>
          </cell>
          <cell r="AQ42">
            <v>8473.1190871405161</v>
          </cell>
          <cell r="AR42">
            <v>0</v>
          </cell>
          <cell r="AS42">
            <v>0</v>
          </cell>
          <cell r="AT42">
            <v>25.408999999999999</v>
          </cell>
          <cell r="AU42">
            <v>25.408999999999999</v>
          </cell>
          <cell r="AV42">
            <v>67.414000000000001</v>
          </cell>
          <cell r="AW42">
            <v>314.73399999999998</v>
          </cell>
          <cell r="AX42">
            <v>1522.3889999999999</v>
          </cell>
          <cell r="AY42">
            <v>1904.5369999999998</v>
          </cell>
          <cell r="AZ42">
            <v>1929.9459999999999</v>
          </cell>
          <cell r="BA42">
            <v>0</v>
          </cell>
          <cell r="BB42">
            <v>0</v>
          </cell>
          <cell r="BC42">
            <v>0</v>
          </cell>
          <cell r="BD42">
            <v>1040</v>
          </cell>
          <cell r="BE42">
            <v>0</v>
          </cell>
          <cell r="BF42">
            <v>0</v>
          </cell>
          <cell r="BG42">
            <v>0</v>
          </cell>
          <cell r="BH42">
            <v>0</v>
          </cell>
          <cell r="BI42">
            <v>2600</v>
          </cell>
          <cell r="BJ42">
            <v>0</v>
          </cell>
          <cell r="BK42">
            <v>2600</v>
          </cell>
          <cell r="BL42">
            <v>0</v>
          </cell>
          <cell r="BM42">
            <v>4529.9459999999999</v>
          </cell>
          <cell r="BN42">
            <v>1929.9459999999999</v>
          </cell>
          <cell r="BP42">
            <v>0</v>
          </cell>
          <cell r="BQ42">
            <v>0</v>
          </cell>
          <cell r="BR42">
            <v>3.4</v>
          </cell>
          <cell r="BS42">
            <v>3.4</v>
          </cell>
          <cell r="BT42">
            <v>1910</v>
          </cell>
          <cell r="BU42">
            <v>2621.6000000000004</v>
          </cell>
          <cell r="BV42">
            <v>5720.7556164710095</v>
          </cell>
          <cell r="BW42">
            <v>7920</v>
          </cell>
          <cell r="BX42">
            <v>9331</v>
          </cell>
          <cell r="BY42">
            <v>4535</v>
          </cell>
          <cell r="BZ42">
            <v>7201</v>
          </cell>
          <cell r="CA42">
            <v>4535</v>
          </cell>
          <cell r="CB42">
            <v>982</v>
          </cell>
          <cell r="CC42">
            <v>1309.3333333333335</v>
          </cell>
          <cell r="CD42">
            <v>1636.6666666666667</v>
          </cell>
          <cell r="CE42">
            <v>2618.6666666666661</v>
          </cell>
          <cell r="CF42">
            <v>3928</v>
          </cell>
          <cell r="CG42">
            <v>6546.666666666667</v>
          </cell>
          <cell r="CH42">
            <v>3000</v>
          </cell>
          <cell r="CI42">
            <v>2500</v>
          </cell>
          <cell r="CJ42">
            <v>0</v>
          </cell>
          <cell r="CK42">
            <v>0</v>
          </cell>
        </row>
        <row r="43">
          <cell r="A43">
            <v>-0.1428571428571429</v>
          </cell>
          <cell r="B43" t="str">
            <v xml:space="preserve">      Medicines</v>
          </cell>
          <cell r="AF43">
            <v>0</v>
          </cell>
          <cell r="AG43">
            <v>0</v>
          </cell>
          <cell r="AH43">
            <v>185.76419103832023</v>
          </cell>
          <cell r="AI43">
            <v>185.76419103832023</v>
          </cell>
          <cell r="AJ43">
            <v>82.35</v>
          </cell>
          <cell r="AK43">
            <v>82.35</v>
          </cell>
          <cell r="AL43">
            <v>82.35</v>
          </cell>
          <cell r="AM43">
            <v>247.04999999999998</v>
          </cell>
          <cell r="AN43">
            <v>432.81419103832025</v>
          </cell>
          <cell r="AO43">
            <v>224.59090909090909</v>
          </cell>
          <cell r="AP43">
            <v>224.59090909090909</v>
          </cell>
          <cell r="AQ43">
            <v>881.99600922013849</v>
          </cell>
          <cell r="AR43">
            <v>0</v>
          </cell>
          <cell r="AS43">
            <v>63.503999999999998</v>
          </cell>
          <cell r="AT43">
            <v>17.867000000000001</v>
          </cell>
          <cell r="AU43">
            <v>81.370999999999995</v>
          </cell>
          <cell r="AV43">
            <v>0</v>
          </cell>
          <cell r="AW43">
            <v>0</v>
          </cell>
          <cell r="AX43">
            <v>142.684</v>
          </cell>
          <cell r="AY43">
            <v>142.684</v>
          </cell>
          <cell r="AZ43">
            <v>224.05500000000001</v>
          </cell>
          <cell r="BA43">
            <v>0</v>
          </cell>
          <cell r="BB43">
            <v>0</v>
          </cell>
          <cell r="BC43">
            <v>157.5</v>
          </cell>
          <cell r="BD43">
            <v>228.75</v>
          </cell>
          <cell r="BE43">
            <v>157.5</v>
          </cell>
          <cell r="BF43">
            <v>0</v>
          </cell>
          <cell r="BG43">
            <v>0</v>
          </cell>
          <cell r="BH43">
            <v>93.4</v>
          </cell>
          <cell r="BI43">
            <v>300</v>
          </cell>
          <cell r="BJ43">
            <v>93.4</v>
          </cell>
          <cell r="BK43">
            <v>457.5</v>
          </cell>
          <cell r="BL43">
            <v>250.9</v>
          </cell>
          <cell r="BM43">
            <v>681.55500000000006</v>
          </cell>
          <cell r="BN43">
            <v>474.95500000000004</v>
          </cell>
          <cell r="BP43">
            <v>0</v>
          </cell>
          <cell r="BQ43">
            <v>0</v>
          </cell>
          <cell r="BR43">
            <v>0</v>
          </cell>
          <cell r="BS43">
            <v>0</v>
          </cell>
          <cell r="BT43">
            <v>194.5</v>
          </cell>
          <cell r="BU43">
            <v>155.5</v>
          </cell>
          <cell r="BV43">
            <v>170</v>
          </cell>
          <cell r="BW43">
            <v>170</v>
          </cell>
          <cell r="BX43">
            <v>159.375</v>
          </cell>
          <cell r="BY43">
            <v>350</v>
          </cell>
          <cell r="BZ43">
            <v>142.5</v>
          </cell>
          <cell r="CA43">
            <v>350</v>
          </cell>
          <cell r="CB43">
            <v>75</v>
          </cell>
          <cell r="CC43">
            <v>75</v>
          </cell>
          <cell r="CD43">
            <v>75</v>
          </cell>
          <cell r="CE43">
            <v>75</v>
          </cell>
          <cell r="CF43">
            <v>225</v>
          </cell>
          <cell r="CG43">
            <v>300</v>
          </cell>
          <cell r="CH43">
            <v>379.82622337714287</v>
          </cell>
          <cell r="CI43">
            <v>0</v>
          </cell>
          <cell r="CJ43">
            <v>0</v>
          </cell>
          <cell r="CK43">
            <v>0</v>
          </cell>
        </row>
        <row r="44">
          <cell r="A44">
            <v>-0.54395359214631489</v>
          </cell>
          <cell r="B44" t="str">
            <v xml:space="preserve">      Other</v>
          </cell>
          <cell r="AF44">
            <v>0</v>
          </cell>
          <cell r="AG44">
            <v>0</v>
          </cell>
          <cell r="AH44">
            <v>32.549999999999997</v>
          </cell>
          <cell r="AI44">
            <v>32.549999999999997</v>
          </cell>
          <cell r="AJ44">
            <v>10.85</v>
          </cell>
          <cell r="AK44">
            <v>10.85</v>
          </cell>
          <cell r="AL44">
            <v>10.85</v>
          </cell>
          <cell r="AM44">
            <v>32.549999999999997</v>
          </cell>
          <cell r="AN44">
            <v>65.099999999999994</v>
          </cell>
          <cell r="AO44">
            <v>32.549999999999997</v>
          </cell>
          <cell r="AP44">
            <v>32.549999999999997</v>
          </cell>
          <cell r="AQ44">
            <v>130.19999999999999</v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  <cell r="AV44">
            <v>0</v>
          </cell>
          <cell r="AW44">
            <v>5.9489999999999998</v>
          </cell>
          <cell r="AY44">
            <v>5.9489999999999998</v>
          </cell>
          <cell r="AZ44">
            <v>5.9489999999999998</v>
          </cell>
          <cell r="BA44">
            <v>2.8</v>
          </cell>
          <cell r="BB44">
            <v>1.4</v>
          </cell>
          <cell r="BC44">
            <v>0</v>
          </cell>
          <cell r="BD44">
            <v>10.7</v>
          </cell>
          <cell r="BE44">
            <v>4.1999999999999993</v>
          </cell>
          <cell r="BF44">
            <v>0</v>
          </cell>
          <cell r="BG44">
            <v>1.5</v>
          </cell>
          <cell r="BH44">
            <v>38.700000000000003</v>
          </cell>
          <cell r="BI44">
            <v>17.2</v>
          </cell>
          <cell r="BJ44">
            <v>40.200000000000003</v>
          </cell>
          <cell r="BK44">
            <v>21.4</v>
          </cell>
          <cell r="BL44">
            <v>44.400000000000006</v>
          </cell>
          <cell r="BM44">
            <v>27.348999999999997</v>
          </cell>
          <cell r="BN44">
            <v>50.349000000000004</v>
          </cell>
          <cell r="BP44">
            <v>0.3</v>
          </cell>
          <cell r="BQ44">
            <v>0.3</v>
          </cell>
          <cell r="BR44">
            <v>6.3</v>
          </cell>
          <cell r="BS44">
            <v>6.6</v>
          </cell>
          <cell r="BT44">
            <v>71.400000000000006</v>
          </cell>
          <cell r="BU44">
            <v>71.400000000000006</v>
          </cell>
          <cell r="BV44">
            <v>152.80000000000001</v>
          </cell>
          <cell r="BW44">
            <v>152.80000000000001</v>
          </cell>
          <cell r="BX44">
            <v>152.80000000000001</v>
          </cell>
          <cell r="BY44">
            <v>149.4</v>
          </cell>
          <cell r="BZ44">
            <v>152.80000000000001</v>
          </cell>
          <cell r="CA44">
            <v>149.4</v>
          </cell>
          <cell r="CB44">
            <v>17.03333333333514</v>
          </cell>
          <cell r="CC44">
            <v>17.03333333333514</v>
          </cell>
          <cell r="CD44">
            <v>17.03333333333514</v>
          </cell>
          <cell r="CE44">
            <v>17.03333333333514</v>
          </cell>
          <cell r="CF44">
            <v>51.100000000005423</v>
          </cell>
          <cell r="CG44">
            <v>68.133333333340559</v>
          </cell>
          <cell r="CH44">
            <v>109.34827662285619</v>
          </cell>
          <cell r="CI44">
            <v>0</v>
          </cell>
          <cell r="CJ44">
            <v>0</v>
          </cell>
          <cell r="CK44">
            <v>0</v>
          </cell>
        </row>
        <row r="45">
          <cell r="A45">
            <v>9.2077287592442492E-3</v>
          </cell>
          <cell r="B45" t="str">
            <v>External interest</v>
          </cell>
          <cell r="D45">
            <v>6157</v>
          </cell>
          <cell r="E45">
            <v>6345</v>
          </cell>
          <cell r="F45">
            <v>6615</v>
          </cell>
          <cell r="L45">
            <v>6580</v>
          </cell>
          <cell r="N45">
            <v>7541</v>
          </cell>
          <cell r="O45">
            <v>1558</v>
          </cell>
          <cell r="P45">
            <v>1558</v>
          </cell>
          <cell r="Q45">
            <v>3116</v>
          </cell>
          <cell r="R45">
            <v>1947</v>
          </cell>
          <cell r="S45">
            <v>3317.6919999999991</v>
          </cell>
          <cell r="T45">
            <v>8380.6919999999991</v>
          </cell>
          <cell r="X45">
            <v>3236.3</v>
          </cell>
          <cell r="Y45">
            <v>2512.79</v>
          </cell>
          <cell r="Z45">
            <v>1628.5</v>
          </cell>
          <cell r="AA45">
            <v>762.42600000000039</v>
          </cell>
          <cell r="AB45">
            <v>5513.8289999999997</v>
          </cell>
          <cell r="AC45">
            <v>10254.200000000001</v>
          </cell>
          <cell r="AD45">
            <v>11262.919</v>
          </cell>
          <cell r="AF45">
            <v>1941.4610526315789</v>
          </cell>
          <cell r="AG45">
            <v>1503.515625</v>
          </cell>
          <cell r="AH45">
            <v>4309.818181818182</v>
          </cell>
          <cell r="AI45">
            <v>7754.7948594497611</v>
          </cell>
          <cell r="AJ45">
            <v>2990</v>
          </cell>
          <cell r="AK45">
            <v>3120</v>
          </cell>
          <cell r="AL45">
            <v>2970</v>
          </cell>
          <cell r="AM45">
            <v>9080</v>
          </cell>
          <cell r="AN45">
            <v>16834.794859449761</v>
          </cell>
          <cell r="AO45">
            <v>7100</v>
          </cell>
          <cell r="AP45">
            <v>7100</v>
          </cell>
          <cell r="AQ45">
            <v>31034.794859449761</v>
          </cell>
          <cell r="AR45">
            <v>1509.6</v>
          </cell>
          <cell r="AS45">
            <v>1157.4000000000001</v>
          </cell>
          <cell r="AT45">
            <v>3437.1</v>
          </cell>
          <cell r="AU45">
            <v>6104.1</v>
          </cell>
          <cell r="AV45">
            <v>3018.2</v>
          </cell>
          <cell r="AW45">
            <v>2344.1999999999998</v>
          </cell>
          <cell r="AX45">
            <v>2760.5</v>
          </cell>
          <cell r="AY45">
            <v>8122.9</v>
          </cell>
          <cell r="AZ45">
            <v>14227</v>
          </cell>
          <cell r="BA45">
            <v>2121</v>
          </cell>
          <cell r="BB45">
            <v>1209.5</v>
          </cell>
          <cell r="BC45">
            <v>2328</v>
          </cell>
          <cell r="BD45">
            <v>6366.1851243942629</v>
          </cell>
          <cell r="BE45">
            <v>5658.5</v>
          </cell>
          <cell r="BF45">
            <v>2195.4</v>
          </cell>
          <cell r="BG45">
            <v>1769.5</v>
          </cell>
          <cell r="BH45">
            <v>2323.56</v>
          </cell>
          <cell r="BI45">
            <v>7328.2957250000009</v>
          </cell>
          <cell r="BJ45">
            <v>6288.46</v>
          </cell>
          <cell r="BK45">
            <v>12986.795725</v>
          </cell>
          <cell r="BL45">
            <v>11946.96</v>
          </cell>
          <cell r="BM45">
            <v>27213.795725</v>
          </cell>
          <cell r="BN45">
            <v>26173.96</v>
          </cell>
          <cell r="BP45">
            <v>5346.0279999999993</v>
          </cell>
          <cell r="BQ45">
            <v>5034.2</v>
          </cell>
          <cell r="BR45">
            <v>5342.1900000000005</v>
          </cell>
          <cell r="BS45">
            <v>10688.218000000001</v>
          </cell>
          <cell r="BT45">
            <v>5703.33</v>
          </cell>
          <cell r="BU45">
            <v>5320</v>
          </cell>
          <cell r="BV45">
            <v>24000</v>
          </cell>
          <cell r="BW45">
            <v>24000</v>
          </cell>
          <cell r="BX45">
            <v>22500</v>
          </cell>
          <cell r="BY45">
            <v>21399.72</v>
          </cell>
          <cell r="BZ45">
            <v>21030.799999999999</v>
          </cell>
          <cell r="CA45">
            <v>21772.5245</v>
          </cell>
          <cell r="CB45">
            <v>5712</v>
          </cell>
          <cell r="CC45">
            <v>5145</v>
          </cell>
          <cell r="CD45">
            <v>5719</v>
          </cell>
          <cell r="CE45">
            <v>5397</v>
          </cell>
          <cell r="CF45">
            <v>16576</v>
          </cell>
          <cell r="CG45">
            <v>21973</v>
          </cell>
          <cell r="CH45">
            <v>20257.121360000001</v>
          </cell>
          <cell r="CI45">
            <v>20840.811180000001</v>
          </cell>
          <cell r="CJ45">
            <v>21703.079999999998</v>
          </cell>
          <cell r="CK45">
            <v>22870.116000000002</v>
          </cell>
        </row>
        <row r="46">
          <cell r="A46" t="e">
            <v>#DIV/0!</v>
          </cell>
          <cell r="N46">
            <v>3.088611742540599</v>
          </cell>
          <cell r="Q46">
            <v>1.1920428462127008</v>
          </cell>
          <cell r="R46">
            <v>0.59602040816326529</v>
          </cell>
          <cell r="S46">
            <v>1.0260903092783502</v>
          </cell>
          <cell r="T46">
            <v>2.8141535636543162</v>
          </cell>
          <cell r="X46">
            <v>1.2046528941001304</v>
          </cell>
          <cell r="Y46">
            <v>0.61860905957656331</v>
          </cell>
          <cell r="AB46">
            <v>0.59731789403613333</v>
          </cell>
          <cell r="AC46" t="e">
            <v>#REF!</v>
          </cell>
          <cell r="AD46" t="e">
            <v>#REF!</v>
          </cell>
          <cell r="AN46">
            <v>0</v>
          </cell>
          <cell r="AY46">
            <v>0</v>
          </cell>
          <cell r="AZ46">
            <v>0</v>
          </cell>
          <cell r="BE46">
            <v>0</v>
          </cell>
          <cell r="BJ46">
            <v>0</v>
          </cell>
          <cell r="BK46">
            <v>0</v>
          </cell>
          <cell r="BL46">
            <v>0</v>
          </cell>
          <cell r="BM46">
            <v>0</v>
          </cell>
          <cell r="BN46">
            <v>0</v>
          </cell>
          <cell r="BR46">
            <v>0</v>
          </cell>
          <cell r="BS46">
            <v>0</v>
          </cell>
          <cell r="BT46">
            <v>0</v>
          </cell>
          <cell r="BU46">
            <v>0</v>
          </cell>
          <cell r="BY46">
            <v>0</v>
          </cell>
          <cell r="BZ46">
            <v>0</v>
          </cell>
          <cell r="CA46">
            <v>0</v>
          </cell>
          <cell r="CB46">
            <v>0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</row>
        <row r="47">
          <cell r="A47">
            <v>0.20288713910761147</v>
          </cell>
          <cell r="B47" t="str">
            <v>Domestic debt (clearing obligations and arrears)</v>
          </cell>
          <cell r="N47">
            <v>334.2</v>
          </cell>
          <cell r="Q47">
            <v>0</v>
          </cell>
          <cell r="X47">
            <v>0</v>
          </cell>
          <cell r="Y47">
            <v>0</v>
          </cell>
          <cell r="Z47">
            <v>813.35</v>
          </cell>
          <cell r="AA47">
            <v>813.34999999999991</v>
          </cell>
          <cell r="AB47">
            <v>1627.7</v>
          </cell>
          <cell r="AC47">
            <v>1639.7</v>
          </cell>
          <cell r="AD47">
            <v>1627.7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323.35000000000002</v>
          </cell>
          <cell r="AK47">
            <v>323.35000000000002</v>
          </cell>
          <cell r="AL47">
            <v>323.35000000000002</v>
          </cell>
          <cell r="AM47">
            <v>970.05000000000007</v>
          </cell>
          <cell r="AN47">
            <v>970.05000000000007</v>
          </cell>
          <cell r="AO47">
            <v>0</v>
          </cell>
          <cell r="AP47">
            <v>970.05</v>
          </cell>
          <cell r="AQ47">
            <v>1940.1</v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  <cell r="BB47">
            <v>0</v>
          </cell>
          <cell r="BC47">
            <v>0.1</v>
          </cell>
          <cell r="BD47">
            <v>870.05</v>
          </cell>
          <cell r="BE47">
            <v>0.1</v>
          </cell>
          <cell r="BF47">
            <v>0</v>
          </cell>
          <cell r="BG47">
            <v>0</v>
          </cell>
          <cell r="BH47">
            <v>54.7</v>
          </cell>
          <cell r="BI47">
            <v>1740</v>
          </cell>
          <cell r="BJ47">
            <v>54.7</v>
          </cell>
          <cell r="BK47">
            <v>1740.1</v>
          </cell>
          <cell r="BL47">
            <v>54.800000000000004</v>
          </cell>
          <cell r="BM47">
            <v>1740.1</v>
          </cell>
          <cell r="BN47">
            <v>54.800000000000004</v>
          </cell>
          <cell r="BP47">
            <v>23</v>
          </cell>
          <cell r="BQ47">
            <v>23</v>
          </cell>
          <cell r="BR47">
            <v>50.400000000000091</v>
          </cell>
          <cell r="BS47">
            <v>73.400000000000091</v>
          </cell>
          <cell r="BT47">
            <v>0</v>
          </cell>
          <cell r="BU47">
            <v>307.59999999999991</v>
          </cell>
          <cell r="BV47">
            <v>2257.8581526906255</v>
          </cell>
          <cell r="BW47">
            <v>980.1</v>
          </cell>
          <cell r="BX47">
            <v>980.1</v>
          </cell>
          <cell r="BY47">
            <v>381</v>
          </cell>
          <cell r="BZ47">
            <v>2380.1</v>
          </cell>
          <cell r="CA47">
            <v>381</v>
          </cell>
          <cell r="CB47">
            <v>114.575</v>
          </cell>
          <cell r="CC47">
            <v>114.575</v>
          </cell>
          <cell r="CD47">
            <v>114.575</v>
          </cell>
          <cell r="CE47">
            <v>114.575</v>
          </cell>
          <cell r="CF47">
            <v>343.72500000000002</v>
          </cell>
          <cell r="CG47">
            <v>458.3</v>
          </cell>
          <cell r="CH47">
            <v>490.54874679139721</v>
          </cell>
          <cell r="CI47">
            <v>542.07531184818822</v>
          </cell>
          <cell r="CJ47">
            <v>602.60025847581892</v>
          </cell>
          <cell r="CK47">
            <v>669.91167881185322</v>
          </cell>
        </row>
        <row r="48">
          <cell r="A48" t="e">
            <v>#DIV/0!</v>
          </cell>
          <cell r="B48" t="str">
            <v xml:space="preserve">  Clearing of arrears</v>
          </cell>
          <cell r="N48">
            <v>334.2</v>
          </cell>
          <cell r="Q48">
            <v>0</v>
          </cell>
          <cell r="X48">
            <v>0</v>
          </cell>
          <cell r="Z48">
            <v>813.35</v>
          </cell>
          <cell r="AA48">
            <v>813.34999999999991</v>
          </cell>
          <cell r="AB48">
            <v>1627.7</v>
          </cell>
          <cell r="AC48">
            <v>1639.7</v>
          </cell>
          <cell r="AD48">
            <v>1627.7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323.35000000000002</v>
          </cell>
          <cell r="AK48">
            <v>323.35000000000002</v>
          </cell>
          <cell r="AL48">
            <v>323.35000000000002</v>
          </cell>
          <cell r="AM48">
            <v>970.05000000000007</v>
          </cell>
          <cell r="AN48">
            <v>970.05000000000007</v>
          </cell>
          <cell r="AO48">
            <v>0</v>
          </cell>
          <cell r="AP48">
            <v>970.05</v>
          </cell>
          <cell r="AQ48">
            <v>1940.1</v>
          </cell>
          <cell r="AR48">
            <v>0</v>
          </cell>
          <cell r="AS48">
            <v>0</v>
          </cell>
          <cell r="AT48">
            <v>0</v>
          </cell>
          <cell r="AU48">
            <v>0</v>
          </cell>
          <cell r="BK48">
            <v>0</v>
          </cell>
          <cell r="BL48">
            <v>0</v>
          </cell>
          <cell r="BM48">
            <v>0</v>
          </cell>
          <cell r="BN48">
            <v>0</v>
          </cell>
          <cell r="BS48">
            <v>0</v>
          </cell>
          <cell r="BY48">
            <v>0</v>
          </cell>
          <cell r="BZ48">
            <v>0</v>
          </cell>
          <cell r="CA48">
            <v>0</v>
          </cell>
          <cell r="CG48">
            <v>458.3</v>
          </cell>
          <cell r="CH48">
            <v>490.54874679139721</v>
          </cell>
          <cell r="CI48">
            <v>542.07531184818822</v>
          </cell>
        </row>
        <row r="49">
          <cell r="A49" t="e">
            <v>#DIV/0!</v>
          </cell>
          <cell r="B49" t="str">
            <v xml:space="preserve">  Bank Indonesia</v>
          </cell>
          <cell r="N49">
            <v>0</v>
          </cell>
          <cell r="Q49">
            <v>0</v>
          </cell>
          <cell r="X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I49">
            <v>0</v>
          </cell>
          <cell r="AM49">
            <v>0</v>
          </cell>
          <cell r="AN49">
            <v>0</v>
          </cell>
          <cell r="AQ49">
            <v>0</v>
          </cell>
          <cell r="AU49">
            <v>0</v>
          </cell>
          <cell r="BK49">
            <v>0</v>
          </cell>
          <cell r="BL49">
            <v>0</v>
          </cell>
          <cell r="BM49">
            <v>0</v>
          </cell>
          <cell r="BN49">
            <v>0</v>
          </cell>
          <cell r="BS49">
            <v>0</v>
          </cell>
          <cell r="BY49">
            <v>0</v>
          </cell>
          <cell r="BZ49">
            <v>0</v>
          </cell>
          <cell r="CA49">
            <v>0</v>
          </cell>
        </row>
        <row r="50">
          <cell r="A50">
            <v>0.37206850161800542</v>
          </cell>
          <cell r="B50" t="str">
            <v>Military</v>
          </cell>
          <cell r="D50">
            <v>973</v>
          </cell>
          <cell r="E50">
            <v>1278</v>
          </cell>
          <cell r="F50">
            <v>1594</v>
          </cell>
          <cell r="L50">
            <v>1975</v>
          </cell>
          <cell r="N50">
            <v>1727.6</v>
          </cell>
          <cell r="O50">
            <v>250</v>
          </cell>
          <cell r="P50">
            <v>250</v>
          </cell>
          <cell r="Q50">
            <v>500</v>
          </cell>
          <cell r="R50">
            <v>842</v>
          </cell>
          <cell r="S50">
            <v>842</v>
          </cell>
          <cell r="T50">
            <v>2184</v>
          </cell>
          <cell r="X50">
            <v>458.197</v>
          </cell>
          <cell r="Y50">
            <v>438.68399999999997</v>
          </cell>
          <cell r="Z50">
            <v>227.74299999999999</v>
          </cell>
          <cell r="AA50">
            <v>246.46900000000005</v>
          </cell>
          <cell r="AB50">
            <v>937.54499999999996</v>
          </cell>
          <cell r="AC50">
            <v>2070.3999999999996</v>
          </cell>
          <cell r="AD50">
            <v>1834.4259999999999</v>
          </cell>
          <cell r="AF50">
            <v>0</v>
          </cell>
          <cell r="AG50">
            <v>0</v>
          </cell>
          <cell r="AH50">
            <v>444.96735944406709</v>
          </cell>
          <cell r="AI50">
            <v>444.96735944406709</v>
          </cell>
          <cell r="AJ50">
            <v>230.50862440630053</v>
          </cell>
          <cell r="AK50">
            <v>230.50862440630053</v>
          </cell>
          <cell r="AL50">
            <v>230.50862440630053</v>
          </cell>
          <cell r="AM50">
            <v>691.52587321890155</v>
          </cell>
          <cell r="AN50">
            <v>1136.4932326629687</v>
          </cell>
          <cell r="AO50">
            <v>924.35255701466167</v>
          </cell>
          <cell r="AP50">
            <v>1594.9920048337888</v>
          </cell>
          <cell r="AQ50">
            <v>3655.8377945114189</v>
          </cell>
          <cell r="AR50">
            <v>0</v>
          </cell>
          <cell r="AS50">
            <v>0</v>
          </cell>
          <cell r="AT50">
            <v>91.5</v>
          </cell>
          <cell r="AU50">
            <v>91.5</v>
          </cell>
          <cell r="AV50">
            <v>189.2</v>
          </cell>
          <cell r="AW50">
            <v>0</v>
          </cell>
          <cell r="AX50">
            <v>0</v>
          </cell>
          <cell r="AY50">
            <v>189.2</v>
          </cell>
          <cell r="AZ50">
            <v>280.7</v>
          </cell>
          <cell r="BA50">
            <v>196.6</v>
          </cell>
          <cell r="BB50">
            <v>19.600000000000001</v>
          </cell>
          <cell r="BC50">
            <v>287.89999999999998</v>
          </cell>
          <cell r="BD50">
            <v>580.1</v>
          </cell>
          <cell r="BE50">
            <v>504.1</v>
          </cell>
          <cell r="BF50">
            <v>15.8</v>
          </cell>
          <cell r="BG50">
            <v>23.9</v>
          </cell>
          <cell r="BH50">
            <v>884.5</v>
          </cell>
          <cell r="BI50">
            <v>656.1</v>
          </cell>
          <cell r="BJ50">
            <v>924.2</v>
          </cell>
          <cell r="BK50">
            <v>1160.2</v>
          </cell>
          <cell r="BL50">
            <v>1428.3000000000002</v>
          </cell>
          <cell r="BM50">
            <v>1440.9</v>
          </cell>
          <cell r="BN50">
            <v>1709.0000000000002</v>
          </cell>
          <cell r="BP50">
            <v>4</v>
          </cell>
          <cell r="BQ50">
            <v>4</v>
          </cell>
          <cell r="BR50">
            <v>526.79999999999995</v>
          </cell>
          <cell r="BS50">
            <v>530.79999999999995</v>
          </cell>
          <cell r="BT50">
            <v>534</v>
          </cell>
          <cell r="BU50">
            <v>899.69999999999993</v>
          </cell>
          <cell r="BV50">
            <v>2779.5002359371401</v>
          </cell>
          <cell r="BW50">
            <v>2357</v>
          </cell>
          <cell r="BX50">
            <v>2288.7062500000002</v>
          </cell>
          <cell r="BY50">
            <v>1964.5</v>
          </cell>
          <cell r="BZ50">
            <v>2288.7062500000002</v>
          </cell>
          <cell r="CA50">
            <v>1964.5</v>
          </cell>
          <cell r="CB50">
            <v>539.0857142857144</v>
          </cell>
          <cell r="CC50">
            <v>539.0857142857144</v>
          </cell>
          <cell r="CD50">
            <v>808.62857142857138</v>
          </cell>
          <cell r="CE50">
            <v>808.62857142857183</v>
          </cell>
          <cell r="CF50">
            <v>1886.8000000000002</v>
          </cell>
          <cell r="CG50">
            <v>2695.4285714285716</v>
          </cell>
          <cell r="CH50">
            <v>2692.7554744228914</v>
          </cell>
          <cell r="CI50">
            <v>2975.5988025170168</v>
          </cell>
          <cell r="CJ50">
            <v>3307.8366941368104</v>
          </cell>
          <cell r="CK50">
            <v>3677.3273855035413</v>
          </cell>
        </row>
        <row r="51">
          <cell r="A51">
            <v>-0.14838816882685268</v>
          </cell>
          <cell r="B51" t="str">
            <v xml:space="preserve">   Domestic financing</v>
          </cell>
          <cell r="N51">
            <v>1086.2</v>
          </cell>
          <cell r="O51">
            <v>250</v>
          </cell>
          <cell r="P51">
            <v>250</v>
          </cell>
          <cell r="Q51">
            <v>250</v>
          </cell>
          <cell r="X51">
            <v>249.99700000000001</v>
          </cell>
          <cell r="Y51">
            <v>170.58399999999997</v>
          </cell>
          <cell r="Z51">
            <v>227.74299999999999</v>
          </cell>
          <cell r="AA51">
            <v>246.06900000000007</v>
          </cell>
          <cell r="AB51">
            <v>513.44499999999994</v>
          </cell>
          <cell r="AC51">
            <v>1021.8</v>
          </cell>
          <cell r="AD51">
            <v>934.02599999999995</v>
          </cell>
          <cell r="AF51">
            <v>0</v>
          </cell>
          <cell r="AG51">
            <v>0</v>
          </cell>
          <cell r="AH51">
            <v>339.69722487468908</v>
          </cell>
          <cell r="AI51">
            <v>339.69722487468908</v>
          </cell>
          <cell r="AJ51">
            <v>130.50862440630053</v>
          </cell>
          <cell r="AK51">
            <v>130.50862440630053</v>
          </cell>
          <cell r="AL51">
            <v>130.50862440630053</v>
          </cell>
          <cell r="AM51">
            <v>391.52587321890155</v>
          </cell>
          <cell r="AN51">
            <v>731.22309809359058</v>
          </cell>
          <cell r="AO51">
            <v>424.35255701466167</v>
          </cell>
          <cell r="AP51">
            <v>444.99200483378877</v>
          </cell>
          <cell r="AQ51">
            <v>1600.567659942041</v>
          </cell>
          <cell r="AR51">
            <v>0</v>
          </cell>
          <cell r="AS51">
            <v>0</v>
          </cell>
          <cell r="AT51">
            <v>91.5</v>
          </cell>
          <cell r="AU51">
            <v>91.5</v>
          </cell>
          <cell r="AV51">
            <v>189.2</v>
          </cell>
          <cell r="AY51">
            <v>189.2</v>
          </cell>
          <cell r="AZ51">
            <v>280.7</v>
          </cell>
          <cell r="BA51">
            <v>196.6</v>
          </cell>
          <cell r="BB51">
            <v>19.600000000000001</v>
          </cell>
          <cell r="BC51">
            <v>187.9</v>
          </cell>
          <cell r="BD51">
            <v>479.35</v>
          </cell>
          <cell r="BE51">
            <v>404.1</v>
          </cell>
          <cell r="BF51">
            <v>15.8</v>
          </cell>
          <cell r="BG51">
            <v>23.9</v>
          </cell>
          <cell r="BH51">
            <v>554.4</v>
          </cell>
          <cell r="BI51">
            <v>554.6</v>
          </cell>
          <cell r="BJ51">
            <v>594.1</v>
          </cell>
          <cell r="BK51">
            <v>958.7</v>
          </cell>
          <cell r="BL51">
            <v>998.2</v>
          </cell>
          <cell r="BM51">
            <v>1239.4000000000001</v>
          </cell>
          <cell r="BN51">
            <v>1278.9000000000001</v>
          </cell>
          <cell r="BP51">
            <v>4</v>
          </cell>
          <cell r="BQ51">
            <v>4</v>
          </cell>
          <cell r="BR51">
            <v>526.79999999999995</v>
          </cell>
          <cell r="BS51">
            <v>530.79999999999995</v>
          </cell>
          <cell r="BT51">
            <v>336.4</v>
          </cell>
          <cell r="BU51">
            <v>336.4</v>
          </cell>
          <cell r="BV51">
            <v>1686.8002359371403</v>
          </cell>
          <cell r="BW51">
            <v>1264.3</v>
          </cell>
          <cell r="BX51">
            <v>1264.3</v>
          </cell>
          <cell r="BY51">
            <v>1203.5999999999999</v>
          </cell>
          <cell r="BZ51">
            <v>1264.3</v>
          </cell>
          <cell r="CA51">
            <v>1203.5999999999999</v>
          </cell>
          <cell r="CB51">
            <v>205</v>
          </cell>
          <cell r="CC51">
            <v>205</v>
          </cell>
          <cell r="CD51">
            <v>307.5</v>
          </cell>
          <cell r="CE51">
            <v>307.50000000000011</v>
          </cell>
          <cell r="CF51">
            <v>717.5</v>
          </cell>
          <cell r="CG51">
            <v>1025</v>
          </cell>
          <cell r="CH51">
            <v>1023.9834921021965</v>
          </cell>
          <cell r="CI51">
            <v>1131.5413084619247</v>
          </cell>
          <cell r="CJ51">
            <v>1257.8825673326062</v>
          </cell>
          <cell r="CK51">
            <v>1398.3900779620471</v>
          </cell>
        </row>
        <row r="52">
          <cell r="A52">
            <v>1.1953325948594711</v>
          </cell>
          <cell r="B52" t="str">
            <v xml:space="preserve">   Foreign financing</v>
          </cell>
          <cell r="N52">
            <v>641.39999999999986</v>
          </cell>
          <cell r="O52">
            <v>0</v>
          </cell>
          <cell r="P52">
            <v>0</v>
          </cell>
          <cell r="Q52">
            <v>250</v>
          </cell>
          <cell r="X52">
            <v>208.2</v>
          </cell>
          <cell r="Y52">
            <v>268.10000000000002</v>
          </cell>
          <cell r="Z52">
            <v>0</v>
          </cell>
          <cell r="AA52">
            <v>0.39999999999997726</v>
          </cell>
          <cell r="AB52">
            <v>424.09999999999997</v>
          </cell>
          <cell r="AC52">
            <v>1048.5999999999997</v>
          </cell>
          <cell r="AD52">
            <v>900.4</v>
          </cell>
          <cell r="AF52">
            <v>0</v>
          </cell>
          <cell r="AG52">
            <v>0</v>
          </cell>
          <cell r="AH52">
            <v>105.27013456937799</v>
          </cell>
          <cell r="AI52">
            <v>105.27013456937799</v>
          </cell>
          <cell r="AJ52">
            <v>100</v>
          </cell>
          <cell r="AK52">
            <v>100</v>
          </cell>
          <cell r="AL52">
            <v>100</v>
          </cell>
          <cell r="AM52">
            <v>300</v>
          </cell>
          <cell r="AN52">
            <v>405.270134569378</v>
          </cell>
          <cell r="AO52">
            <v>500</v>
          </cell>
          <cell r="AP52">
            <v>1150</v>
          </cell>
          <cell r="AQ52">
            <v>2055.2701345693781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100</v>
          </cell>
          <cell r="BD52">
            <v>100.75</v>
          </cell>
          <cell r="BE52">
            <v>100</v>
          </cell>
          <cell r="BF52">
            <v>0</v>
          </cell>
          <cell r="BG52">
            <v>0</v>
          </cell>
          <cell r="BH52">
            <v>330.1</v>
          </cell>
          <cell r="BI52">
            <v>101.5</v>
          </cell>
          <cell r="BJ52">
            <v>330.1</v>
          </cell>
          <cell r="BK52">
            <v>201.5</v>
          </cell>
          <cell r="BL52">
            <v>430.1</v>
          </cell>
          <cell r="BM52">
            <v>201.5</v>
          </cell>
          <cell r="BN52">
            <v>430.1</v>
          </cell>
          <cell r="BP52">
            <v>0</v>
          </cell>
          <cell r="BQ52">
            <v>0</v>
          </cell>
          <cell r="BR52">
            <v>0</v>
          </cell>
          <cell r="BS52">
            <v>0</v>
          </cell>
          <cell r="BT52">
            <v>197.6</v>
          </cell>
          <cell r="BU52">
            <v>563.29999999999995</v>
          </cell>
          <cell r="BV52">
            <v>1092.7</v>
          </cell>
          <cell r="BW52">
            <v>1092.7</v>
          </cell>
          <cell r="BX52">
            <v>1024.40625</v>
          </cell>
          <cell r="BY52">
            <v>760.9</v>
          </cell>
          <cell r="BZ52">
            <v>1024.40625</v>
          </cell>
          <cell r="CA52">
            <v>760.9</v>
          </cell>
          <cell r="CB52">
            <v>334.08571428571435</v>
          </cell>
          <cell r="CC52">
            <v>334.08571428571435</v>
          </cell>
          <cell r="CD52">
            <v>501.12857142857143</v>
          </cell>
          <cell r="CE52">
            <v>501.12857142857166</v>
          </cell>
          <cell r="CF52">
            <v>1169.3000000000002</v>
          </cell>
          <cell r="CG52">
            <v>1670.4285714285716</v>
          </cell>
          <cell r="CH52">
            <v>1668.7719823206949</v>
          </cell>
          <cell r="CI52">
            <v>1844.0574940550921</v>
          </cell>
          <cell r="CJ52">
            <v>2049.9541268042044</v>
          </cell>
          <cell r="CK52">
            <v>2278.9373075414942</v>
          </cell>
        </row>
        <row r="53">
          <cell r="B53" t="str">
            <v xml:space="preserve">Other current expenditure (inluding arrears, rail subsidy, sports transfers, </v>
          </cell>
          <cell r="D53">
            <v>882.00000000000136</v>
          </cell>
          <cell r="E53">
            <v>897</v>
          </cell>
          <cell r="F53">
            <v>3543</v>
          </cell>
          <cell r="L53">
            <v>4843</v>
          </cell>
          <cell r="N53">
            <v>964.9</v>
          </cell>
          <cell r="O53">
            <v>202</v>
          </cell>
          <cell r="P53">
            <v>148</v>
          </cell>
          <cell r="Q53">
            <v>350</v>
          </cell>
          <cell r="R53">
            <v>775</v>
          </cell>
          <cell r="S53">
            <v>827</v>
          </cell>
          <cell r="T53">
            <v>1952</v>
          </cell>
          <cell r="X53">
            <v>342.976</v>
          </cell>
          <cell r="Y53">
            <v>355.15499999999997</v>
          </cell>
          <cell r="Z53">
            <v>58.406000000000063</v>
          </cell>
          <cell r="AA53">
            <v>485.93900000000008</v>
          </cell>
          <cell r="AB53">
            <v>750.36900000000003</v>
          </cell>
          <cell r="AC53">
            <v>963.9</v>
          </cell>
          <cell r="AD53">
            <v>1448.5</v>
          </cell>
          <cell r="AF53">
            <v>112.9</v>
          </cell>
          <cell r="AG53">
            <v>183.1</v>
          </cell>
          <cell r="AH53">
            <v>88.412416845316287</v>
          </cell>
          <cell r="AI53">
            <v>384.41241684531627</v>
          </cell>
          <cell r="AJ53">
            <v>101.42416495430764</v>
          </cell>
          <cell r="AK53">
            <v>101.42416495430764</v>
          </cell>
          <cell r="AL53">
            <v>101.42416495430764</v>
          </cell>
          <cell r="AM53">
            <v>304.27249486292294</v>
          </cell>
          <cell r="AN53">
            <v>688.68491170823927</v>
          </cell>
          <cell r="AO53">
            <v>791.51567912437599</v>
          </cell>
          <cell r="AP53">
            <v>1265.0189556393325</v>
          </cell>
          <cell r="AQ53">
            <v>2745.219546471948</v>
          </cell>
          <cell r="AR53">
            <v>112.893</v>
          </cell>
          <cell r="AS53">
            <v>119.52200000000002</v>
          </cell>
          <cell r="AT53">
            <v>102.45800000000001</v>
          </cell>
          <cell r="AU53">
            <v>334.87300000000005</v>
          </cell>
          <cell r="AV53">
            <v>50.010000000000218</v>
          </cell>
          <cell r="AW53">
            <v>69.471000000000117</v>
          </cell>
          <cell r="AX53">
            <v>17.361000000000786</v>
          </cell>
          <cell r="AY53">
            <v>136.84200000000112</v>
          </cell>
          <cell r="AZ53">
            <v>471.71500000000117</v>
          </cell>
          <cell r="BA53">
            <v>21.6</v>
          </cell>
          <cell r="BB53">
            <v>37.6</v>
          </cell>
          <cell r="BC53">
            <v>335.2</v>
          </cell>
          <cell r="BD53">
            <v>807.05</v>
          </cell>
          <cell r="BE53">
            <v>394.4</v>
          </cell>
          <cell r="BF53">
            <v>334.3</v>
          </cell>
          <cell r="BG53">
            <v>378.6</v>
          </cell>
          <cell r="BH53">
            <v>1226.5</v>
          </cell>
          <cell r="BI53">
            <v>1219.7</v>
          </cell>
          <cell r="BJ53">
            <v>1939.4</v>
          </cell>
          <cell r="BK53">
            <v>1614.1</v>
          </cell>
          <cell r="BL53">
            <v>2333.8000000000002</v>
          </cell>
          <cell r="BM53">
            <v>2085.815000000001</v>
          </cell>
          <cell r="BN53">
            <v>2805.5150000000012</v>
          </cell>
          <cell r="BP53">
            <v>2047.2</v>
          </cell>
          <cell r="BQ53">
            <v>2047.2</v>
          </cell>
          <cell r="BR53">
            <v>243</v>
          </cell>
          <cell r="BS53">
            <v>2290.1999999999998</v>
          </cell>
          <cell r="BT53">
            <v>478.8</v>
          </cell>
          <cell r="BU53">
            <v>438.4</v>
          </cell>
          <cell r="BV53">
            <v>4569.1000000000004</v>
          </cell>
          <cell r="BW53">
            <v>4569.1000000000004</v>
          </cell>
          <cell r="BX53">
            <v>4569.1000000000004</v>
          </cell>
          <cell r="BY53">
            <v>3192.0599999999126</v>
          </cell>
          <cell r="BZ53">
            <v>3919.1</v>
          </cell>
          <cell r="CA53">
            <v>3207.4</v>
          </cell>
          <cell r="CB53">
            <v>651.9142857142856</v>
          </cell>
          <cell r="CC53">
            <v>651.9142857142856</v>
          </cell>
          <cell r="CD53">
            <v>977.87142857142817</v>
          </cell>
          <cell r="CE53">
            <v>977.87142857142862</v>
          </cell>
          <cell r="CF53">
            <v>2281.6999999999994</v>
          </cell>
          <cell r="CG53">
            <v>3259.5714285714275</v>
          </cell>
          <cell r="CH53">
            <v>7488.1380331470946</v>
          </cell>
          <cell r="CI53">
            <v>11465.059355711726</v>
          </cell>
          <cell r="CJ53">
            <v>12611.565291282899</v>
          </cell>
          <cell r="CK53">
            <v>13872.72182041119</v>
          </cell>
        </row>
        <row r="54">
          <cell r="A54" t="e">
            <v>#DIV/0!</v>
          </cell>
          <cell r="AB54">
            <v>18158.754298273259</v>
          </cell>
          <cell r="BL54">
            <v>0</v>
          </cell>
          <cell r="BM54">
            <v>0</v>
          </cell>
          <cell r="BN54">
            <v>0</v>
          </cell>
        </row>
        <row r="55">
          <cell r="A55">
            <v>2.7925323422050452E-2</v>
          </cell>
          <cell r="B55" t="str">
            <v>Development expenditure and net lending</v>
          </cell>
          <cell r="D55">
            <v>26708.676331467046</v>
          </cell>
          <cell r="E55">
            <v>29978.086188488596</v>
          </cell>
          <cell r="F55">
            <v>27492.973321888068</v>
          </cell>
          <cell r="L55">
            <v>31202.194061123049</v>
          </cell>
          <cell r="N55">
            <v>37025.820000000007</v>
          </cell>
          <cell r="O55">
            <v>2147.0191686259395</v>
          </cell>
          <cell r="P55">
            <v>11523.518041022373</v>
          </cell>
          <cell r="Q55">
            <v>13670.53720964831</v>
          </cell>
          <cell r="R55">
            <v>9372.4188309955716</v>
          </cell>
          <cell r="S55">
            <v>11913.743189904331</v>
          </cell>
          <cell r="T55">
            <v>34956.699230548227</v>
          </cell>
          <cell r="X55">
            <v>13428.360208979189</v>
          </cell>
          <cell r="Y55">
            <v>13873.625150952535</v>
          </cell>
          <cell r="Z55">
            <v>2995.4205550719003</v>
          </cell>
          <cell r="AA55">
            <v>6941.784743201375</v>
          </cell>
          <cell r="AB55">
            <v>28658.754298273285</v>
          </cell>
          <cell r="AC55">
            <v>49239.817359931738</v>
          </cell>
          <cell r="AD55">
            <v>45460.739658204984</v>
          </cell>
          <cell r="AF55">
            <v>1406.0939771337066</v>
          </cell>
          <cell r="AG55">
            <v>1407.8</v>
          </cell>
          <cell r="AH55">
            <v>2676.8164294247708</v>
          </cell>
          <cell r="AI55">
            <v>5490.7104065584772</v>
          </cell>
          <cell r="AJ55">
            <v>7080.6693520743884</v>
          </cell>
          <cell r="AK55">
            <v>6747.3360187410563</v>
          </cell>
          <cell r="AL55">
            <v>6414.0026854077232</v>
          </cell>
          <cell r="AM55">
            <v>20242.008056223167</v>
          </cell>
          <cell r="AN55">
            <v>25732.718462781646</v>
          </cell>
          <cell r="AO55">
            <v>17988.898783102835</v>
          </cell>
          <cell r="AP55">
            <v>24186.423520935485</v>
          </cell>
          <cell r="AQ55">
            <v>67908.040766819962</v>
          </cell>
          <cell r="AR55">
            <v>-591.8497513174384</v>
          </cell>
          <cell r="AS55">
            <v>853.38163283334347</v>
          </cell>
          <cell r="AT55">
            <v>7129.1788685615884</v>
          </cell>
          <cell r="AU55">
            <v>7390.7107500774891</v>
          </cell>
          <cell r="AV55">
            <v>-120.98324527621071</v>
          </cell>
          <cell r="AW55">
            <v>725.22231212015822</v>
          </cell>
          <cell r="AX55">
            <v>12241.105152085405</v>
          </cell>
          <cell r="AY55">
            <v>12845.344218929362</v>
          </cell>
          <cell r="AZ55">
            <v>20236.054969006851</v>
          </cell>
          <cell r="BA55">
            <v>7550.3232109921382</v>
          </cell>
          <cell r="BB55">
            <v>2714.9161926880138</v>
          </cell>
          <cell r="BC55">
            <v>3985.97906068365</v>
          </cell>
          <cell r="BD55">
            <v>13709.836732181901</v>
          </cell>
          <cell r="BE55">
            <v>14251.218464363803</v>
          </cell>
          <cell r="BF55">
            <v>2205.6812866913879</v>
          </cell>
          <cell r="BG55">
            <v>3616.2897245099703</v>
          </cell>
          <cell r="BH55">
            <v>10779.786825312025</v>
          </cell>
          <cell r="BI55">
            <v>16255.275000000001</v>
          </cell>
          <cell r="BJ55">
            <v>16601.757836513385</v>
          </cell>
          <cell r="BK55">
            <v>30506.493464363804</v>
          </cell>
          <cell r="BL55">
            <v>30852.976300877188</v>
          </cell>
          <cell r="BM55">
            <v>50742.548433370655</v>
          </cell>
          <cell r="BN55">
            <v>51089.031269884043</v>
          </cell>
          <cell r="BP55">
            <v>5361.8000000000011</v>
          </cell>
          <cell r="BQ55">
            <v>6886.1</v>
          </cell>
          <cell r="BR55">
            <v>12183.410000000007</v>
          </cell>
          <cell r="BS55">
            <v>17545.210000000006</v>
          </cell>
          <cell r="BT55">
            <v>11215.625</v>
          </cell>
          <cell r="BU55">
            <v>21425.980999999996</v>
          </cell>
          <cell r="BV55">
            <v>69101.2</v>
          </cell>
          <cell r="BW55">
            <v>59113.9</v>
          </cell>
          <cell r="BX55">
            <v>58038.9</v>
          </cell>
          <cell r="BY55">
            <v>50186.816000000006</v>
          </cell>
          <cell r="BZ55">
            <v>64832.6</v>
          </cell>
          <cell r="CA55">
            <v>50186.816000000006</v>
          </cell>
          <cell r="CB55">
            <v>11530.896465838501</v>
          </cell>
          <cell r="CC55">
            <v>12814.713204968933</v>
          </cell>
          <cell r="CD55">
            <v>13154.436329192537</v>
          </cell>
          <cell r="CE55">
            <v>14088.253068322969</v>
          </cell>
          <cell r="CF55">
            <v>37500.045999999973</v>
          </cell>
          <cell r="CG55">
            <v>51588.299068322944</v>
          </cell>
          <cell r="CH55">
            <v>65000</v>
          </cell>
          <cell r="CI55">
            <v>77500</v>
          </cell>
          <cell r="CJ55">
            <v>35639.407341494742</v>
          </cell>
          <cell r="CK55">
            <v>37205.403365573133</v>
          </cell>
        </row>
        <row r="56">
          <cell r="A56">
            <v>6.2706659440949553E-2</v>
          </cell>
          <cell r="B56" t="str">
            <v>Investment projects</v>
          </cell>
          <cell r="D56">
            <v>19391.980384615388</v>
          </cell>
          <cell r="E56">
            <v>18155.986153846152</v>
          </cell>
          <cell r="F56">
            <v>19293.476923076923</v>
          </cell>
          <cell r="L56">
            <v>18682.209230769229</v>
          </cell>
          <cell r="N56">
            <v>19053.23076923077</v>
          </cell>
          <cell r="O56">
            <v>0</v>
          </cell>
          <cell r="P56">
            <v>0</v>
          </cell>
          <cell r="Q56">
            <v>8643.076923076922</v>
          </cell>
          <cell r="R56">
            <v>9161.538461538461</v>
          </cell>
          <cell r="S56">
            <v>5672.4307692307684</v>
          </cell>
          <cell r="T56">
            <v>23477.046153846153</v>
          </cell>
          <cell r="X56">
            <v>7075.2123076923071</v>
          </cell>
          <cell r="Y56">
            <v>4277.7892307692318</v>
          </cell>
          <cell r="Z56">
            <v>2209.6369230769246</v>
          </cell>
          <cell r="AA56">
            <v>2152.6353846153806</v>
          </cell>
          <cell r="AB56">
            <v>7149.6369230769205</v>
          </cell>
          <cell r="AC56">
            <v>31189.589041095896</v>
          </cell>
          <cell r="AD56">
            <v>18502.63846153846</v>
          </cell>
          <cell r="AF56">
            <v>1342.4</v>
          </cell>
          <cell r="AG56">
            <v>1139.125</v>
          </cell>
          <cell r="AH56">
            <v>2321.3627652761161</v>
          </cell>
          <cell r="AI56">
            <v>4802.8877652761157</v>
          </cell>
          <cell r="AJ56">
            <v>4604.0596337968491</v>
          </cell>
          <cell r="AK56">
            <v>4270.7263004635161</v>
          </cell>
          <cell r="AL56">
            <v>3937.3929671301835</v>
          </cell>
          <cell r="AM56">
            <v>12812.178901390547</v>
          </cell>
          <cell r="AN56">
            <v>17615.066666666662</v>
          </cell>
          <cell r="AO56">
            <v>10395.726300463517</v>
          </cell>
          <cell r="AP56">
            <v>14786.353948855774</v>
          </cell>
          <cell r="AQ56">
            <v>42797.146915985955</v>
          </cell>
          <cell r="AR56">
            <v>1342.4</v>
          </cell>
          <cell r="AS56">
            <v>1139.125</v>
          </cell>
          <cell r="AT56">
            <v>2702</v>
          </cell>
          <cell r="AU56">
            <v>5183.5249999999996</v>
          </cell>
          <cell r="AV56">
            <v>3808.5</v>
          </cell>
          <cell r="AW56">
            <v>2269.75</v>
          </cell>
          <cell r="AX56">
            <v>4559.875</v>
          </cell>
          <cell r="AY56">
            <v>10638.125</v>
          </cell>
          <cell r="AZ56">
            <v>15821.65</v>
          </cell>
          <cell r="BA56">
            <v>2443.125</v>
          </cell>
          <cell r="BB56">
            <v>1476.75</v>
          </cell>
          <cell r="BC56">
            <v>3400.625</v>
          </cell>
          <cell r="BD56">
            <v>7314.6875</v>
          </cell>
          <cell r="BE56">
            <v>7320.5</v>
          </cell>
          <cell r="BF56">
            <v>2143.5</v>
          </cell>
          <cell r="BG56">
            <v>1180.75</v>
          </cell>
          <cell r="BH56">
            <v>4501</v>
          </cell>
          <cell r="BI56">
            <v>7308.875</v>
          </cell>
          <cell r="BJ56">
            <v>7825.2500000000009</v>
          </cell>
          <cell r="BK56">
            <v>14629.375</v>
          </cell>
          <cell r="BL56">
            <v>15145.75</v>
          </cell>
          <cell r="BM56">
            <v>30451.025000000001</v>
          </cell>
          <cell r="BN56">
            <v>30967.4</v>
          </cell>
          <cell r="BP56">
            <v>4650.75</v>
          </cell>
          <cell r="BQ56">
            <v>4650.75</v>
          </cell>
          <cell r="BR56">
            <v>6518.375</v>
          </cell>
          <cell r="BS56">
            <v>11169.125</v>
          </cell>
          <cell r="BT56">
            <v>5215.625</v>
          </cell>
          <cell r="BU56">
            <v>6351.5000000000009</v>
          </cell>
          <cell r="BV56">
            <v>38000</v>
          </cell>
          <cell r="BW56">
            <v>38000</v>
          </cell>
          <cell r="BX56">
            <v>33675</v>
          </cell>
          <cell r="BY56">
            <v>22736.25</v>
          </cell>
          <cell r="BZ56">
            <v>36219.5</v>
          </cell>
          <cell r="CA56">
            <v>22736.25</v>
          </cell>
          <cell r="CB56">
            <v>6319.8928571428578</v>
          </cell>
          <cell r="CC56">
            <v>6232.3928571428578</v>
          </cell>
          <cell r="CD56">
            <v>6023.5892857142862</v>
          </cell>
          <cell r="CE56">
            <v>5586.0892857142862</v>
          </cell>
          <cell r="CF56">
            <v>18575.875</v>
          </cell>
          <cell r="CG56">
            <v>24161.96428571429</v>
          </cell>
          <cell r="CH56">
            <v>30759.160022099131</v>
          </cell>
          <cell r="CI56">
            <v>34128.657632431139</v>
          </cell>
          <cell r="CJ56">
            <v>35639.407341494742</v>
          </cell>
          <cell r="CK56">
            <v>37204.403365573133</v>
          </cell>
        </row>
        <row r="57">
          <cell r="A57">
            <v>6.2706659440949553E-2</v>
          </cell>
          <cell r="B57" t="str">
            <v xml:space="preserve">  External finance</v>
          </cell>
          <cell r="D57">
            <v>12604.787250000001</v>
          </cell>
          <cell r="E57">
            <v>11801.391</v>
          </cell>
          <cell r="F57">
            <v>12540.76</v>
          </cell>
          <cell r="L57">
            <v>12143.436</v>
          </cell>
          <cell r="N57">
            <v>12384.6</v>
          </cell>
          <cell r="O57">
            <v>0</v>
          </cell>
          <cell r="P57">
            <v>0</v>
          </cell>
          <cell r="Q57">
            <v>5618</v>
          </cell>
          <cell r="R57">
            <v>5955</v>
          </cell>
          <cell r="S57">
            <v>3687.08</v>
          </cell>
          <cell r="T57">
            <v>15260.08</v>
          </cell>
          <cell r="X57">
            <v>4598.8879999999999</v>
          </cell>
          <cell r="Y57">
            <v>2780.5630000000006</v>
          </cell>
          <cell r="Z57">
            <v>1436.264000000001</v>
          </cell>
          <cell r="AA57">
            <v>1399.2129999999975</v>
          </cell>
          <cell r="AB57">
            <v>5280.248999999998</v>
          </cell>
          <cell r="AC57">
            <v>22768.400000000005</v>
          </cell>
          <cell r="AD57">
            <v>12659.699999999999</v>
          </cell>
          <cell r="AF57">
            <v>1182.4000000000001</v>
          </cell>
          <cell r="AG57">
            <v>911.3</v>
          </cell>
          <cell r="AH57">
            <v>1857.0902122208927</v>
          </cell>
          <cell r="AI57">
            <v>3950.7902122208925</v>
          </cell>
          <cell r="AJ57">
            <v>3683.2477070374794</v>
          </cell>
          <cell r="AK57">
            <v>3416.5810403708128</v>
          </cell>
          <cell r="AL57">
            <v>3149.9143737041468</v>
          </cell>
          <cell r="AM57">
            <v>10249.743121112439</v>
          </cell>
          <cell r="AN57">
            <v>14200.533333333331</v>
          </cell>
          <cell r="AO57">
            <v>8316.5810403708128</v>
          </cell>
          <cell r="AP57">
            <v>11829.083159084619</v>
          </cell>
          <cell r="AQ57">
            <v>34346.197532788763</v>
          </cell>
          <cell r="AR57">
            <v>1182.4000000000001</v>
          </cell>
          <cell r="AS57">
            <v>911.3</v>
          </cell>
          <cell r="AT57">
            <v>2161.6</v>
          </cell>
          <cell r="AU57">
            <v>4255.2999999999993</v>
          </cell>
          <cell r="AV57">
            <v>3046.8</v>
          </cell>
          <cell r="AW57">
            <v>1815.8000000000002</v>
          </cell>
          <cell r="AX57">
            <v>3647.9</v>
          </cell>
          <cell r="AY57">
            <v>8510.5</v>
          </cell>
          <cell r="AZ57">
            <v>12765.8</v>
          </cell>
          <cell r="BA57">
            <v>1954.5</v>
          </cell>
          <cell r="BB57">
            <v>1181.4000000000001</v>
          </cell>
          <cell r="BC57">
            <v>2720.5</v>
          </cell>
          <cell r="BD57">
            <v>5851.75</v>
          </cell>
          <cell r="BE57">
            <v>5856.4</v>
          </cell>
          <cell r="BF57">
            <v>1714.8</v>
          </cell>
          <cell r="BG57">
            <v>944.6</v>
          </cell>
          <cell r="BH57">
            <v>3600.8</v>
          </cell>
          <cell r="BI57">
            <v>5847.1</v>
          </cell>
          <cell r="BJ57">
            <v>6260.2000000000007</v>
          </cell>
          <cell r="BK57">
            <v>11703.5</v>
          </cell>
          <cell r="BL57">
            <v>12116.6</v>
          </cell>
          <cell r="BM57">
            <v>24469.3</v>
          </cell>
          <cell r="BN57">
            <v>24882.400000000001</v>
          </cell>
          <cell r="BP57">
            <v>3720.6</v>
          </cell>
          <cell r="BQ57">
            <v>3720.6</v>
          </cell>
          <cell r="BR57">
            <v>5214.7</v>
          </cell>
          <cell r="BS57">
            <v>8935.2999999999993</v>
          </cell>
          <cell r="BT57">
            <v>4172.5</v>
          </cell>
          <cell r="BU57">
            <v>5081.2000000000007</v>
          </cell>
          <cell r="BV57">
            <v>30400</v>
          </cell>
          <cell r="BW57">
            <v>30400</v>
          </cell>
          <cell r="BX57">
            <v>26940</v>
          </cell>
          <cell r="BY57">
            <v>18189</v>
          </cell>
          <cell r="BZ57">
            <v>28975.599999999999</v>
          </cell>
          <cell r="CA57">
            <v>18189</v>
          </cell>
          <cell r="CB57">
            <v>5055.9142857142861</v>
          </cell>
          <cell r="CC57">
            <v>4985.9142857142861</v>
          </cell>
          <cell r="CD57">
            <v>4818.8714285714286</v>
          </cell>
          <cell r="CE57">
            <v>4468.8714285714286</v>
          </cell>
          <cell r="CF57">
            <v>14860.7</v>
          </cell>
          <cell r="CG57">
            <v>19329.571428571431</v>
          </cell>
          <cell r="CH57">
            <v>24607.328017679305</v>
          </cell>
          <cell r="CI57">
            <v>27302.926105944909</v>
          </cell>
          <cell r="CJ57">
            <v>28511.525873195791</v>
          </cell>
          <cell r="CK57">
            <v>29763.522692458504</v>
          </cell>
        </row>
        <row r="58">
          <cell r="A58">
            <v>6.2706659440949331E-2</v>
          </cell>
          <cell r="B58" t="str">
            <v xml:space="preserve">  Domestic counterpart funds  1/</v>
          </cell>
          <cell r="D58">
            <v>6787.1931346153851</v>
          </cell>
          <cell r="E58">
            <v>6354.5951538461532</v>
          </cell>
          <cell r="F58">
            <v>6752.7169230769232</v>
          </cell>
          <cell r="L58">
            <v>6538.7732307692304</v>
          </cell>
          <cell r="N58">
            <v>6668.6307692307691</v>
          </cell>
          <cell r="O58">
            <v>0</v>
          </cell>
          <cell r="P58">
            <v>0</v>
          </cell>
          <cell r="Q58">
            <v>3025.0769230769229</v>
          </cell>
          <cell r="R58">
            <v>3206.5384615384614</v>
          </cell>
          <cell r="S58">
            <v>1985.3507692307689</v>
          </cell>
          <cell r="T58">
            <v>8216.9661538461532</v>
          </cell>
          <cell r="X58">
            <v>2476.3243076923077</v>
          </cell>
          <cell r="Y58">
            <v>1497.2262307692311</v>
          </cell>
          <cell r="Z58">
            <v>773.3729230769236</v>
          </cell>
          <cell r="AA58">
            <v>753.42238461538318</v>
          </cell>
          <cell r="AB58">
            <v>1869.3879230769226</v>
          </cell>
          <cell r="AC58">
            <v>8421.1890410958913</v>
          </cell>
          <cell r="AD58">
            <v>5842.9384615384615</v>
          </cell>
          <cell r="AF58">
            <v>160</v>
          </cell>
          <cell r="AG58">
            <v>227.82499999999999</v>
          </cell>
          <cell r="AH58">
            <v>464.27255305522317</v>
          </cell>
          <cell r="AI58">
            <v>852.09755305522322</v>
          </cell>
          <cell r="AJ58">
            <v>920.81192675936984</v>
          </cell>
          <cell r="AK58">
            <v>854.14526009270321</v>
          </cell>
          <cell r="AL58">
            <v>787.4785934260367</v>
          </cell>
          <cell r="AM58">
            <v>2562.4357802781096</v>
          </cell>
          <cell r="AN58">
            <v>3414.5333333333328</v>
          </cell>
          <cell r="AO58">
            <v>2079.1452600927032</v>
          </cell>
          <cell r="AP58">
            <v>2957.2707897711548</v>
          </cell>
          <cell r="AQ58">
            <v>8450.9493831971904</v>
          </cell>
          <cell r="AR58">
            <v>160</v>
          </cell>
          <cell r="AS58">
            <v>227.82499999999999</v>
          </cell>
          <cell r="AT58">
            <v>540.4</v>
          </cell>
          <cell r="AU58">
            <v>928.22499999999991</v>
          </cell>
          <cell r="AV58">
            <v>761.7</v>
          </cell>
          <cell r="AW58">
            <v>453.95000000000005</v>
          </cell>
          <cell r="AX58">
            <v>911.97500000000002</v>
          </cell>
          <cell r="AY58">
            <v>2127.625</v>
          </cell>
          <cell r="AZ58">
            <v>3055.85</v>
          </cell>
          <cell r="BA58">
            <v>488.625</v>
          </cell>
          <cell r="BB58">
            <v>295.35000000000002</v>
          </cell>
          <cell r="BC58">
            <v>680.125</v>
          </cell>
          <cell r="BD58">
            <v>1462.9375</v>
          </cell>
          <cell r="BE58">
            <v>1464.1</v>
          </cell>
          <cell r="BF58">
            <v>428.7</v>
          </cell>
          <cell r="BG58">
            <v>236.15</v>
          </cell>
          <cell r="BH58">
            <v>900.2</v>
          </cell>
          <cell r="BI58">
            <v>1461.7750000000001</v>
          </cell>
          <cell r="BJ58">
            <v>1565.0500000000002</v>
          </cell>
          <cell r="BK58">
            <v>2925.875</v>
          </cell>
          <cell r="BL58">
            <v>3029.15</v>
          </cell>
          <cell r="BM58">
            <v>5981.7250000000004</v>
          </cell>
          <cell r="BN58">
            <v>6085</v>
          </cell>
          <cell r="BP58">
            <v>930.15</v>
          </cell>
          <cell r="BQ58">
            <v>930.15</v>
          </cell>
          <cell r="BR58">
            <v>1303.675</v>
          </cell>
          <cell r="BS58">
            <v>2233.8249999999998</v>
          </cell>
          <cell r="BT58">
            <v>1043.125</v>
          </cell>
          <cell r="BU58">
            <v>1270.3000000000002</v>
          </cell>
          <cell r="BV58">
            <v>7600</v>
          </cell>
          <cell r="BW58">
            <v>7600</v>
          </cell>
          <cell r="BX58">
            <v>6735</v>
          </cell>
          <cell r="BY58">
            <v>4547.25</v>
          </cell>
          <cell r="BZ58">
            <v>7243.9</v>
          </cell>
          <cell r="CA58">
            <v>4547.25</v>
          </cell>
          <cell r="CB58">
            <v>1263.9785714285715</v>
          </cell>
          <cell r="CC58">
            <v>1246.4785714285715</v>
          </cell>
          <cell r="CD58">
            <v>1204.7178571428572</v>
          </cell>
          <cell r="CE58">
            <v>1117.2178571428572</v>
          </cell>
          <cell r="CF58">
            <v>3715.1750000000002</v>
          </cell>
          <cell r="CG58">
            <v>4832.3928571428569</v>
          </cell>
          <cell r="CH58">
            <v>6151.8320044198263</v>
          </cell>
          <cell r="CI58">
            <v>6825.7315264862273</v>
          </cell>
          <cell r="CJ58">
            <v>7127.8814682989478</v>
          </cell>
          <cell r="CK58">
            <v>7440.880673114626</v>
          </cell>
        </row>
        <row r="59">
          <cell r="A59" t="e">
            <v>#DIV/0!</v>
          </cell>
          <cell r="B59" t="str">
            <v>Forestry Fund expenditure (reforestation) 2/</v>
          </cell>
          <cell r="N59">
            <v>0</v>
          </cell>
          <cell r="Q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Y59">
            <v>0</v>
          </cell>
          <cell r="AZ59">
            <v>0</v>
          </cell>
          <cell r="BA59">
            <v>0</v>
          </cell>
          <cell r="BB59">
            <v>0</v>
          </cell>
          <cell r="BC59">
            <v>0</v>
          </cell>
          <cell r="BE59">
            <v>0</v>
          </cell>
          <cell r="BF59">
            <v>0</v>
          </cell>
          <cell r="BG59">
            <v>0</v>
          </cell>
          <cell r="BH59">
            <v>0</v>
          </cell>
          <cell r="BI59">
            <v>0</v>
          </cell>
          <cell r="BJ59">
            <v>0</v>
          </cell>
          <cell r="BK59">
            <v>0</v>
          </cell>
          <cell r="BL59">
            <v>0</v>
          </cell>
          <cell r="BM59">
            <v>0</v>
          </cell>
          <cell r="BN59">
            <v>0</v>
          </cell>
          <cell r="BP59">
            <v>0</v>
          </cell>
          <cell r="BQ59">
            <v>0</v>
          </cell>
          <cell r="BR59">
            <v>0</v>
          </cell>
          <cell r="BS59">
            <v>0</v>
          </cell>
          <cell r="BT59">
            <v>0</v>
          </cell>
          <cell r="BU59">
            <v>0</v>
          </cell>
          <cell r="BV59">
            <v>1000</v>
          </cell>
          <cell r="BW59">
            <v>1000</v>
          </cell>
          <cell r="BX59">
            <v>1000</v>
          </cell>
          <cell r="BY59">
            <v>0</v>
          </cell>
          <cell r="BZ59">
            <v>1000</v>
          </cell>
          <cell r="CA59">
            <v>0</v>
          </cell>
          <cell r="CB59">
            <v>0</v>
          </cell>
          <cell r="CC59">
            <v>0</v>
          </cell>
          <cell r="CD59">
            <v>0</v>
          </cell>
          <cell r="CE59">
            <v>0</v>
          </cell>
          <cell r="CF59">
            <v>0</v>
          </cell>
          <cell r="CG59">
            <v>1000</v>
          </cell>
        </row>
        <row r="60">
          <cell r="A60" t="e">
            <v>#DIV/0!</v>
          </cell>
          <cell r="B60" t="str">
            <v>Investment Fund net lending 2/</v>
          </cell>
          <cell r="N60">
            <v>0</v>
          </cell>
          <cell r="Q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0</v>
          </cell>
          <cell r="AP60">
            <v>0</v>
          </cell>
          <cell r="AQ60">
            <v>0</v>
          </cell>
          <cell r="AR60">
            <v>0</v>
          </cell>
          <cell r="AS60">
            <v>0</v>
          </cell>
          <cell r="AT60">
            <v>0</v>
          </cell>
          <cell r="AU60">
            <v>0</v>
          </cell>
          <cell r="AV60">
            <v>0</v>
          </cell>
          <cell r="AW60">
            <v>0</v>
          </cell>
          <cell r="BI60">
            <v>0</v>
          </cell>
          <cell r="BJ60">
            <v>0</v>
          </cell>
          <cell r="BK60">
            <v>0</v>
          </cell>
          <cell r="BL60">
            <v>0</v>
          </cell>
          <cell r="BM60">
            <v>0</v>
          </cell>
          <cell r="BN60">
            <v>0</v>
          </cell>
          <cell r="BP60">
            <v>0</v>
          </cell>
          <cell r="BQ60">
            <v>0</v>
          </cell>
          <cell r="BR60">
            <v>0</v>
          </cell>
          <cell r="BS60">
            <v>0</v>
          </cell>
          <cell r="BT60">
            <v>0</v>
          </cell>
          <cell r="BU60">
            <v>0</v>
          </cell>
          <cell r="BV60">
            <v>703.1</v>
          </cell>
          <cell r="BW60">
            <v>-1036.0999999999999</v>
          </cell>
          <cell r="BX60">
            <v>-1036.0999999999999</v>
          </cell>
          <cell r="BY60">
            <v>0</v>
          </cell>
          <cell r="BZ60">
            <v>0</v>
          </cell>
          <cell r="CA60">
            <v>0</v>
          </cell>
          <cell r="CB60">
            <v>0</v>
          </cell>
          <cell r="CC60">
            <v>0</v>
          </cell>
          <cell r="CD60">
            <v>0</v>
          </cell>
          <cell r="CE60">
            <v>0</v>
          </cell>
          <cell r="CF60">
            <v>0</v>
          </cell>
          <cell r="CG60">
            <v>-1000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</row>
        <row r="61">
          <cell r="A61" t="e">
            <v>#DIV/0!</v>
          </cell>
          <cell r="B61" t="str">
            <v xml:space="preserve">  On-lent</v>
          </cell>
          <cell r="N61">
            <v>0</v>
          </cell>
          <cell r="Q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0</v>
          </cell>
          <cell r="AL61">
            <v>0</v>
          </cell>
          <cell r="AM61">
            <v>0</v>
          </cell>
          <cell r="AN61">
            <v>0</v>
          </cell>
          <cell r="AO61">
            <v>0</v>
          </cell>
          <cell r="AP61">
            <v>0</v>
          </cell>
          <cell r="AQ61">
            <v>0</v>
          </cell>
          <cell r="AR61">
            <v>0</v>
          </cell>
          <cell r="AS61">
            <v>0</v>
          </cell>
          <cell r="AT61">
            <v>0</v>
          </cell>
          <cell r="AU61">
            <v>0</v>
          </cell>
          <cell r="AV61">
            <v>0</v>
          </cell>
          <cell r="AW61">
            <v>0</v>
          </cell>
          <cell r="AY61">
            <v>0</v>
          </cell>
          <cell r="AZ61">
            <v>0</v>
          </cell>
          <cell r="BA61">
            <v>0</v>
          </cell>
          <cell r="BI61">
            <v>0</v>
          </cell>
          <cell r="BJ61">
            <v>0</v>
          </cell>
          <cell r="BK61">
            <v>0</v>
          </cell>
          <cell r="BL61">
            <v>0</v>
          </cell>
          <cell r="BM61">
            <v>0</v>
          </cell>
          <cell r="BN61">
            <v>0</v>
          </cell>
          <cell r="BR61">
            <v>0</v>
          </cell>
          <cell r="BS61">
            <v>0</v>
          </cell>
          <cell r="BT61">
            <v>0</v>
          </cell>
          <cell r="BU61">
            <v>0</v>
          </cell>
          <cell r="BV61">
            <v>703.1</v>
          </cell>
          <cell r="BW61">
            <v>703.1</v>
          </cell>
          <cell r="BX61">
            <v>703.1</v>
          </cell>
          <cell r="BY61">
            <v>0</v>
          </cell>
          <cell r="BZ61">
            <v>0</v>
          </cell>
          <cell r="CA61">
            <v>0</v>
          </cell>
          <cell r="CB61">
            <v>0</v>
          </cell>
          <cell r="CC61">
            <v>0</v>
          </cell>
          <cell r="CD61">
            <v>0</v>
          </cell>
          <cell r="CE61">
            <v>0</v>
          </cell>
          <cell r="CF61">
            <v>0</v>
          </cell>
          <cell r="CG61">
            <v>1000</v>
          </cell>
        </row>
        <row r="62">
          <cell r="A62" t="e">
            <v>#DIV/0!</v>
          </cell>
          <cell r="B62" t="str">
            <v xml:space="preserve">  Repayments to the Fund (-)</v>
          </cell>
          <cell r="N62">
            <v>0</v>
          </cell>
          <cell r="Q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O62">
            <v>0</v>
          </cell>
          <cell r="AP62">
            <v>0</v>
          </cell>
          <cell r="AQ62">
            <v>0</v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  <cell r="AV62">
            <v>0</v>
          </cell>
          <cell r="AW62">
            <v>0</v>
          </cell>
          <cell r="AY62">
            <v>0</v>
          </cell>
          <cell r="AZ62">
            <v>0</v>
          </cell>
          <cell r="BA62">
            <v>0</v>
          </cell>
          <cell r="BI62">
            <v>0</v>
          </cell>
          <cell r="BJ62">
            <v>0</v>
          </cell>
          <cell r="BK62">
            <v>0</v>
          </cell>
          <cell r="BL62">
            <v>0</v>
          </cell>
          <cell r="BM62">
            <v>0</v>
          </cell>
          <cell r="BN62">
            <v>0</v>
          </cell>
          <cell r="BR62">
            <v>0</v>
          </cell>
          <cell r="BS62">
            <v>0</v>
          </cell>
          <cell r="BT62">
            <v>0</v>
          </cell>
          <cell r="BU62">
            <v>0</v>
          </cell>
          <cell r="BV62">
            <v>0</v>
          </cell>
          <cell r="BW62">
            <v>-1739.2</v>
          </cell>
          <cell r="BX62">
            <v>-1739.2</v>
          </cell>
          <cell r="BY62">
            <v>0</v>
          </cell>
          <cell r="BZ62">
            <v>0</v>
          </cell>
          <cell r="CA62">
            <v>0</v>
          </cell>
          <cell r="CB62">
            <v>0</v>
          </cell>
          <cell r="CC62">
            <v>0</v>
          </cell>
          <cell r="CD62">
            <v>0</v>
          </cell>
          <cell r="CE62">
            <v>0</v>
          </cell>
          <cell r="CF62">
            <v>0</v>
          </cell>
          <cell r="CG62">
            <v>-2000</v>
          </cell>
        </row>
        <row r="63">
          <cell r="A63">
            <v>0.13388773435486367</v>
          </cell>
          <cell r="B63" t="str">
            <v>Other (including social programs)</v>
          </cell>
          <cell r="D63">
            <v>7888.1196153846122</v>
          </cell>
          <cell r="E63">
            <v>10442.713846153849</v>
          </cell>
          <cell r="F63">
            <v>7750.5230769230766</v>
          </cell>
          <cell r="L63">
            <v>12428.790769230767</v>
          </cell>
          <cell r="N63">
            <v>17972.58923076923</v>
          </cell>
          <cell r="O63">
            <v>1442</v>
          </cell>
          <cell r="P63">
            <v>6361</v>
          </cell>
          <cell r="Q63">
            <v>4777.923076923078</v>
          </cell>
          <cell r="R63">
            <v>1052.4615384615386</v>
          </cell>
          <cell r="S63">
            <v>5649.268461317457</v>
          </cell>
          <cell r="T63">
            <v>11479.653076702072</v>
          </cell>
          <cell r="X63">
            <v>4340.2586923076924</v>
          </cell>
          <cell r="Y63">
            <v>6689.5077692307714</v>
          </cell>
          <cell r="Z63">
            <v>1541.0130769230755</v>
          </cell>
          <cell r="AA63">
            <v>791.5296153846175</v>
          </cell>
          <cell r="AB63">
            <v>5196.8690769230752</v>
          </cell>
          <cell r="AC63">
            <v>13131.010958904102</v>
          </cell>
          <cell r="AD63">
            <v>16226.635538461538</v>
          </cell>
          <cell r="AF63">
            <v>100</v>
          </cell>
          <cell r="AG63">
            <v>268.67500000000001</v>
          </cell>
          <cell r="AH63">
            <v>355.45366414865475</v>
          </cell>
          <cell r="AI63">
            <v>724.12866414865471</v>
          </cell>
          <cell r="AJ63">
            <v>2476.6097182775397</v>
          </cell>
          <cell r="AK63">
            <v>2476.6097182775397</v>
          </cell>
          <cell r="AL63">
            <v>2476.6097182775397</v>
          </cell>
          <cell r="AM63">
            <v>7429.8291548326197</v>
          </cell>
          <cell r="AN63">
            <v>8153.9578189812746</v>
          </cell>
          <cell r="AO63">
            <v>7593.1724826393174</v>
          </cell>
          <cell r="AP63">
            <v>9400.0695720797103</v>
          </cell>
          <cell r="AQ63">
            <v>25147.199873700301</v>
          </cell>
          <cell r="AR63">
            <v>100</v>
          </cell>
          <cell r="AS63">
            <v>268.57499999999999</v>
          </cell>
          <cell r="AT63">
            <v>333.70000000000005</v>
          </cell>
          <cell r="AU63">
            <v>702.27500000000009</v>
          </cell>
          <cell r="AV63">
            <v>152.39999999999992</v>
          </cell>
          <cell r="AW63">
            <v>621.34999999999991</v>
          </cell>
          <cell r="AX63">
            <v>1311.825</v>
          </cell>
          <cell r="AY63">
            <v>2085.5749999999998</v>
          </cell>
          <cell r="AZ63">
            <v>2787.85</v>
          </cell>
          <cell r="BA63">
            <v>1959.7750000000001</v>
          </cell>
          <cell r="BB63">
            <v>1874.9500000000003</v>
          </cell>
          <cell r="BC63">
            <v>2152.9749999999999</v>
          </cell>
          <cell r="BD63">
            <v>6173.64</v>
          </cell>
          <cell r="BE63">
            <v>5987.7000000000007</v>
          </cell>
          <cell r="BF63">
            <v>2522.7000000000003</v>
          </cell>
          <cell r="BG63">
            <v>3452.5499999999997</v>
          </cell>
          <cell r="BH63">
            <v>8202.6999999999989</v>
          </cell>
          <cell r="BI63">
            <v>9446.4</v>
          </cell>
          <cell r="BJ63">
            <v>14177.949999999999</v>
          </cell>
          <cell r="BK63">
            <v>15434.1</v>
          </cell>
          <cell r="BL63">
            <v>20165.650000000001</v>
          </cell>
          <cell r="BM63">
            <v>18221.95</v>
          </cell>
          <cell r="BN63">
            <v>22953.5</v>
          </cell>
          <cell r="BP63">
            <v>4239.6500000000005</v>
          </cell>
          <cell r="BQ63">
            <v>1388.25</v>
          </cell>
          <cell r="BR63">
            <v>4311.0249999999996</v>
          </cell>
          <cell r="BS63">
            <v>8550.6749999999993</v>
          </cell>
          <cell r="BT63">
            <v>6000</v>
          </cell>
          <cell r="BU63">
            <v>9637.2000000000007</v>
          </cell>
          <cell r="BV63">
            <v>29398.1</v>
          </cell>
          <cell r="BW63">
            <v>21150</v>
          </cell>
          <cell r="BX63">
            <v>24400</v>
          </cell>
          <cell r="BY63">
            <v>21336.474999999999</v>
          </cell>
          <cell r="BZ63">
            <v>27613.1</v>
          </cell>
          <cell r="CA63">
            <v>24187.875</v>
          </cell>
          <cell r="CB63">
            <v>5211.0036086956434</v>
          </cell>
          <cell r="CC63">
            <v>6582.3203478260757</v>
          </cell>
          <cell r="CD63">
            <v>7130.8470434782494</v>
          </cell>
          <cell r="CE63">
            <v>8502.1637826086826</v>
          </cell>
          <cell r="CF63">
            <v>18924.170999999969</v>
          </cell>
          <cell r="CG63">
            <v>27426.33478260865</v>
          </cell>
          <cell r="CH63">
            <v>34240.83997790084</v>
          </cell>
          <cell r="CI63">
            <v>43371.342367568912</v>
          </cell>
        </row>
        <row r="64">
          <cell r="A64" t="e">
            <v>#DIV/0!</v>
          </cell>
          <cell r="B64" t="str">
            <v xml:space="preserve">   Transfers to regions</v>
          </cell>
          <cell r="CB64">
            <v>5046.3999999999996</v>
          </cell>
          <cell r="CC64">
            <v>5046.3999999999996</v>
          </cell>
          <cell r="CD64">
            <v>5046.3999999999996</v>
          </cell>
          <cell r="CE64">
            <v>5046.3999999999996</v>
          </cell>
          <cell r="CF64">
            <v>15139.199999999999</v>
          </cell>
          <cell r="CG64">
            <v>20185.599999999999</v>
          </cell>
        </row>
        <row r="65">
          <cell r="A65" t="e">
            <v>#DIV/0!</v>
          </cell>
          <cell r="B65" t="str">
            <v xml:space="preserve">         Capital Transfers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Q65">
            <v>0</v>
          </cell>
          <cell r="AR65">
            <v>0</v>
          </cell>
          <cell r="AS65">
            <v>0</v>
          </cell>
          <cell r="AT65">
            <v>0</v>
          </cell>
          <cell r="AU65">
            <v>0</v>
          </cell>
          <cell r="AV65">
            <v>0</v>
          </cell>
          <cell r="AW65">
            <v>0</v>
          </cell>
          <cell r="AX65">
            <v>0</v>
          </cell>
          <cell r="AY65">
            <v>0</v>
          </cell>
          <cell r="AZ65">
            <v>0</v>
          </cell>
          <cell r="BA65">
            <v>0</v>
          </cell>
          <cell r="BB65">
            <v>0</v>
          </cell>
          <cell r="BC65">
            <v>0</v>
          </cell>
          <cell r="BD65">
            <v>0</v>
          </cell>
          <cell r="BE65">
            <v>0</v>
          </cell>
          <cell r="BF65">
            <v>0</v>
          </cell>
          <cell r="BG65">
            <v>0</v>
          </cell>
          <cell r="BH65">
            <v>0</v>
          </cell>
          <cell r="BI65">
            <v>0</v>
          </cell>
          <cell r="BJ65">
            <v>0</v>
          </cell>
          <cell r="BK65">
            <v>0</v>
          </cell>
          <cell r="BL65">
            <v>0</v>
          </cell>
          <cell r="BM65">
            <v>0</v>
          </cell>
          <cell r="BN65">
            <v>0</v>
          </cell>
          <cell r="BO65">
            <v>0</v>
          </cell>
          <cell r="BP65">
            <v>0</v>
          </cell>
          <cell r="BQ65">
            <v>0</v>
          </cell>
          <cell r="BR65">
            <v>0</v>
          </cell>
          <cell r="BS65">
            <v>0</v>
          </cell>
          <cell r="BT65">
            <v>0</v>
          </cell>
          <cell r="BU65">
            <v>0</v>
          </cell>
          <cell r="BV65">
            <v>0</v>
          </cell>
          <cell r="BW65">
            <v>0</v>
          </cell>
          <cell r="BX65">
            <v>0</v>
          </cell>
          <cell r="BY65">
            <v>0</v>
          </cell>
          <cell r="BZ65">
            <v>0</v>
          </cell>
          <cell r="CA65">
            <v>0</v>
          </cell>
          <cell r="CB65">
            <v>5046.3999999999996</v>
          </cell>
          <cell r="CC65">
            <v>5046.3999999999996</v>
          </cell>
          <cell r="CD65">
            <v>5046.3999999999996</v>
          </cell>
          <cell r="CE65">
            <v>5046.3999999999996</v>
          </cell>
          <cell r="CF65">
            <v>15139.199999999999</v>
          </cell>
          <cell r="CG65">
            <v>20185.599999999999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</row>
        <row r="66">
          <cell r="A66" t="e">
            <v>#DIV/0!</v>
          </cell>
          <cell r="B66" t="str">
            <v xml:space="preserve">         Revenue sharing of natural resources</v>
          </cell>
          <cell r="CC66">
            <v>0</v>
          </cell>
          <cell r="CD66">
            <v>0</v>
          </cell>
          <cell r="CE66">
            <v>0</v>
          </cell>
          <cell r="CF66">
            <v>0</v>
          </cell>
          <cell r="CG66">
            <v>0</v>
          </cell>
        </row>
        <row r="67">
          <cell r="A67">
            <v>-0.70064609716196014</v>
          </cell>
          <cell r="B67" t="str">
            <v xml:space="preserve">   Other </v>
          </cell>
          <cell r="D67">
            <v>7888.1196153846122</v>
          </cell>
          <cell r="E67">
            <v>10442.713846153849</v>
          </cell>
          <cell r="F67">
            <v>7750.5230769230766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12428.790769230767</v>
          </cell>
          <cell r="M67">
            <v>0</v>
          </cell>
          <cell r="N67">
            <v>17972.58923076923</v>
          </cell>
          <cell r="O67">
            <v>1442</v>
          </cell>
          <cell r="P67">
            <v>6361</v>
          </cell>
          <cell r="Q67">
            <v>4777.923076923078</v>
          </cell>
          <cell r="R67">
            <v>1052.4615384615386</v>
          </cell>
          <cell r="S67">
            <v>5649.268461317457</v>
          </cell>
          <cell r="T67">
            <v>11479.653076702072</v>
          </cell>
          <cell r="U67">
            <v>0</v>
          </cell>
          <cell r="V67">
            <v>0</v>
          </cell>
          <cell r="W67">
            <v>0</v>
          </cell>
          <cell r="X67">
            <v>4340.2586923076924</v>
          </cell>
          <cell r="Y67">
            <v>6689.5077692307714</v>
          </cell>
          <cell r="Z67">
            <v>1541.0130769230755</v>
          </cell>
          <cell r="AA67">
            <v>791.5296153846175</v>
          </cell>
          <cell r="AB67">
            <v>5196.8690769230752</v>
          </cell>
          <cell r="AC67">
            <v>13131.010958904102</v>
          </cell>
          <cell r="AD67">
            <v>16226.635538461538</v>
          </cell>
          <cell r="AE67">
            <v>0</v>
          </cell>
          <cell r="AF67">
            <v>100</v>
          </cell>
          <cell r="AG67">
            <v>268.67500000000001</v>
          </cell>
          <cell r="AH67">
            <v>355.45366414865475</v>
          </cell>
          <cell r="AI67">
            <v>724.12866414865471</v>
          </cell>
          <cell r="AJ67">
            <v>2476.6097182775397</v>
          </cell>
          <cell r="AK67">
            <v>2476.6097182775397</v>
          </cell>
          <cell r="AL67">
            <v>2476.6097182775397</v>
          </cell>
          <cell r="AM67">
            <v>7429.8291548326197</v>
          </cell>
          <cell r="AN67">
            <v>8153.9578189812746</v>
          </cell>
          <cell r="AO67">
            <v>7593.1724826393174</v>
          </cell>
          <cell r="AP67">
            <v>9400.0695720797103</v>
          </cell>
          <cell r="AQ67">
            <v>25147.199873700301</v>
          </cell>
          <cell r="AR67">
            <v>100</v>
          </cell>
          <cell r="AS67">
            <v>268.57499999999999</v>
          </cell>
          <cell r="AT67">
            <v>333.70000000000005</v>
          </cell>
          <cell r="AU67">
            <v>702.27500000000009</v>
          </cell>
          <cell r="AV67">
            <v>152.39999999999992</v>
          </cell>
          <cell r="AW67">
            <v>621.34999999999991</v>
          </cell>
          <cell r="AX67">
            <v>1311.825</v>
          </cell>
          <cell r="AY67">
            <v>2085.5749999999998</v>
          </cell>
          <cell r="AZ67">
            <v>2787.85</v>
          </cell>
          <cell r="BA67">
            <v>1959.7750000000001</v>
          </cell>
          <cell r="BB67">
            <v>1874.9500000000003</v>
          </cell>
          <cell r="BC67">
            <v>2152.9749999999999</v>
          </cell>
          <cell r="BD67">
            <v>6173.64</v>
          </cell>
          <cell r="BE67">
            <v>5987.7000000000007</v>
          </cell>
          <cell r="BF67">
            <v>2522.7000000000003</v>
          </cell>
          <cell r="BG67">
            <v>3452.5499999999997</v>
          </cell>
          <cell r="BH67">
            <v>8202.6999999999989</v>
          </cell>
          <cell r="BI67">
            <v>9446.4</v>
          </cell>
          <cell r="BJ67">
            <v>14177.949999999999</v>
          </cell>
          <cell r="BK67">
            <v>15434.1</v>
          </cell>
          <cell r="BL67">
            <v>20165.650000000001</v>
          </cell>
          <cell r="BM67">
            <v>18221.95</v>
          </cell>
          <cell r="BN67">
            <v>22953.5</v>
          </cell>
          <cell r="BO67">
            <v>0</v>
          </cell>
          <cell r="BP67">
            <v>4239.6500000000005</v>
          </cell>
          <cell r="BQ67">
            <v>1388.25</v>
          </cell>
          <cell r="BR67">
            <v>4311.0249999999996</v>
          </cell>
          <cell r="BS67">
            <v>8550.6749999999993</v>
          </cell>
          <cell r="BT67">
            <v>6000</v>
          </cell>
          <cell r="BU67">
            <v>9637.2000000000007</v>
          </cell>
          <cell r="BV67">
            <v>29398.1</v>
          </cell>
          <cell r="BW67">
            <v>21150</v>
          </cell>
          <cell r="BX67">
            <v>24400</v>
          </cell>
          <cell r="BY67">
            <v>21336.474999999999</v>
          </cell>
          <cell r="BZ67">
            <v>27613.1</v>
          </cell>
          <cell r="CA67">
            <v>24187.875</v>
          </cell>
          <cell r="CB67">
            <v>164.60360869564374</v>
          </cell>
          <cell r="CC67">
            <v>1535.9203478260761</v>
          </cell>
          <cell r="CD67">
            <v>2084.4470434782497</v>
          </cell>
          <cell r="CE67">
            <v>3455.763782608683</v>
          </cell>
          <cell r="CF67">
            <v>3784.9709999999704</v>
          </cell>
          <cell r="CG67">
            <v>7240.7347826086516</v>
          </cell>
          <cell r="CH67">
            <v>34240.83997790084</v>
          </cell>
          <cell r="CI67">
            <v>43371.342367568912</v>
          </cell>
          <cell r="CJ67">
            <v>0</v>
          </cell>
          <cell r="CK67">
            <v>0</v>
          </cell>
        </row>
        <row r="68">
          <cell r="A68">
            <v>-1</v>
          </cell>
          <cell r="B68" t="str">
            <v>Off-budget operations and statistical discrepancy 3/</v>
          </cell>
          <cell r="D68">
            <v>-571.42366853295357</v>
          </cell>
          <cell r="E68">
            <v>1379.3861884885964</v>
          </cell>
          <cell r="F68">
            <v>448.97332188806922</v>
          </cell>
          <cell r="L68">
            <v>91.194061123049323</v>
          </cell>
          <cell r="N68">
            <v>1.0913936421275139E-11</v>
          </cell>
          <cell r="O68">
            <v>705.01916862593953</v>
          </cell>
          <cell r="P68">
            <v>-455.48195897762798</v>
          </cell>
          <cell r="Q68">
            <v>249.53720964830973</v>
          </cell>
          <cell r="R68">
            <v>-841.58116900442747</v>
          </cell>
          <cell r="S68">
            <v>592.04395935610592</v>
          </cell>
          <cell r="T68">
            <v>0</v>
          </cell>
          <cell r="X68">
            <v>2012.8892089791898</v>
          </cell>
          <cell r="Y68">
            <v>2906.3281509525341</v>
          </cell>
          <cell r="Z68">
            <v>-755.22944492809984</v>
          </cell>
          <cell r="AA68">
            <v>3997.6197432013769</v>
          </cell>
          <cell r="AB68">
            <v>16312.248298273291</v>
          </cell>
          <cell r="AC68">
            <v>4919.2173599317393</v>
          </cell>
          <cell r="AD68">
            <v>10731.46565820499</v>
          </cell>
          <cell r="AF68">
            <v>-36.306022866293461</v>
          </cell>
          <cell r="AG68">
            <v>0</v>
          </cell>
          <cell r="AH68">
            <v>0</v>
          </cell>
          <cell r="AI68">
            <v>-36.306022866293461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-36.306022866293461</v>
          </cell>
          <cell r="AO68">
            <v>0</v>
          </cell>
          <cell r="AP68">
            <v>0</v>
          </cell>
          <cell r="AQ68">
            <v>-36.306022866293461</v>
          </cell>
          <cell r="AR68">
            <v>-2034.2497513174385</v>
          </cell>
          <cell r="AS68">
            <v>-554.31836716665657</v>
          </cell>
          <cell r="AT68">
            <v>4093.4788685615886</v>
          </cell>
          <cell r="AU68">
            <v>1504.9107500774899</v>
          </cell>
          <cell r="AV68">
            <v>-4081.8832452762108</v>
          </cell>
          <cell r="AW68">
            <v>-2165.8776878798417</v>
          </cell>
          <cell r="AX68">
            <v>6369.4051520854064</v>
          </cell>
          <cell r="AY68">
            <v>121.64421892936116</v>
          </cell>
          <cell r="AZ68">
            <v>1626.554969006851</v>
          </cell>
          <cell r="BA68">
            <v>3147.4232109921386</v>
          </cell>
          <cell r="BB68">
            <v>-636.78380731198661</v>
          </cell>
          <cell r="BC68">
            <v>-1567.6209393163504</v>
          </cell>
          <cell r="BD68">
            <v>221.50923218190087</v>
          </cell>
          <cell r="BE68">
            <v>943.01846436380174</v>
          </cell>
          <cell r="BF68">
            <v>-2460.5187133086129</v>
          </cell>
          <cell r="BG68">
            <v>-1017.0102754900292</v>
          </cell>
          <cell r="BH68">
            <v>-1923.9131746879739</v>
          </cell>
          <cell r="BI68">
            <v>-500</v>
          </cell>
          <cell r="BJ68">
            <v>-5401.4421634866158</v>
          </cell>
          <cell r="BK68">
            <v>443.01846436380174</v>
          </cell>
          <cell r="BL68">
            <v>-4458.4236991228136</v>
          </cell>
          <cell r="BM68">
            <v>2069.5734333706528</v>
          </cell>
          <cell r="BN68">
            <v>-2831.8687301159625</v>
          </cell>
          <cell r="BP68">
            <v>-3528.6</v>
          </cell>
          <cell r="BQ68">
            <v>847.1</v>
          </cell>
          <cell r="BR68">
            <v>1354.0100000000079</v>
          </cell>
          <cell r="BS68">
            <v>0</v>
          </cell>
          <cell r="BT68">
            <v>0</v>
          </cell>
          <cell r="BU68">
            <v>0</v>
          </cell>
          <cell r="BX68">
            <v>0</v>
          </cell>
          <cell r="BZ68">
            <v>0</v>
          </cell>
          <cell r="CA68">
            <v>-3820.7</v>
          </cell>
          <cell r="CB68">
            <v>0</v>
          </cell>
          <cell r="CC68">
            <v>0</v>
          </cell>
          <cell r="CD68">
            <v>0</v>
          </cell>
          <cell r="CE68">
            <v>0</v>
          </cell>
          <cell r="CF68">
            <v>0</v>
          </cell>
          <cell r="CG68">
            <v>0</v>
          </cell>
          <cell r="CH68">
            <v>2.9103830456733704E-11</v>
          </cell>
          <cell r="CI68">
            <v>-5.8207660913467407E-11</v>
          </cell>
          <cell r="CJ68">
            <v>0</v>
          </cell>
          <cell r="CK68">
            <v>1</v>
          </cell>
        </row>
        <row r="69">
          <cell r="A69" t="e">
            <v>#DIV/0!</v>
          </cell>
          <cell r="B69" t="str">
            <v xml:space="preserve">   o/w capital participation in state banks</v>
          </cell>
          <cell r="BA69">
            <v>0</v>
          </cell>
          <cell r="BB69">
            <v>0</v>
          </cell>
          <cell r="BC69">
            <v>0</v>
          </cell>
          <cell r="BE69">
            <v>0</v>
          </cell>
          <cell r="BF69">
            <v>0</v>
          </cell>
          <cell r="BG69">
            <v>0</v>
          </cell>
          <cell r="BI69">
            <v>0</v>
          </cell>
          <cell r="BJ69">
            <v>0</v>
          </cell>
          <cell r="BK69">
            <v>0</v>
          </cell>
          <cell r="BL69">
            <v>0</v>
          </cell>
          <cell r="BM69">
            <v>0</v>
          </cell>
          <cell r="BN69">
            <v>0</v>
          </cell>
          <cell r="BS69">
            <v>0</v>
          </cell>
        </row>
        <row r="70">
          <cell r="A70" t="e">
            <v>#DIV/0!</v>
          </cell>
        </row>
        <row r="71">
          <cell r="A71" t="e">
            <v>#DIV/0!</v>
          </cell>
          <cell r="B71" t="str">
            <v>Memorandum items:</v>
          </cell>
          <cell r="BS71">
            <v>0</v>
          </cell>
        </row>
        <row r="72">
          <cell r="A72">
            <v>2.7654701511951485E-2</v>
          </cell>
          <cell r="B72" t="str">
            <v>Expenditure before statistical discrepancy</v>
          </cell>
          <cell r="D72">
            <v>57833</v>
          </cell>
          <cell r="E72">
            <v>62807.7</v>
          </cell>
          <cell r="F72">
            <v>65342</v>
          </cell>
          <cell r="L72">
            <v>76701</v>
          </cell>
          <cell r="N72">
            <v>89391</v>
          </cell>
          <cell r="O72">
            <v>11878.9</v>
          </cell>
          <cell r="P72">
            <v>22823.067999999999</v>
          </cell>
          <cell r="Q72">
            <v>34701.968000000001</v>
          </cell>
          <cell r="R72">
            <v>22469</v>
          </cell>
          <cell r="S72">
            <v>33307.84614406628</v>
          </cell>
          <cell r="T72">
            <v>90478.814144066273</v>
          </cell>
          <cell r="X72">
            <v>32769.614999999998</v>
          </cell>
          <cell r="Y72">
            <v>22486.026000000002</v>
          </cell>
          <cell r="Z72">
            <v>9533.6930000000011</v>
          </cell>
          <cell r="AA72">
            <v>7653.2899999999981</v>
          </cell>
          <cell r="AB72">
            <v>39167.977999999988</v>
          </cell>
          <cell r="AC72">
            <v>113741.29999999999</v>
          </cell>
          <cell r="AD72">
            <v>104923.61900000001</v>
          </cell>
          <cell r="AF72">
            <v>6921.7610526315784</v>
          </cell>
          <cell r="AG72">
            <v>6025.7156250000007</v>
          </cell>
          <cell r="AH72">
            <v>22874.506303480528</v>
          </cell>
          <cell r="AI72">
            <v>35821.982981112102</v>
          </cell>
          <cell r="AJ72">
            <v>20126.09887125489</v>
          </cell>
          <cell r="AK72">
            <v>19518.588350604958</v>
          </cell>
          <cell r="AL72">
            <v>19301.571900216481</v>
          </cell>
          <cell r="AM72">
            <v>58946.259122076335</v>
          </cell>
          <cell r="AN72">
            <v>94768.242103188444</v>
          </cell>
          <cell r="AO72">
            <v>54923.597711844581</v>
          </cell>
          <cell r="AP72">
            <v>65934.755355259258</v>
          </cell>
          <cell r="AQ72">
            <v>215626.59517029225</v>
          </cell>
          <cell r="AR72">
            <v>7394.0929999999989</v>
          </cell>
          <cell r="AS72">
            <v>6242.0259999999998</v>
          </cell>
          <cell r="AT72">
            <v>10213.134</v>
          </cell>
          <cell r="AU72">
            <v>23757.653000000002</v>
          </cell>
          <cell r="AV72">
            <v>17965.748000000003</v>
          </cell>
          <cell r="AW72">
            <v>9737.7380000000012</v>
          </cell>
          <cell r="AX72">
            <v>21138.002</v>
          </cell>
          <cell r="AY72">
            <v>48841.487999999998</v>
          </cell>
          <cell r="AZ72">
            <v>72599.141000000003</v>
          </cell>
          <cell r="BA72">
            <v>14352.5</v>
          </cell>
          <cell r="BB72">
            <v>13034.300000000001</v>
          </cell>
          <cell r="BC72">
            <v>12059.900000000001</v>
          </cell>
          <cell r="BD72">
            <v>47028.512624394258</v>
          </cell>
          <cell r="BE72">
            <v>39446.699999999997</v>
          </cell>
          <cell r="BF72">
            <v>12173</v>
          </cell>
          <cell r="BG72">
            <v>17499.7</v>
          </cell>
          <cell r="BH72">
            <v>31276.260000000002</v>
          </cell>
          <cell r="BI72">
            <v>65274.970724999999</v>
          </cell>
          <cell r="BJ72">
            <v>60948.959999999992</v>
          </cell>
          <cell r="BK72">
            <v>104721.670725</v>
          </cell>
          <cell r="BL72">
            <v>100395.65999999999</v>
          </cell>
          <cell r="BM72">
            <v>176920.211725</v>
          </cell>
          <cell r="BN72">
            <v>172994.80099999998</v>
          </cell>
          <cell r="BP72">
            <v>32804.728000000003</v>
          </cell>
          <cell r="BQ72">
            <v>29469.8</v>
          </cell>
          <cell r="BR72">
            <v>43235.29</v>
          </cell>
          <cell r="BS72">
            <v>76040.018000000011</v>
          </cell>
          <cell r="BT72">
            <v>45577.555</v>
          </cell>
          <cell r="BU72">
            <v>63575.538</v>
          </cell>
          <cell r="BV72">
            <v>199643.47343069984</v>
          </cell>
          <cell r="BW72">
            <v>186316.67277995191</v>
          </cell>
          <cell r="BX72">
            <v>183963.41583278016</v>
          </cell>
          <cell r="BY72">
            <v>182691.35299999994</v>
          </cell>
          <cell r="BZ72">
            <v>184577.80625000002</v>
          </cell>
          <cell r="CA72">
            <v>187204.41679999998</v>
          </cell>
          <cell r="CB72">
            <v>44870.250465838501</v>
          </cell>
          <cell r="CC72">
            <v>46477.040204968929</v>
          </cell>
          <cell r="CD72">
            <v>48998.709329192527</v>
          </cell>
          <cell r="CE72">
            <v>52035.49906832297</v>
          </cell>
          <cell r="CG72">
            <v>192381.49906832294</v>
          </cell>
          <cell r="CH72">
            <v>199700</v>
          </cell>
          <cell r="CI72">
            <v>217800.00000000006</v>
          </cell>
          <cell r="CJ72">
            <v>178582.64067084494</v>
          </cell>
          <cell r="CK72">
            <v>197491.6714988405</v>
          </cell>
        </row>
        <row r="73">
          <cell r="A73">
            <v>-4.5148116970688656E-2</v>
          </cell>
          <cell r="B73" t="str">
            <v>Development expenditure before statistical discrepancy</v>
          </cell>
          <cell r="D73">
            <v>27280.1</v>
          </cell>
          <cell r="E73">
            <v>28598.7</v>
          </cell>
          <cell r="F73">
            <v>27044</v>
          </cell>
          <cell r="L73">
            <v>31111</v>
          </cell>
          <cell r="N73">
            <v>37025.82</v>
          </cell>
          <cell r="O73">
            <v>1442</v>
          </cell>
          <cell r="P73">
            <v>11979</v>
          </cell>
          <cell r="Q73">
            <v>13421</v>
          </cell>
          <cell r="R73">
            <v>10214</v>
          </cell>
          <cell r="S73">
            <v>11321.699230548225</v>
          </cell>
          <cell r="T73">
            <v>34956.699230548227</v>
          </cell>
          <cell r="X73">
            <v>11415.471</v>
          </cell>
          <cell r="Y73">
            <v>10967.297000000002</v>
          </cell>
          <cell r="Z73">
            <v>3750.65</v>
          </cell>
          <cell r="AA73">
            <v>2944.1649999999981</v>
          </cell>
          <cell r="AB73">
            <v>12346.505999999994</v>
          </cell>
          <cell r="AC73">
            <v>44320.6</v>
          </cell>
          <cell r="AD73">
            <v>34729.273999999998</v>
          </cell>
          <cell r="AF73">
            <v>1442.4</v>
          </cell>
          <cell r="AG73">
            <v>1407.8</v>
          </cell>
          <cell r="AH73">
            <v>2676.8164294247708</v>
          </cell>
          <cell r="AI73">
            <v>5527.0164294247706</v>
          </cell>
          <cell r="AJ73">
            <v>7080.6693520743884</v>
          </cell>
          <cell r="AK73">
            <v>6747.3360187410563</v>
          </cell>
          <cell r="AL73">
            <v>6414.0026854077232</v>
          </cell>
          <cell r="AM73">
            <v>20242.008056223167</v>
          </cell>
          <cell r="AN73">
            <v>25769.024485647937</v>
          </cell>
          <cell r="AO73">
            <v>17988.898783102835</v>
          </cell>
          <cell r="AP73">
            <v>24186.423520935485</v>
          </cell>
          <cell r="AQ73">
            <v>67944.346789686257</v>
          </cell>
          <cell r="AR73">
            <v>1442.4</v>
          </cell>
          <cell r="AS73">
            <v>1407.7</v>
          </cell>
          <cell r="AT73">
            <v>3127.3</v>
          </cell>
          <cell r="AU73">
            <v>5885.7999999999993</v>
          </cell>
          <cell r="AV73">
            <v>4150.1000000000004</v>
          </cell>
          <cell r="AW73">
            <v>2911.3</v>
          </cell>
          <cell r="AX73">
            <v>6062.9</v>
          </cell>
          <cell r="AY73">
            <v>13124.3</v>
          </cell>
          <cell r="AZ73">
            <v>19010.099999999999</v>
          </cell>
          <cell r="BA73">
            <v>4402.8999999999996</v>
          </cell>
          <cell r="BB73">
            <v>3351.7000000000003</v>
          </cell>
          <cell r="BC73">
            <v>5553.6</v>
          </cell>
          <cell r="BD73">
            <v>13488.327499999999</v>
          </cell>
          <cell r="BE73">
            <v>13308.2</v>
          </cell>
          <cell r="BF73">
            <v>4666.2000000000007</v>
          </cell>
          <cell r="BG73">
            <v>4633.2999999999993</v>
          </cell>
          <cell r="BH73">
            <v>12703.699999999999</v>
          </cell>
          <cell r="BI73">
            <v>16755.275000000001</v>
          </cell>
          <cell r="BJ73">
            <v>22003.200000000001</v>
          </cell>
          <cell r="BK73">
            <v>30063.475000000002</v>
          </cell>
          <cell r="BL73">
            <v>35311.4</v>
          </cell>
          <cell r="BM73">
            <v>48672.975000000006</v>
          </cell>
          <cell r="BN73">
            <v>54321.5</v>
          </cell>
          <cell r="BP73">
            <v>8890.4000000000015</v>
          </cell>
          <cell r="BQ73">
            <v>6039</v>
          </cell>
          <cell r="BR73">
            <v>10829.4</v>
          </cell>
          <cell r="BS73">
            <v>19719.800000000003</v>
          </cell>
          <cell r="BT73">
            <v>11215.625</v>
          </cell>
          <cell r="BU73">
            <v>21425.980999999996</v>
          </cell>
          <cell r="BV73">
            <v>69101.2</v>
          </cell>
          <cell r="BW73">
            <v>59113.9</v>
          </cell>
          <cell r="BX73">
            <v>58038.9</v>
          </cell>
          <cell r="BY73">
            <v>50186.816000000006</v>
          </cell>
          <cell r="BZ73">
            <v>64832.6</v>
          </cell>
          <cell r="CA73">
            <v>54027.540799999995</v>
          </cell>
          <cell r="CB73">
            <v>11530.896465838501</v>
          </cell>
          <cell r="CC73">
            <v>12814.713204968933</v>
          </cell>
          <cell r="CD73">
            <v>13154.436329192537</v>
          </cell>
          <cell r="CE73">
            <v>14088.253068322969</v>
          </cell>
          <cell r="CG73">
            <v>51588.299068322944</v>
          </cell>
          <cell r="CH73">
            <v>64999.999999999971</v>
          </cell>
          <cell r="CI73">
            <v>77500.000000000058</v>
          </cell>
          <cell r="CJ73">
            <v>35639.407341494742</v>
          </cell>
          <cell r="CK73">
            <v>37204.403365573133</v>
          </cell>
        </row>
        <row r="74">
          <cell r="A74">
            <v>-9.9887246532327612E-2</v>
          </cell>
          <cell r="B74" t="str">
            <v xml:space="preserve">  Rupiah financed budgetary development expenditure</v>
          </cell>
          <cell r="D74">
            <v>14675.312749999997</v>
          </cell>
          <cell r="E74">
            <v>16797.309000000001</v>
          </cell>
          <cell r="F74">
            <v>14503.24</v>
          </cell>
          <cell r="L74">
            <v>18967.563999999998</v>
          </cell>
          <cell r="N74">
            <v>24641.22</v>
          </cell>
          <cell r="O74">
            <v>1442</v>
          </cell>
          <cell r="P74">
            <v>6361</v>
          </cell>
          <cell r="Q74">
            <v>7803</v>
          </cell>
          <cell r="R74">
            <v>4259</v>
          </cell>
          <cell r="S74">
            <v>7634.6192305482255</v>
          </cell>
          <cell r="T74">
            <v>19696.619230548225</v>
          </cell>
          <cell r="X74">
            <v>6816.5829999999996</v>
          </cell>
          <cell r="Y74">
            <v>8186.7340000000022</v>
          </cell>
          <cell r="Z74">
            <v>2314.3859999999991</v>
          </cell>
          <cell r="AA74">
            <v>1544.9520000000007</v>
          </cell>
          <cell r="AB74">
            <v>7066.2569999999978</v>
          </cell>
          <cell r="AC74">
            <v>21552.199999999993</v>
          </cell>
          <cell r="AD74">
            <v>22069.574000000001</v>
          </cell>
          <cell r="AF74">
            <v>260</v>
          </cell>
          <cell r="AG74">
            <v>496.5</v>
          </cell>
          <cell r="AH74">
            <v>819.72621720387815</v>
          </cell>
          <cell r="AI74">
            <v>1576.2262172038782</v>
          </cell>
          <cell r="AJ74">
            <v>3397.421645036909</v>
          </cell>
          <cell r="AK74">
            <v>3330.7549783702434</v>
          </cell>
          <cell r="AL74">
            <v>3264.0883117035764</v>
          </cell>
          <cell r="AM74">
            <v>9992.2649351107284</v>
          </cell>
          <cell r="AN74">
            <v>11568.491152314607</v>
          </cell>
          <cell r="AO74">
            <v>9672.3177427320225</v>
          </cell>
          <cell r="AP74">
            <v>12357.340361850866</v>
          </cell>
          <cell r="AQ74">
            <v>33598.149256897494</v>
          </cell>
          <cell r="AR74">
            <v>260</v>
          </cell>
          <cell r="AS74">
            <v>496.4</v>
          </cell>
          <cell r="AT74">
            <v>965.6</v>
          </cell>
          <cell r="AU74">
            <v>1630.5</v>
          </cell>
          <cell r="AV74">
            <v>1103.3</v>
          </cell>
          <cell r="AW74">
            <v>1095.5</v>
          </cell>
          <cell r="AX74">
            <v>2415</v>
          </cell>
          <cell r="AY74">
            <v>4613.8</v>
          </cell>
          <cell r="AZ74">
            <v>6244.3</v>
          </cell>
          <cell r="BA74">
            <v>2448.4</v>
          </cell>
          <cell r="BB74">
            <v>2170.3000000000002</v>
          </cell>
          <cell r="BC74">
            <v>2833.1</v>
          </cell>
          <cell r="BD74">
            <v>7636.5774999999994</v>
          </cell>
          <cell r="BE74">
            <v>7451.8000000000011</v>
          </cell>
          <cell r="BF74">
            <v>2951.4</v>
          </cell>
          <cell r="BG74">
            <v>3688.7</v>
          </cell>
          <cell r="BH74">
            <v>9102.9</v>
          </cell>
          <cell r="BI74">
            <v>10908.175000000001</v>
          </cell>
          <cell r="BJ74">
            <v>15743</v>
          </cell>
          <cell r="BK74">
            <v>18359.975000000002</v>
          </cell>
          <cell r="BL74">
            <v>23194.800000000003</v>
          </cell>
          <cell r="BM74">
            <v>24203.675000000007</v>
          </cell>
          <cell r="BN74">
            <v>29439.100000000002</v>
          </cell>
          <cell r="BP74">
            <v>5169.8000000000011</v>
          </cell>
          <cell r="BQ74">
            <v>2318.4</v>
          </cell>
          <cell r="BR74">
            <v>5614.7</v>
          </cell>
          <cell r="BS74">
            <v>10784.5</v>
          </cell>
          <cell r="BT74">
            <v>7043.125</v>
          </cell>
          <cell r="BU74">
            <v>16344.780999999995</v>
          </cell>
          <cell r="BV74">
            <v>38701.199999999997</v>
          </cell>
          <cell r="BW74">
            <v>28713.9</v>
          </cell>
          <cell r="BX74">
            <v>31098.9</v>
          </cell>
          <cell r="BY74">
            <v>31997.816000000006</v>
          </cell>
          <cell r="BZ74">
            <v>35857</v>
          </cell>
          <cell r="CA74">
            <v>35838.540799999995</v>
          </cell>
          <cell r="CB74">
            <v>6474.9821801242151</v>
          </cell>
          <cell r="CC74">
            <v>7828.7989192546474</v>
          </cell>
          <cell r="CD74">
            <v>8335.5649006211079</v>
          </cell>
          <cell r="CE74">
            <v>9619.3816397515402</v>
          </cell>
          <cell r="CG74">
            <v>32258.727639751512</v>
          </cell>
          <cell r="CH74">
            <v>40392.671982320666</v>
          </cell>
          <cell r="CI74">
            <v>50197.073894055153</v>
          </cell>
          <cell r="CJ74">
            <v>7127.8814682989505</v>
          </cell>
          <cell r="CK74">
            <v>7440.8806731146287</v>
          </cell>
        </row>
        <row r="75">
          <cell r="A75">
            <v>6.2706659440949553E-2</v>
          </cell>
          <cell r="B75" t="str">
            <v xml:space="preserve">  Externally financed budgetary development expenditure</v>
          </cell>
          <cell r="D75">
            <v>12604.787250000001</v>
          </cell>
          <cell r="E75">
            <v>11801.391</v>
          </cell>
          <cell r="F75">
            <v>12540.76</v>
          </cell>
          <cell r="L75">
            <v>12143.436000000002</v>
          </cell>
          <cell r="N75">
            <v>12384.599999999999</v>
          </cell>
          <cell r="Q75">
            <v>5618</v>
          </cell>
          <cell r="R75">
            <v>5955</v>
          </cell>
          <cell r="S75">
            <v>3687.08</v>
          </cell>
          <cell r="T75">
            <v>15260.080000000002</v>
          </cell>
          <cell r="V75">
            <v>0</v>
          </cell>
          <cell r="W75">
            <v>0</v>
          </cell>
          <cell r="X75">
            <v>4598.8879999999999</v>
          </cell>
          <cell r="Y75">
            <v>2780.5630000000001</v>
          </cell>
          <cell r="Z75">
            <v>1436.264000000001</v>
          </cell>
          <cell r="AA75">
            <v>1399.2129999999975</v>
          </cell>
          <cell r="AB75">
            <v>5280.2489999999962</v>
          </cell>
          <cell r="AC75">
            <v>22768.400000000005</v>
          </cell>
          <cell r="AD75">
            <v>12659.699999999997</v>
          </cell>
          <cell r="AF75">
            <v>1182.4000000000001</v>
          </cell>
          <cell r="AG75">
            <v>911.3</v>
          </cell>
          <cell r="AH75">
            <v>1857.0902122208927</v>
          </cell>
          <cell r="AI75">
            <v>3950.7902122208925</v>
          </cell>
          <cell r="AJ75">
            <v>3683.2477070374794</v>
          </cell>
          <cell r="AK75">
            <v>3416.5810403708128</v>
          </cell>
          <cell r="AL75">
            <v>3149.9143737041468</v>
          </cell>
          <cell r="AM75">
            <v>10249.743121112439</v>
          </cell>
          <cell r="AN75">
            <v>14200.533333333331</v>
          </cell>
          <cell r="AO75">
            <v>8316.5810403708128</v>
          </cell>
          <cell r="AP75">
            <v>11829.083159084619</v>
          </cell>
          <cell r="AQ75">
            <v>34346.197532788763</v>
          </cell>
          <cell r="AR75">
            <v>1182.4000000000001</v>
          </cell>
          <cell r="AS75">
            <v>911.30000000000007</v>
          </cell>
          <cell r="AT75">
            <v>2161.7000000000003</v>
          </cell>
          <cell r="AU75">
            <v>4255.2999999999993</v>
          </cell>
          <cell r="AV75">
            <v>3046.8</v>
          </cell>
          <cell r="AW75">
            <v>1815.8000000000002</v>
          </cell>
          <cell r="AX75">
            <v>3647.8999999999996</v>
          </cell>
          <cell r="AY75">
            <v>8510.5</v>
          </cell>
          <cell r="AZ75">
            <v>12765.8</v>
          </cell>
          <cell r="BA75">
            <v>1954.4999999999995</v>
          </cell>
          <cell r="BB75">
            <v>1181.4000000000001</v>
          </cell>
          <cell r="BC75">
            <v>2720.5000000000005</v>
          </cell>
          <cell r="BD75">
            <v>5851.75</v>
          </cell>
          <cell r="BE75">
            <v>5856.4</v>
          </cell>
          <cell r="BF75">
            <v>1714.8000000000006</v>
          </cell>
          <cell r="BG75">
            <v>944.59999999999945</v>
          </cell>
          <cell r="BH75">
            <v>3600.7999999999993</v>
          </cell>
          <cell r="BI75">
            <v>5847.1</v>
          </cell>
          <cell r="BJ75">
            <v>6260.2000000000007</v>
          </cell>
          <cell r="BK75">
            <v>11703.5</v>
          </cell>
          <cell r="BL75">
            <v>12116.6</v>
          </cell>
          <cell r="BM75">
            <v>24469.3</v>
          </cell>
          <cell r="BN75">
            <v>24882.400000000001</v>
          </cell>
          <cell r="BP75">
            <v>3720.6000000000004</v>
          </cell>
          <cell r="BQ75">
            <v>3720.6</v>
          </cell>
          <cell r="BR75">
            <v>5214.7</v>
          </cell>
          <cell r="BS75">
            <v>8935.2999999999993</v>
          </cell>
          <cell r="BT75">
            <v>4172.5</v>
          </cell>
          <cell r="BU75">
            <v>5081.2000000000007</v>
          </cell>
          <cell r="BV75">
            <v>30400</v>
          </cell>
          <cell r="BW75">
            <v>30400</v>
          </cell>
          <cell r="BX75">
            <v>26940</v>
          </cell>
          <cell r="BY75">
            <v>18189</v>
          </cell>
          <cell r="BZ75">
            <v>28975.599999999999</v>
          </cell>
          <cell r="CA75">
            <v>18189</v>
          </cell>
          <cell r="CB75">
            <v>5055.9142857142861</v>
          </cell>
          <cell r="CC75">
            <v>4985.9142857142861</v>
          </cell>
          <cell r="CD75">
            <v>4818.8714285714286</v>
          </cell>
          <cell r="CE75">
            <v>4468.8714285714286</v>
          </cell>
          <cell r="CG75">
            <v>19329.571428571431</v>
          </cell>
          <cell r="CH75">
            <v>24607.328017679305</v>
          </cell>
          <cell r="CI75">
            <v>27302.926105944905</v>
          </cell>
          <cell r="CJ75">
            <v>28511.525873195791</v>
          </cell>
          <cell r="CK75">
            <v>29763.522692458504</v>
          </cell>
        </row>
        <row r="76">
          <cell r="A76">
            <v>0.14172269495131062</v>
          </cell>
          <cell r="B76" t="str">
            <v xml:space="preserve">         Same in US$ billion</v>
          </cell>
          <cell r="N76">
            <v>5.0724334951158063</v>
          </cell>
          <cell r="Q76">
            <v>2.1491966335118593</v>
          </cell>
          <cell r="R76">
            <v>1.8229591836734695</v>
          </cell>
          <cell r="S76">
            <v>1.1403340206185566</v>
          </cell>
          <cell r="T76">
            <v>5.1124898378038859</v>
          </cell>
          <cell r="X76">
            <v>1.7118511073887959</v>
          </cell>
          <cell r="Y76">
            <v>0.6845305268340719</v>
          </cell>
          <cell r="Z76">
            <v>0.15715767589451812</v>
          </cell>
          <cell r="AA76">
            <v>0.15649401632926938</v>
          </cell>
          <cell r="AB76">
            <v>0.57201396936074667</v>
          </cell>
          <cell r="AC76" t="e">
            <v>#REF!</v>
          </cell>
          <cell r="AD76">
            <v>2.7126572242816427</v>
          </cell>
          <cell r="AF76">
            <v>0.1461662079779309</v>
          </cell>
          <cell r="AG76">
            <v>9.0916913484021825E-2</v>
          </cell>
          <cell r="AH76">
            <v>0.13788722466709294</v>
          </cell>
          <cell r="AI76">
            <v>0.37530019586107161</v>
          </cell>
          <cell r="AJ76">
            <v>0.2833267466951907</v>
          </cell>
          <cell r="AK76">
            <v>0.28471508669756773</v>
          </cell>
          <cell r="AL76">
            <v>0.28635585215492243</v>
          </cell>
          <cell r="AM76">
            <v>0.8541452600927032</v>
          </cell>
          <cell r="AN76">
            <v>1.2294454559537749</v>
          </cell>
          <cell r="AO76">
            <v>0.83165810403708129</v>
          </cell>
          <cell r="AP76">
            <v>1.1829083159084619</v>
          </cell>
          <cell r="AQ76">
            <v>3.2305299376423124</v>
          </cell>
          <cell r="AR76">
            <v>0.14789798241334887</v>
          </cell>
          <cell r="AS76">
            <v>9.5383133942495896E-2</v>
          </cell>
          <cell r="AT76">
            <v>0.16478130288292961</v>
          </cell>
          <cell r="AU76">
            <v>0.41626939355798004</v>
          </cell>
          <cell r="AV76">
            <v>0.21957178169658623</v>
          </cell>
          <cell r="AW76">
            <v>0.14991124871001033</v>
          </cell>
          <cell r="AX76">
            <v>0.33159109915281965</v>
          </cell>
          <cell r="AY76">
            <v>0.69023082038832317</v>
          </cell>
          <cell r="AZ76">
            <v>1.1321012397793582</v>
          </cell>
          <cell r="BA76">
            <v>0.22784500244806596</v>
          </cell>
          <cell r="BB76">
            <v>0.15318188890617709</v>
          </cell>
          <cell r="BC76">
            <v>0.3540335489244304</v>
          </cell>
          <cell r="BD76">
            <v>0.72855453187250996</v>
          </cell>
          <cell r="BE76">
            <v>0.73281640382233071</v>
          </cell>
          <cell r="BF76">
            <v>0.19996035309070986</v>
          </cell>
          <cell r="BG76">
            <v>0.10786060107792082</v>
          </cell>
          <cell r="BH76">
            <v>0.4041165841778615</v>
          </cell>
          <cell r="BI76">
            <v>0.70000000000000007</v>
          </cell>
          <cell r="BJ76">
            <v>0.71562590498254819</v>
          </cell>
          <cell r="BK76">
            <v>1.4285627097955447</v>
          </cell>
          <cell r="BL76">
            <v>1.448442308804879</v>
          </cell>
          <cell r="BM76">
            <v>2.5137066162609725</v>
          </cell>
          <cell r="BN76">
            <v>2.5805435485842372</v>
          </cell>
          <cell r="BP76">
            <v>0.46971342002272443</v>
          </cell>
          <cell r="BQ76">
            <v>0.46490647140411606</v>
          </cell>
          <cell r="BR76">
            <v>0.69289131012490035</v>
          </cell>
          <cell r="BS76">
            <v>1.1626047301476248</v>
          </cell>
          <cell r="BT76">
            <v>0.58161416225257878</v>
          </cell>
          <cell r="BU76">
            <v>0.72588571428571436</v>
          </cell>
          <cell r="BV76">
            <v>3.8</v>
          </cell>
          <cell r="BW76">
            <v>3.8</v>
          </cell>
          <cell r="BX76">
            <v>3.5920000000000001</v>
          </cell>
          <cell r="BY76">
            <v>2.4563133018230925</v>
          </cell>
          <cell r="BZ76">
            <v>3.8634133333333329</v>
          </cell>
          <cell r="CA76">
            <v>2.4185972295632925</v>
          </cell>
          <cell r="CB76">
            <v>0.72227346938775516</v>
          </cell>
          <cell r="CC76">
            <v>0.71227346938775515</v>
          </cell>
          <cell r="CD76">
            <v>0.68841020408163267</v>
          </cell>
          <cell r="CE76">
            <v>0.63841020408163263</v>
          </cell>
          <cell r="CG76">
            <v>2.7613673469387758</v>
          </cell>
          <cell r="CH76">
            <v>3.5118408008150901</v>
          </cell>
          <cell r="CI76">
            <v>3.8031338512207591</v>
          </cell>
          <cell r="CJ76">
            <v>3.8623036945537512</v>
          </cell>
          <cell r="CK76">
            <v>3.919863386337219</v>
          </cell>
        </row>
        <row r="77">
          <cell r="A77">
            <v>-6.9207729564954246E-2</v>
          </cell>
          <cell r="B77" t="str">
            <v xml:space="preserve">         Exchange rate</v>
          </cell>
          <cell r="N77">
            <v>2441.5500000000002</v>
          </cell>
          <cell r="Q77">
            <v>2614</v>
          </cell>
          <cell r="R77">
            <v>3266.6666666666665</v>
          </cell>
          <cell r="S77">
            <v>3233.3333333333335</v>
          </cell>
          <cell r="T77">
            <v>2931.7249999999999</v>
          </cell>
          <cell r="X77">
            <v>2686.5</v>
          </cell>
          <cell r="Y77">
            <v>4062</v>
          </cell>
          <cell r="Z77">
            <v>9139</v>
          </cell>
          <cell r="AA77">
            <v>8941</v>
          </cell>
          <cell r="AB77">
            <v>9230.9791068580544</v>
          </cell>
          <cell r="AD77">
            <v>4666.8999999999996</v>
          </cell>
          <cell r="AF77">
            <v>8089.4210526315792</v>
          </cell>
          <cell r="AG77">
            <v>10023.4375</v>
          </cell>
          <cell r="AH77">
            <v>13468.181818181818</v>
          </cell>
          <cell r="AI77">
            <v>10527.013456937799</v>
          </cell>
          <cell r="AJ77">
            <v>13000</v>
          </cell>
          <cell r="AK77">
            <v>12000</v>
          </cell>
          <cell r="AL77">
            <v>11000</v>
          </cell>
          <cell r="AM77">
            <v>12000</v>
          </cell>
          <cell r="AN77">
            <v>22527.013456937799</v>
          </cell>
          <cell r="AO77">
            <v>10000</v>
          </cell>
          <cell r="AP77">
            <v>10000</v>
          </cell>
          <cell r="AQ77">
            <v>10631.75336423445</v>
          </cell>
          <cell r="AR77">
            <v>7994.7</v>
          </cell>
          <cell r="AS77">
            <v>9554.1</v>
          </cell>
          <cell r="AT77">
            <v>13118.6</v>
          </cell>
          <cell r="AU77">
            <v>10222.466666666667</v>
          </cell>
          <cell r="AV77">
            <v>13876.1</v>
          </cell>
          <cell r="AW77">
            <v>12112.5</v>
          </cell>
          <cell r="AX77">
            <v>11001.2</v>
          </cell>
          <cell r="AY77">
            <v>12329.933333333334</v>
          </cell>
          <cell r="AZ77">
            <v>11276.2</v>
          </cell>
          <cell r="BA77">
            <v>8578.2000000000007</v>
          </cell>
          <cell r="BB77">
            <v>7712.4</v>
          </cell>
          <cell r="BC77">
            <v>7684.3</v>
          </cell>
          <cell r="BD77">
            <v>8032</v>
          </cell>
          <cell r="BE77">
            <v>7991.6333333333341</v>
          </cell>
          <cell r="BF77">
            <v>8575.7000000000007</v>
          </cell>
          <cell r="BG77">
            <v>8757.6</v>
          </cell>
          <cell r="BH77">
            <v>8910.2999999999993</v>
          </cell>
          <cell r="BI77">
            <v>8353</v>
          </cell>
          <cell r="BJ77">
            <v>8747.8666666666668</v>
          </cell>
          <cell r="BK77">
            <v>8192.5</v>
          </cell>
          <cell r="BL77">
            <v>16739.5</v>
          </cell>
          <cell r="BM77">
            <v>9734.35</v>
          </cell>
          <cell r="BN77">
            <v>28015.7</v>
          </cell>
          <cell r="BP77">
            <v>7921</v>
          </cell>
          <cell r="BQ77">
            <v>8002.9</v>
          </cell>
          <cell r="BR77">
            <v>7526</v>
          </cell>
          <cell r="BS77">
            <v>15447</v>
          </cell>
          <cell r="BT77">
            <v>7174</v>
          </cell>
          <cell r="BU77">
            <v>7000</v>
          </cell>
          <cell r="BV77">
            <v>8000</v>
          </cell>
          <cell r="BW77">
            <v>8000</v>
          </cell>
          <cell r="BX77">
            <v>7500</v>
          </cell>
          <cell r="BY77">
            <v>7405</v>
          </cell>
          <cell r="BZ77">
            <v>7500</v>
          </cell>
          <cell r="CA77">
            <v>7520.4749999999995</v>
          </cell>
          <cell r="CB77">
            <v>7000</v>
          </cell>
          <cell r="CC77">
            <v>7000</v>
          </cell>
          <cell r="CD77">
            <v>7000</v>
          </cell>
          <cell r="CE77">
            <v>7000</v>
          </cell>
          <cell r="CG77">
            <v>7000</v>
          </cell>
          <cell r="CH77">
            <v>7006.96</v>
          </cell>
          <cell r="CI77">
            <v>7179.06</v>
          </cell>
          <cell r="CJ77">
            <v>7382</v>
          </cell>
          <cell r="CK77">
            <v>7593</v>
          </cell>
        </row>
        <row r="78">
          <cell r="A78" t="e">
            <v>#DIV/0!</v>
          </cell>
          <cell r="B78" t="str">
            <v>Bank restructuring costs (expenditure above the line)</v>
          </cell>
          <cell r="T78">
            <v>3547.66</v>
          </cell>
          <cell r="BL78">
            <v>0</v>
          </cell>
          <cell r="BN78">
            <v>0</v>
          </cell>
          <cell r="BS78">
            <v>0</v>
          </cell>
          <cell r="BY78">
            <v>0</v>
          </cell>
          <cell r="BZ78">
            <v>0</v>
          </cell>
          <cell r="CA78">
            <v>0</v>
          </cell>
        </row>
        <row r="79">
          <cell r="A79">
            <v>1.1589587146634126</v>
          </cell>
          <cell r="B79" t="str">
            <v>Interest cost of bank restructuring (below the line)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  <cell r="AK79">
            <v>1500</v>
          </cell>
          <cell r="AL79">
            <v>1500</v>
          </cell>
          <cell r="AM79">
            <v>3000</v>
          </cell>
          <cell r="AN79">
            <v>3000</v>
          </cell>
          <cell r="AO79">
            <v>6000</v>
          </cell>
          <cell r="AP79">
            <v>6000</v>
          </cell>
          <cell r="AQ79">
            <v>15000</v>
          </cell>
          <cell r="AR79">
            <v>0</v>
          </cell>
          <cell r="AS79">
            <v>0</v>
          </cell>
          <cell r="AT79">
            <v>0</v>
          </cell>
          <cell r="AU79">
            <v>0</v>
          </cell>
          <cell r="AV79">
            <v>0</v>
          </cell>
          <cell r="BA79">
            <v>2800</v>
          </cell>
          <cell r="BB79">
            <v>0</v>
          </cell>
          <cell r="BC79">
            <v>0</v>
          </cell>
          <cell r="BD79">
            <v>5000</v>
          </cell>
          <cell r="BE79">
            <v>2800</v>
          </cell>
          <cell r="BF79">
            <v>20</v>
          </cell>
          <cell r="BG79">
            <v>0</v>
          </cell>
          <cell r="BH79">
            <v>3164.8</v>
          </cell>
          <cell r="BI79">
            <v>3200</v>
          </cell>
          <cell r="BJ79">
            <v>3184.8</v>
          </cell>
          <cell r="BK79">
            <v>6000</v>
          </cell>
          <cell r="BL79">
            <v>5984.8</v>
          </cell>
          <cell r="BM79">
            <v>6000</v>
          </cell>
          <cell r="BN79">
            <v>5984.8</v>
          </cell>
          <cell r="BP79">
            <v>2092</v>
          </cell>
          <cell r="BQ79">
            <v>0</v>
          </cell>
          <cell r="BR79">
            <v>4881</v>
          </cell>
          <cell r="BS79">
            <v>6973</v>
          </cell>
          <cell r="BT79">
            <v>8730</v>
          </cell>
          <cell r="BU79">
            <v>8882</v>
          </cell>
          <cell r="BV79">
            <v>40000</v>
          </cell>
          <cell r="BW79">
            <v>36000</v>
          </cell>
          <cell r="BX79">
            <v>34000</v>
          </cell>
          <cell r="BY79">
            <v>22493</v>
          </cell>
          <cell r="BZ79">
            <v>24585</v>
          </cell>
          <cell r="CA79">
            <v>24585</v>
          </cell>
          <cell r="CB79">
            <v>15192</v>
          </cell>
          <cell r="CC79">
            <v>11696</v>
          </cell>
          <cell r="CD79">
            <v>15477</v>
          </cell>
          <cell r="CE79">
            <v>10713</v>
          </cell>
          <cell r="CF79">
            <v>42365</v>
          </cell>
          <cell r="CG79">
            <v>53078</v>
          </cell>
          <cell r="CH79">
            <v>49769</v>
          </cell>
          <cell r="CI79">
            <v>49234</v>
          </cell>
          <cell r="CJ79">
            <v>44717</v>
          </cell>
          <cell r="CK79">
            <v>43714</v>
          </cell>
        </row>
        <row r="80">
          <cell r="B80" t="str">
            <v xml:space="preserve">         Revenue sharing of natural resources</v>
          </cell>
          <cell r="CB80">
            <v>535.26666666666665</v>
          </cell>
          <cell r="CC80">
            <v>535.26666666666665</v>
          </cell>
          <cell r="CD80">
            <v>535.26666666666665</v>
          </cell>
          <cell r="CE80">
            <v>535.26666666666665</v>
          </cell>
          <cell r="CF80">
            <v>1605.8</v>
          </cell>
          <cell r="CG80">
            <v>2141.0666666666666</v>
          </cell>
        </row>
        <row r="82">
          <cell r="B82" t="str">
            <v xml:space="preserve"> Sources:  Ministry of Finance; and IMF staff calculations.</v>
          </cell>
        </row>
        <row r="83">
          <cell r="B83" t="str">
            <v xml:space="preserve"> 1/  Estimated.</v>
          </cell>
        </row>
        <row r="84">
          <cell r="B84" t="str">
            <v xml:space="preserve"> 2/  The Forestry and Investment funds were included in the budget starting fiscal year 1998/1999.</v>
          </cell>
        </row>
        <row r="85">
          <cell r="B85" t="str">
            <v xml:space="preserve"> 3/  Includes the discrepancy between the financing measured below the line and the above-the-line balance.</v>
          </cell>
        </row>
        <row r="86">
          <cell r="B86" t="str">
            <v xml:space="preserve">      Until fiscal year 1997/98 includes the balance of the operations of the Investment and Reforestation Funds.</v>
          </cell>
        </row>
        <row r="135">
          <cell r="B135" t="str">
            <v>Indonesia:  Budgetary Subsidies 1998/99</v>
          </cell>
        </row>
        <row r="137">
          <cell r="N137" t="str">
            <v>1997/98</v>
          </cell>
          <cell r="O137" t="str">
            <v>1997/98  Program</v>
          </cell>
          <cell r="Q137" t="str">
            <v>1997/1998 Program</v>
          </cell>
          <cell r="T137" t="str">
            <v>1997/98</v>
          </cell>
          <cell r="V137" t="str">
            <v>1997/98  Act/Prj (as of Jan 98)</v>
          </cell>
          <cell r="X137" t="str">
            <v>1997/1998 Actual</v>
          </cell>
          <cell r="AC137" t="str">
            <v>1997/98</v>
          </cell>
          <cell r="AD137" t="str">
            <v>1997/98</v>
          </cell>
          <cell r="AF137" t="str">
            <v>1998/99 (June Prj)</v>
          </cell>
          <cell r="AQ137" t="str">
            <v>1998/99</v>
          </cell>
        </row>
        <row r="138">
          <cell r="O138" t="str">
            <v>I-Q</v>
          </cell>
          <cell r="P138" t="str">
            <v>II-Q</v>
          </cell>
          <cell r="Q138" t="str">
            <v>First Half</v>
          </cell>
          <cell r="R138" t="str">
            <v>III-Q</v>
          </cell>
          <cell r="S138" t="str">
            <v>IV-Q</v>
          </cell>
          <cell r="T138" t="str">
            <v>Total</v>
          </cell>
          <cell r="V138" t="str">
            <v>I-Q</v>
          </cell>
          <cell r="W138" t="str">
            <v>II-Q</v>
          </cell>
          <cell r="X138" t="str">
            <v>First Half</v>
          </cell>
          <cell r="Y138" t="str">
            <v>III-Q</v>
          </cell>
          <cell r="AB138" t="str">
            <v>IV-Q</v>
          </cell>
          <cell r="AC138" t="str">
            <v>Total</v>
          </cell>
          <cell r="AD138" t="str">
            <v>Total</v>
          </cell>
          <cell r="AQ138" t="str">
            <v>Total</v>
          </cell>
        </row>
        <row r="139">
          <cell r="O139" t="str">
            <v>Apr-Jun</v>
          </cell>
          <cell r="P139" t="str">
            <v>Jul-Sep</v>
          </cell>
          <cell r="Q139" t="str">
            <v>Apr-Sep</v>
          </cell>
          <cell r="R139" t="str">
            <v>Oct-Dec</v>
          </cell>
          <cell r="S139" t="str">
            <v>Jan-Mar</v>
          </cell>
          <cell r="T139" t="str">
            <v>Apr-Mar</v>
          </cell>
          <cell r="V139" t="str">
            <v>Apr-Jun</v>
          </cell>
          <cell r="W139" t="str">
            <v>Jul-Sep</v>
          </cell>
          <cell r="X139" t="str">
            <v>Apr-Sep</v>
          </cell>
          <cell r="Y139" t="str">
            <v>Oct-Dec</v>
          </cell>
          <cell r="Z139" t="str">
            <v>Jan</v>
          </cell>
          <cell r="AA139" t="str">
            <v>Feb</v>
          </cell>
          <cell r="AB139" t="str">
            <v>Jan-Mar</v>
          </cell>
          <cell r="AC139" t="str">
            <v>Apr-Mar</v>
          </cell>
          <cell r="AD139" t="str">
            <v>Apr-Mar</v>
          </cell>
          <cell r="AF139" t="str">
            <v>Apr</v>
          </cell>
          <cell r="AG139" t="str">
            <v>May</v>
          </cell>
          <cell r="AH139" t="str">
            <v>Jun</v>
          </cell>
          <cell r="AI139" t="str">
            <v>I-Q</v>
          </cell>
          <cell r="AJ139" t="str">
            <v>Jul</v>
          </cell>
          <cell r="AK139" t="str">
            <v>Aug</v>
          </cell>
          <cell r="AL139" t="str">
            <v>Sep</v>
          </cell>
          <cell r="AM139" t="str">
            <v>II-Q</v>
          </cell>
          <cell r="AO139" t="str">
            <v>III-Q</v>
          </cell>
          <cell r="AP139" t="str">
            <v>IV-Q</v>
          </cell>
          <cell r="AQ139" t="str">
            <v>Apr-Mar</v>
          </cell>
        </row>
        <row r="140">
          <cell r="B140" t="str">
            <v>TB_Sub</v>
          </cell>
          <cell r="N140" t="str">
            <v>Budget</v>
          </cell>
          <cell r="O140" t="str">
            <v>Prel/Prg</v>
          </cell>
          <cell r="P140" t="str">
            <v>Prel/Prg</v>
          </cell>
          <cell r="Q140" t="str">
            <v>Prel/Prg</v>
          </cell>
          <cell r="R140" t="str">
            <v>Prg</v>
          </cell>
          <cell r="S140" t="str">
            <v>Prg</v>
          </cell>
          <cell r="T140" t="str">
            <v>Prg</v>
          </cell>
          <cell r="V140" t="str">
            <v>Act</v>
          </cell>
          <cell r="W140" t="str">
            <v>Act</v>
          </cell>
          <cell r="X140" t="str">
            <v>Act</v>
          </cell>
          <cell r="Y140" t="str">
            <v>Act</v>
          </cell>
          <cell r="Z140" t="str">
            <v>Act</v>
          </cell>
          <cell r="AA140" t="str">
            <v>Act</v>
          </cell>
          <cell r="AB140" t="str">
            <v>Mar-Est</v>
          </cell>
          <cell r="AC140" t="str">
            <v>Official Prj</v>
          </cell>
          <cell r="AD140" t="str">
            <v>Mar-Est</v>
          </cell>
          <cell r="AF140" t="str">
            <v>Jun Prg</v>
          </cell>
          <cell r="AG140" t="str">
            <v>Jun Prg</v>
          </cell>
          <cell r="AH140" t="str">
            <v>Jun Prg</v>
          </cell>
          <cell r="AI140" t="str">
            <v>Jun Prg</v>
          </cell>
          <cell r="AJ140" t="str">
            <v>Jun Prg</v>
          </cell>
          <cell r="AK140" t="str">
            <v>Jun Prg</v>
          </cell>
          <cell r="AL140" t="str">
            <v>Jun Prg</v>
          </cell>
          <cell r="AM140" t="str">
            <v>Jun Prg</v>
          </cell>
          <cell r="AO140" t="str">
            <v>Jun Prg</v>
          </cell>
          <cell r="AP140" t="str">
            <v>Jun Prg</v>
          </cell>
          <cell r="AQ140" t="str">
            <v>Jun Prg</v>
          </cell>
        </row>
        <row r="145">
          <cell r="B145" t="str">
            <v>Total subsidies</v>
          </cell>
          <cell r="N145">
            <v>174.48</v>
          </cell>
          <cell r="O145">
            <v>0</v>
          </cell>
          <cell r="P145">
            <v>700</v>
          </cell>
          <cell r="Q145">
            <v>700</v>
          </cell>
          <cell r="R145">
            <v>0</v>
          </cell>
          <cell r="S145">
            <v>3634.9538203190596</v>
          </cell>
          <cell r="T145">
            <v>4334.9538203190596</v>
          </cell>
          <cell r="X145">
            <v>699.5</v>
          </cell>
          <cell r="Y145">
            <v>0</v>
          </cell>
          <cell r="Z145">
            <v>0</v>
          </cell>
          <cell r="AA145">
            <v>0</v>
          </cell>
          <cell r="AB145">
            <v>20162.099999999999</v>
          </cell>
          <cell r="AC145">
            <v>16413.400000000001</v>
          </cell>
          <cell r="AD145">
            <v>20861.599999999999</v>
          </cell>
          <cell r="AF145">
            <v>0</v>
          </cell>
          <cell r="AG145">
            <v>0</v>
          </cell>
          <cell r="AH145">
            <v>11525.264152191947</v>
          </cell>
          <cell r="AI145">
            <v>11525.264152191947</v>
          </cell>
          <cell r="AJ145">
            <v>5144.0799393688958</v>
          </cell>
          <cell r="AK145">
            <v>4739.9027520522941</v>
          </cell>
          <cell r="AL145">
            <v>5006.21963499715</v>
          </cell>
          <cell r="AM145">
            <v>14890.202326418337</v>
          </cell>
          <cell r="AO145">
            <v>15229.273347068642</v>
          </cell>
          <cell r="AP145">
            <v>17165.390720053081</v>
          </cell>
          <cell r="AQ145">
            <v>58810.130545731998</v>
          </cell>
          <cell r="CA145">
            <v>27505.650673627635</v>
          </cell>
          <cell r="CG145">
            <v>15735.363863726432</v>
          </cell>
          <cell r="CH145">
            <v>9075.5334134400673</v>
          </cell>
          <cell r="CI145">
            <v>6761.0382296998105</v>
          </cell>
        </row>
        <row r="147">
          <cell r="B147" t="str">
            <v>Fuel</v>
          </cell>
          <cell r="N147">
            <v>0</v>
          </cell>
          <cell r="O147">
            <v>0</v>
          </cell>
          <cell r="P147">
            <v>700</v>
          </cell>
          <cell r="Q147">
            <v>700</v>
          </cell>
          <cell r="R147">
            <v>0</v>
          </cell>
          <cell r="S147">
            <v>3342</v>
          </cell>
          <cell r="T147">
            <v>4042</v>
          </cell>
          <cell r="X147">
            <v>699.5</v>
          </cell>
          <cell r="Y147">
            <v>0</v>
          </cell>
          <cell r="Z147">
            <v>0</v>
          </cell>
          <cell r="AA147">
            <v>0</v>
          </cell>
          <cell r="AB147">
            <v>9114.7999999999993</v>
          </cell>
          <cell r="AC147">
            <v>15866.1</v>
          </cell>
          <cell r="AD147">
            <v>9814.2999999999993</v>
          </cell>
          <cell r="AF147">
            <v>0</v>
          </cell>
          <cell r="AG147">
            <v>0</v>
          </cell>
          <cell r="AH147">
            <v>5210.781288259438</v>
          </cell>
          <cell r="AI147">
            <v>5210.781288259438</v>
          </cell>
          <cell r="AJ147">
            <v>2072.5315952924234</v>
          </cell>
          <cell r="AK147">
            <v>2072.5315952924234</v>
          </cell>
          <cell r="AL147">
            <v>2072.5315952924234</v>
          </cell>
          <cell r="AM147">
            <v>6217.5947858772706</v>
          </cell>
          <cell r="AO147">
            <v>6062.4328377914653</v>
          </cell>
          <cell r="AP147">
            <v>10043.213131512028</v>
          </cell>
          <cell r="AQ147">
            <v>27534.0220434402</v>
          </cell>
          <cell r="CA147">
            <v>10373.652</v>
          </cell>
          <cell r="CG147">
            <v>3488.0895000000005</v>
          </cell>
          <cell r="CH147">
            <v>0</v>
          </cell>
          <cell r="CI147">
            <v>0</v>
          </cell>
        </row>
        <row r="148">
          <cell r="B148" t="str">
            <v>Fertilizer</v>
          </cell>
          <cell r="N148">
            <v>174.48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292.95382031905962</v>
          </cell>
          <cell r="T148">
            <v>292.95382031905962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547.29999999999995</v>
          </cell>
          <cell r="AC148">
            <v>547.29999999999995</v>
          </cell>
          <cell r="AD148">
            <v>547.29999999999995</v>
          </cell>
          <cell r="AF148">
            <v>0</v>
          </cell>
          <cell r="AG148">
            <v>0</v>
          </cell>
          <cell r="AH148">
            <v>526.06432808876684</v>
          </cell>
          <cell r="AI148">
            <v>526.06432808876684</v>
          </cell>
          <cell r="AJ148">
            <v>199.89119620325573</v>
          </cell>
          <cell r="AK148">
            <v>199.89119620325573</v>
          </cell>
          <cell r="AL148">
            <v>199.89119620325573</v>
          </cell>
          <cell r="AM148">
            <v>599.67358860976719</v>
          </cell>
          <cell r="AO148">
            <v>499.72799050813933</v>
          </cell>
          <cell r="AP148">
            <v>499.72799050813933</v>
          </cell>
          <cell r="AQ148">
            <v>2125.1938977148129</v>
          </cell>
          <cell r="CA148">
            <v>1411.7815459845447</v>
          </cell>
          <cell r="CG148">
            <v>1042.1952174044875</v>
          </cell>
          <cell r="CH148">
            <v>1029.6020720436823</v>
          </cell>
          <cell r="CI148">
            <v>1062.9963950093888</v>
          </cell>
        </row>
        <row r="149">
          <cell r="B149" t="str">
            <v xml:space="preserve">  Price subsidy</v>
          </cell>
          <cell r="AF149">
            <v>0</v>
          </cell>
          <cell r="AG149">
            <v>0</v>
          </cell>
          <cell r="AH149">
            <v>263.690102385442</v>
          </cell>
          <cell r="AI149">
            <v>263.690102385442</v>
          </cell>
          <cell r="AJ149">
            <v>100.19559810162787</v>
          </cell>
          <cell r="AK149">
            <v>100.19559810162787</v>
          </cell>
          <cell r="AL149">
            <v>100.19559810162787</v>
          </cell>
          <cell r="AM149">
            <v>300.5867943048836</v>
          </cell>
          <cell r="AO149">
            <v>250.48899525406966</v>
          </cell>
          <cell r="AP149">
            <v>250.48899525406966</v>
          </cell>
          <cell r="AQ149">
            <v>1065.254887198465</v>
          </cell>
          <cell r="CA149">
            <v>707.65646049227234</v>
          </cell>
          <cell r="CG149">
            <v>522.40106182724378</v>
          </cell>
          <cell r="CH149">
            <v>516.08873914684125</v>
          </cell>
          <cell r="CI149">
            <v>532.82766625469446</v>
          </cell>
        </row>
        <row r="150">
          <cell r="B150" t="str">
            <v xml:space="preserve">  Gas subsidy for fertilizer industry</v>
          </cell>
          <cell r="AF150">
            <v>0</v>
          </cell>
          <cell r="AG150">
            <v>0</v>
          </cell>
          <cell r="AH150">
            <v>262.37422570332478</v>
          </cell>
          <cell r="AI150">
            <v>262.37422570332478</v>
          </cell>
          <cell r="AJ150">
            <v>99.695598101627866</v>
          </cell>
          <cell r="AK150">
            <v>99.695598101627866</v>
          </cell>
          <cell r="AL150">
            <v>99.695598101627866</v>
          </cell>
          <cell r="AM150">
            <v>299.0867943048836</v>
          </cell>
          <cell r="AO150">
            <v>249.23899525406966</v>
          </cell>
          <cell r="AP150">
            <v>249.23899525406966</v>
          </cell>
          <cell r="AQ150">
            <v>1059.9390105163477</v>
          </cell>
          <cell r="CA150">
            <v>704.12508549227221</v>
          </cell>
          <cell r="CG150">
            <v>519.79415557724371</v>
          </cell>
          <cell r="CH150">
            <v>513.51333289684112</v>
          </cell>
          <cell r="CI150">
            <v>530.16872875469426</v>
          </cell>
        </row>
        <row r="151">
          <cell r="B151" t="str">
            <v>Interest subsidies</v>
          </cell>
          <cell r="AF151">
            <v>0</v>
          </cell>
          <cell r="AG151">
            <v>0</v>
          </cell>
          <cell r="AH151">
            <v>1739.7008143961164</v>
          </cell>
          <cell r="AI151">
            <v>1739.7008143961164</v>
          </cell>
          <cell r="AJ151">
            <v>532.27685843021493</v>
          </cell>
          <cell r="AK151">
            <v>532.27685843021493</v>
          </cell>
          <cell r="AL151">
            <v>532.27685843021493</v>
          </cell>
          <cell r="AM151">
            <v>1596.8305752906447</v>
          </cell>
          <cell r="AO151">
            <v>1369.1233560296366</v>
          </cell>
          <cell r="AP151">
            <v>1119.945254283602</v>
          </cell>
          <cell r="AQ151">
            <v>5825.6</v>
          </cell>
          <cell r="CA151">
            <v>5290.1201856336729</v>
          </cell>
          <cell r="CG151">
            <v>4446.9422806083303</v>
          </cell>
          <cell r="CH151">
            <v>4991.3797698681465</v>
          </cell>
          <cell r="CI151">
            <v>5698.0418346904216</v>
          </cell>
        </row>
        <row r="152">
          <cell r="B152" t="str">
            <v xml:space="preserve">    BULOG</v>
          </cell>
          <cell r="AF152">
            <v>0</v>
          </cell>
          <cell r="AG152">
            <v>0</v>
          </cell>
          <cell r="AH152">
            <v>506.92878136407899</v>
          </cell>
          <cell r="AI152">
            <v>506.92878136407899</v>
          </cell>
          <cell r="AJ152">
            <v>175.43552142665524</v>
          </cell>
          <cell r="AK152">
            <v>175.43552142665524</v>
          </cell>
          <cell r="AL152">
            <v>175.43552142665524</v>
          </cell>
          <cell r="AM152">
            <v>526.30656427996576</v>
          </cell>
          <cell r="AO152">
            <v>460.84736704031582</v>
          </cell>
          <cell r="AP152">
            <v>373.91728731563944</v>
          </cell>
          <cell r="AQ152">
            <v>1868</v>
          </cell>
          <cell r="CA152">
            <v>1696.2964341464744</v>
          </cell>
          <cell r="CG152">
            <v>1425.9283473249727</v>
          </cell>
          <cell r="CH152">
            <v>1600.5042244770834</v>
          </cell>
          <cell r="CI152">
            <v>1827.0980065918889</v>
          </cell>
        </row>
        <row r="153">
          <cell r="B153" t="str">
            <v xml:space="preserve">    Housing</v>
          </cell>
          <cell r="AF153">
            <v>0</v>
          </cell>
          <cell r="AG153">
            <v>0</v>
          </cell>
          <cell r="AH153">
            <v>696.42630856039796</v>
          </cell>
          <cell r="AI153">
            <v>696.42630856039796</v>
          </cell>
          <cell r="AJ153">
            <v>200.47514539559975</v>
          </cell>
          <cell r="AK153">
            <v>200.47514539559975</v>
          </cell>
          <cell r="AL153">
            <v>200.47514539559975</v>
          </cell>
          <cell r="AM153">
            <v>601.42543618679929</v>
          </cell>
          <cell r="AO153">
            <v>506.42456381320068</v>
          </cell>
          <cell r="AP153">
            <v>411.42369143960207</v>
          </cell>
          <cell r="AQ153">
            <v>2215.6999999999998</v>
          </cell>
          <cell r="CA153">
            <v>2012.03640746164</v>
          </cell>
          <cell r="CG153">
            <v>1691.3433828522175</v>
          </cell>
          <cell r="CH153">
            <v>1898.4139240759496</v>
          </cell>
          <cell r="CI153">
            <v>2167.1847179901756</v>
          </cell>
        </row>
        <row r="154">
          <cell r="B154" t="str">
            <v xml:space="preserve">    Other</v>
          </cell>
          <cell r="AF154">
            <v>0</v>
          </cell>
          <cell r="AG154">
            <v>0</v>
          </cell>
          <cell r="AH154">
            <v>536.34572447163941</v>
          </cell>
          <cell r="AI154">
            <v>536.34572447163941</v>
          </cell>
          <cell r="AJ154">
            <v>156.36619160795991</v>
          </cell>
          <cell r="AK154">
            <v>156.36619160795991</v>
          </cell>
          <cell r="AL154">
            <v>156.36619160795991</v>
          </cell>
          <cell r="AM154">
            <v>469.09857482387974</v>
          </cell>
          <cell r="AO154">
            <v>401.85142517612007</v>
          </cell>
          <cell r="AP154">
            <v>334.60427552836052</v>
          </cell>
          <cell r="AQ154">
            <v>1741.9</v>
          </cell>
          <cell r="CA154">
            <v>1581.7873440255585</v>
          </cell>
          <cell r="CG154">
            <v>1329.6705504311401</v>
          </cell>
          <cell r="CH154">
            <v>1492.461621315113</v>
          </cell>
          <cell r="CI154">
            <v>1703.7591101083569</v>
          </cell>
        </row>
        <row r="155">
          <cell r="B155" t="str">
            <v>Food (BULOG)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  <cell r="AB155">
            <v>10500</v>
          </cell>
          <cell r="AC155">
            <v>0</v>
          </cell>
          <cell r="AD155">
            <v>10500</v>
          </cell>
          <cell r="AF155">
            <v>0</v>
          </cell>
          <cell r="AG155">
            <v>0</v>
          </cell>
          <cell r="AH155">
            <v>2366.5751987109011</v>
          </cell>
          <cell r="AI155">
            <v>2366.5751987109011</v>
          </cell>
          <cell r="AJ155">
            <v>1491.8236516439215</v>
          </cell>
          <cell r="AK155">
            <v>1152.8020280527687</v>
          </cell>
          <cell r="AL155">
            <v>1514.6804044616158</v>
          </cell>
          <cell r="AM155">
            <v>4159.3060841583065</v>
          </cell>
          <cell r="AO155">
            <v>3492.0418827357412</v>
          </cell>
          <cell r="AP155">
            <v>3822.0763426113895</v>
          </cell>
          <cell r="AQ155">
            <v>13839.999508216337</v>
          </cell>
          <cell r="CA155">
            <v>6129.3406131537877</v>
          </cell>
          <cell r="CG155">
            <v>2503.4488322419816</v>
          </cell>
          <cell r="CH155">
            <v>651.95585110288721</v>
          </cell>
          <cell r="CI155">
            <v>0</v>
          </cell>
        </row>
        <row r="156">
          <cell r="B156" t="str">
            <v xml:space="preserve">  Rice</v>
          </cell>
          <cell r="AF156">
            <v>0</v>
          </cell>
          <cell r="AG156">
            <v>0</v>
          </cell>
          <cell r="AH156">
            <v>0</v>
          </cell>
          <cell r="AI156">
            <v>0</v>
          </cell>
          <cell r="AJ156">
            <v>525</v>
          </cell>
          <cell r="AK156">
            <v>450</v>
          </cell>
          <cell r="AL156">
            <v>929.5</v>
          </cell>
          <cell r="AM156">
            <v>1904.5</v>
          </cell>
          <cell r="AO156">
            <v>1320</v>
          </cell>
          <cell r="AP156">
            <v>1919.5</v>
          </cell>
          <cell r="AQ156">
            <v>5144</v>
          </cell>
          <cell r="CA156">
            <v>2278.1307250296645</v>
          </cell>
          <cell r="CG156">
            <v>1121.1635175905258</v>
          </cell>
          <cell r="CH156">
            <v>553.80808774282252</v>
          </cell>
          <cell r="CI156">
            <v>0</v>
          </cell>
        </row>
        <row r="157">
          <cell r="B157" t="str">
            <v xml:space="preserve">  Sugar</v>
          </cell>
          <cell r="AF157">
            <v>0</v>
          </cell>
          <cell r="AG157">
            <v>0</v>
          </cell>
          <cell r="AH157">
            <v>342.55681818181813</v>
          </cell>
          <cell r="AI157">
            <v>342.55681818181813</v>
          </cell>
          <cell r="AJ157">
            <v>260</v>
          </cell>
          <cell r="AK157">
            <v>172.5</v>
          </cell>
          <cell r="AL157">
            <v>100</v>
          </cell>
          <cell r="AM157">
            <v>532.5</v>
          </cell>
          <cell r="AO157">
            <v>510</v>
          </cell>
          <cell r="AP157">
            <v>595</v>
          </cell>
          <cell r="AQ157">
            <v>1980.056818181818</v>
          </cell>
          <cell r="CA157">
            <v>876.91062885001463</v>
          </cell>
          <cell r="CG157">
            <v>431.56443765587693</v>
          </cell>
          <cell r="CH157">
            <v>0</v>
          </cell>
          <cell r="CI157">
            <v>0</v>
          </cell>
        </row>
        <row r="158">
          <cell r="B158" t="str">
            <v xml:space="preserve">  Soybeans</v>
          </cell>
          <cell r="AF158">
            <v>0</v>
          </cell>
          <cell r="AG158">
            <v>0</v>
          </cell>
          <cell r="AH158">
            <v>85.137272727272716</v>
          </cell>
          <cell r="AI158">
            <v>85.137272727272716</v>
          </cell>
          <cell r="AJ158">
            <v>79.8</v>
          </cell>
          <cell r="AK158">
            <v>68.400000000000006</v>
          </cell>
          <cell r="AL158">
            <v>85.5</v>
          </cell>
          <cell r="AM158">
            <v>233.7</v>
          </cell>
          <cell r="AO158">
            <v>342</v>
          </cell>
          <cell r="AP158">
            <v>250.8</v>
          </cell>
          <cell r="AQ158">
            <v>911.63727272727294</v>
          </cell>
          <cell r="CA158">
            <v>403.73811840634687</v>
          </cell>
          <cell r="CG158">
            <v>198.69643302051765</v>
          </cell>
          <cell r="CH158">
            <v>98.147763360064744</v>
          </cell>
          <cell r="CI158">
            <v>0</v>
          </cell>
        </row>
        <row r="159">
          <cell r="B159" t="str">
            <v xml:space="preserve">  Grain/wheat flour</v>
          </cell>
          <cell r="AF159">
            <v>0</v>
          </cell>
          <cell r="AG159">
            <v>0</v>
          </cell>
          <cell r="AH159">
            <v>1075.132109619992</v>
          </cell>
          <cell r="AI159">
            <v>1075.132109619992</v>
          </cell>
          <cell r="AJ159">
            <v>345.97365164392153</v>
          </cell>
          <cell r="AK159">
            <v>309.2020280527687</v>
          </cell>
          <cell r="AL159">
            <v>272.43040446161586</v>
          </cell>
          <cell r="AM159">
            <v>927.60608415830609</v>
          </cell>
          <cell r="AO159">
            <v>740.64188273574086</v>
          </cell>
          <cell r="AP159">
            <v>706.9763426113891</v>
          </cell>
          <cell r="AQ159">
            <v>3450.3564191254281</v>
          </cell>
          <cell r="CA159">
            <v>1528.0643411183842</v>
          </cell>
          <cell r="CG159">
            <v>752.02444397506122</v>
          </cell>
          <cell r="CH159">
            <v>0</v>
          </cell>
          <cell r="CI159">
            <v>0</v>
          </cell>
        </row>
        <row r="160">
          <cell r="B160" t="str">
            <v xml:space="preserve">  Corn</v>
          </cell>
          <cell r="AF160">
            <v>0</v>
          </cell>
          <cell r="AG160">
            <v>0</v>
          </cell>
          <cell r="AH160">
            <v>156.83181818181822</v>
          </cell>
          <cell r="AI160">
            <v>156.83181818181822</v>
          </cell>
          <cell r="AJ160">
            <v>49</v>
          </cell>
          <cell r="AK160">
            <v>42</v>
          </cell>
          <cell r="AL160">
            <v>35</v>
          </cell>
          <cell r="AM160">
            <v>126</v>
          </cell>
          <cell r="AO160">
            <v>112</v>
          </cell>
          <cell r="AP160">
            <v>0</v>
          </cell>
          <cell r="AQ160">
            <v>394.83181818181822</v>
          </cell>
          <cell r="CA160">
            <v>174.85973876736512</v>
          </cell>
          <cell r="CG160">
            <v>0</v>
          </cell>
          <cell r="CH160">
            <v>0</v>
          </cell>
          <cell r="CI160">
            <v>0</v>
          </cell>
        </row>
        <row r="161">
          <cell r="B161" t="str">
            <v xml:space="preserve">  Soybeanmeal</v>
          </cell>
          <cell r="AF161">
            <v>0</v>
          </cell>
          <cell r="AG161">
            <v>0</v>
          </cell>
          <cell r="AH161">
            <v>286.83195272727266</v>
          </cell>
          <cell r="AI161">
            <v>286.83195272727266</v>
          </cell>
          <cell r="AJ161">
            <v>100.8</v>
          </cell>
          <cell r="AK161">
            <v>43.2</v>
          </cell>
          <cell r="AL161">
            <v>36</v>
          </cell>
          <cell r="AM161">
            <v>180</v>
          </cell>
          <cell r="AO161">
            <v>182.4</v>
          </cell>
          <cell r="AP161">
            <v>124.8</v>
          </cell>
          <cell r="AQ161">
            <v>774.03195272727271</v>
          </cell>
          <cell r="CA161">
            <v>342.7966511785981</v>
          </cell>
          <cell r="CG161">
            <v>0</v>
          </cell>
          <cell r="CH161">
            <v>0</v>
          </cell>
          <cell r="CI161">
            <v>0</v>
          </cell>
        </row>
        <row r="162">
          <cell r="B162" t="str">
            <v xml:space="preserve">  Fishmeal</v>
          </cell>
          <cell r="AF162">
            <v>0</v>
          </cell>
          <cell r="AG162">
            <v>0</v>
          </cell>
          <cell r="AH162">
            <v>420.08522727272725</v>
          </cell>
          <cell r="AI162">
            <v>420.08522727272725</v>
          </cell>
          <cell r="AJ162">
            <v>131.25</v>
          </cell>
          <cell r="AK162">
            <v>67.5</v>
          </cell>
          <cell r="AL162">
            <v>56.25</v>
          </cell>
          <cell r="AM162">
            <v>255</v>
          </cell>
          <cell r="AO162">
            <v>285</v>
          </cell>
          <cell r="AP162">
            <v>225</v>
          </cell>
          <cell r="AQ162">
            <v>1185.0852272727273</v>
          </cell>
          <cell r="CA162">
            <v>524.84040980341422</v>
          </cell>
          <cell r="CG162">
            <v>0</v>
          </cell>
          <cell r="CH162">
            <v>0</v>
          </cell>
          <cell r="CI162">
            <v>0</v>
          </cell>
        </row>
        <row r="163">
          <cell r="B163" t="str">
            <v>Electricity</v>
          </cell>
          <cell r="AF163">
            <v>0</v>
          </cell>
          <cell r="AG163">
            <v>0</v>
          </cell>
          <cell r="AH163">
            <v>1463.8283316984043</v>
          </cell>
          <cell r="AI163">
            <v>1463.8283316984043</v>
          </cell>
          <cell r="AJ163">
            <v>754.35663779907873</v>
          </cell>
          <cell r="AK163">
            <v>689.20107407363048</v>
          </cell>
          <cell r="AL163">
            <v>593.63958060963978</v>
          </cell>
          <cell r="AM163">
            <v>2037.197292482349</v>
          </cell>
          <cell r="AO163">
            <v>3548.8063709127482</v>
          </cell>
          <cell r="AP163">
            <v>1423.2870920470143</v>
          </cell>
          <cell r="AQ163">
            <v>8473.1190871405161</v>
          </cell>
          <cell r="CA163">
            <v>3752.5025134623079</v>
          </cell>
          <cell r="CG163">
            <v>3693.527216447078</v>
          </cell>
          <cell r="CH163">
            <v>1824.448630974533</v>
          </cell>
          <cell r="CI163">
            <v>0</v>
          </cell>
        </row>
        <row r="164">
          <cell r="B164" t="str">
            <v>Medicines</v>
          </cell>
          <cell r="AF164">
            <v>0</v>
          </cell>
          <cell r="AG164">
            <v>0</v>
          </cell>
          <cell r="AH164">
            <v>185.76419103832023</v>
          </cell>
          <cell r="AI164">
            <v>185.76419103832023</v>
          </cell>
          <cell r="AJ164">
            <v>82.35</v>
          </cell>
          <cell r="AK164">
            <v>82.35</v>
          </cell>
          <cell r="AL164">
            <v>82.35</v>
          </cell>
          <cell r="AM164">
            <v>247.05</v>
          </cell>
          <cell r="AO164">
            <v>224.59090909090909</v>
          </cell>
          <cell r="AP164">
            <v>224.59090909090909</v>
          </cell>
          <cell r="AQ164">
            <v>881.99600922013849</v>
          </cell>
          <cell r="CA164">
            <v>390.61084913645891</v>
          </cell>
          <cell r="CG164">
            <v>384.47190831961746</v>
          </cell>
          <cell r="CH164">
            <v>379.82622337714287</v>
          </cell>
          <cell r="CI164">
            <v>0</v>
          </cell>
        </row>
        <row r="165">
          <cell r="B165" t="str">
            <v>Other</v>
          </cell>
          <cell r="AF165">
            <v>0</v>
          </cell>
          <cell r="AG165">
            <v>0</v>
          </cell>
          <cell r="AH165">
            <v>32.549999999999997</v>
          </cell>
          <cell r="AI165">
            <v>32.549999999999997</v>
          </cell>
          <cell r="AJ165">
            <v>10.85</v>
          </cell>
          <cell r="AK165">
            <v>10.85</v>
          </cell>
          <cell r="AL165">
            <v>10.85</v>
          </cell>
          <cell r="AM165">
            <v>32.549999999999997</v>
          </cell>
          <cell r="AO165">
            <v>32.549999999999997</v>
          </cell>
          <cell r="AP165">
            <v>32.549999999999997</v>
          </cell>
          <cell r="AQ165">
            <v>130.19999999999999</v>
          </cell>
          <cell r="CA165">
            <v>157.64296625686723</v>
          </cell>
          <cell r="CG165">
            <v>176.68890870493595</v>
          </cell>
          <cell r="CH165">
            <v>198.32086607367714</v>
          </cell>
          <cell r="CI165">
            <v>0</v>
          </cell>
        </row>
        <row r="169">
          <cell r="B169" t="str">
            <v>Total subsidies</v>
          </cell>
          <cell r="T169">
            <v>0.69117295297726666</v>
          </cell>
          <cell r="X169">
            <v>0.22373797548317967</v>
          </cell>
          <cell r="Y169">
            <v>0</v>
          </cell>
          <cell r="Z169">
            <v>0</v>
          </cell>
          <cell r="AA169">
            <v>0</v>
          </cell>
          <cell r="AB169">
            <v>9.7307573321776033</v>
          </cell>
          <cell r="AC169">
            <v>2.3819112089606325</v>
          </cell>
          <cell r="AD169">
            <v>3.027433613806592</v>
          </cell>
          <cell r="AF169">
            <v>0</v>
          </cell>
          <cell r="AG169">
            <v>0</v>
          </cell>
          <cell r="AH169">
            <v>17.367718760939617</v>
          </cell>
          <cell r="AI169">
            <v>5.789239586979873</v>
          </cell>
          <cell r="AJ169">
            <v>6.6002210811539879</v>
          </cell>
          <cell r="AK169">
            <v>6.0816329519469914</v>
          </cell>
          <cell r="AL169">
            <v>6.423336488011306</v>
          </cell>
          <cell r="AM169">
            <v>6.3683968403707611</v>
          </cell>
          <cell r="AO169">
            <v>6.012613311771263</v>
          </cell>
          <cell r="AP169">
            <v>6.4582169189154826</v>
          </cell>
          <cell r="AQ169">
            <v>6.1776968354635287</v>
          </cell>
          <cell r="CA169">
            <v>2.4228556669854755</v>
          </cell>
          <cell r="CG169">
            <v>1.2871305353084774</v>
          </cell>
          <cell r="CH169">
            <v>0.6984709513531121</v>
          </cell>
          <cell r="CI169">
            <v>0.47088203623394914</v>
          </cell>
        </row>
        <row r="171">
          <cell r="B171" t="str">
            <v>Fuel</v>
          </cell>
          <cell r="T171">
            <v>0.64446386091570629</v>
          </cell>
          <cell r="X171">
            <v>0.22373797548317967</v>
          </cell>
          <cell r="Y171">
            <v>0</v>
          </cell>
          <cell r="Z171">
            <v>0</v>
          </cell>
          <cell r="AA171">
            <v>0</v>
          </cell>
          <cell r="AB171">
            <v>4.3990411183027769</v>
          </cell>
          <cell r="AC171">
            <v>2.3024870796111889</v>
          </cell>
          <cell r="AD171">
            <v>1.4242503794522969</v>
          </cell>
          <cell r="AF171">
            <v>0</v>
          </cell>
          <cell r="AG171">
            <v>0</v>
          </cell>
          <cell r="AH171">
            <v>7.8522611494370658</v>
          </cell>
          <cell r="AI171">
            <v>2.6174203831456886</v>
          </cell>
          <cell r="AJ171">
            <v>2.6592057059449576</v>
          </cell>
          <cell r="AK171">
            <v>2.6592057059449576</v>
          </cell>
          <cell r="AL171">
            <v>2.6592057059449576</v>
          </cell>
          <cell r="AM171">
            <v>2.6592057059449576</v>
          </cell>
          <cell r="AO171">
            <v>2.3934867771770847</v>
          </cell>
          <cell r="AP171">
            <v>3.7786060348997723</v>
          </cell>
          <cell r="AQ171">
            <v>2.8923051057176736</v>
          </cell>
          <cell r="CA171">
            <v>0.91377084053617785</v>
          </cell>
          <cell r="CG171">
            <v>0.28532079360989443</v>
          </cell>
          <cell r="CH171">
            <v>0</v>
          </cell>
          <cell r="CI171">
            <v>0</v>
          </cell>
        </row>
        <row r="172">
          <cell r="B172" t="str">
            <v>Fertilizer</v>
          </cell>
          <cell r="T172">
            <v>4.6709092061560431E-2</v>
          </cell>
          <cell r="X172">
            <v>0</v>
          </cell>
          <cell r="Y172">
            <v>0</v>
          </cell>
          <cell r="Z172">
            <v>0</v>
          </cell>
          <cell r="AA172">
            <v>0</v>
          </cell>
          <cell r="AB172">
            <v>0.26414130908490691</v>
          </cell>
          <cell r="AC172">
            <v>7.9424129349443373E-2</v>
          </cell>
          <cell r="AD172">
            <v>7.9424129349443373E-2</v>
          </cell>
          <cell r="AF172">
            <v>0</v>
          </cell>
          <cell r="AG172">
            <v>0</v>
          </cell>
          <cell r="AH172">
            <v>0.79273994762807465</v>
          </cell>
          <cell r="AI172">
            <v>0.2642466492093582</v>
          </cell>
          <cell r="AJ172">
            <v>0.25647464710271956</v>
          </cell>
          <cell r="AK172">
            <v>0.25647464710271956</v>
          </cell>
          <cell r="AL172">
            <v>0.25647464710271956</v>
          </cell>
          <cell r="AM172">
            <v>0.25647464710271956</v>
          </cell>
          <cell r="AO172">
            <v>0.19729576713995264</v>
          </cell>
          <cell r="AP172">
            <v>0.18801504817394107</v>
          </cell>
          <cell r="AQ172">
            <v>0.22324051136818962</v>
          </cell>
          <cell r="CA172">
            <v>0.12435782595442398</v>
          </cell>
          <cell r="CG172">
            <v>8.5250096514520271E-2</v>
          </cell>
          <cell r="CH172">
            <v>7.924020616909333E-2</v>
          </cell>
          <cell r="CI172">
            <v>7.4033882073403473E-2</v>
          </cell>
        </row>
        <row r="173">
          <cell r="B173" t="str">
            <v xml:space="preserve">  Price subsidy</v>
          </cell>
          <cell r="AF173">
            <v>0</v>
          </cell>
          <cell r="AG173">
            <v>0</v>
          </cell>
          <cell r="AH173">
            <v>0.39736143812397862</v>
          </cell>
          <cell r="AI173">
            <v>0.13245381270799289</v>
          </cell>
          <cell r="AJ173">
            <v>0.12855809136401763</v>
          </cell>
          <cell r="AK173">
            <v>0.12855809136401763</v>
          </cell>
          <cell r="AL173">
            <v>0.12855809136401763</v>
          </cell>
          <cell r="AM173">
            <v>0.12855809136401761</v>
          </cell>
          <cell r="AO173">
            <v>9.8894637517733155E-2</v>
          </cell>
          <cell r="AP173">
            <v>9.4242670821475485E-2</v>
          </cell>
          <cell r="AQ173">
            <v>0.11189945821478205</v>
          </cell>
          <cell r="CA173">
            <v>6.2334444871958328E-2</v>
          </cell>
          <cell r="CG173">
            <v>4.2731668881546954E-2</v>
          </cell>
          <cell r="CH173">
            <v>3.9719207256809115E-2</v>
          </cell>
          <cell r="CI173">
            <v>3.7109533761493535E-2</v>
          </cell>
        </row>
        <row r="174">
          <cell r="B174" t="str">
            <v xml:space="preserve">  Gas subsidy for fertilizer industry</v>
          </cell>
          <cell r="AF174">
            <v>0</v>
          </cell>
          <cell r="AG174">
            <v>0</v>
          </cell>
          <cell r="AH174">
            <v>0.39537850950409587</v>
          </cell>
          <cell r="AI174">
            <v>0.13179283650136531</v>
          </cell>
          <cell r="AJ174">
            <v>0.12791655573870192</v>
          </cell>
          <cell r="AK174">
            <v>0.12791655573870192</v>
          </cell>
          <cell r="AL174">
            <v>0.12791655573870192</v>
          </cell>
          <cell r="AM174">
            <v>0.12791655573870192</v>
          </cell>
          <cell r="AO174">
            <v>9.8401129622219502E-2</v>
          </cell>
          <cell r="AP174">
            <v>9.3772377352465575E-2</v>
          </cell>
          <cell r="AQ174">
            <v>0.11134105315340757</v>
          </cell>
          <cell r="CA174">
            <v>6.2023381082465627E-2</v>
          </cell>
          <cell r="CG174">
            <v>4.2518427632973317E-2</v>
          </cell>
          <cell r="CH174">
            <v>3.9520998912284215E-2</v>
          </cell>
          <cell r="CI174">
            <v>3.6924348311909931E-2</v>
          </cell>
        </row>
        <row r="175">
          <cell r="B175" t="str">
            <v>Interest subsidies</v>
          </cell>
          <cell r="AF175">
            <v>0</v>
          </cell>
          <cell r="AG175">
            <v>0</v>
          </cell>
          <cell r="AH175">
            <v>2.6216001710349479</v>
          </cell>
          <cell r="AI175">
            <v>0.87386672367831608</v>
          </cell>
          <cell r="AJ175">
            <v>0.68294913442821292</v>
          </cell>
          <cell r="AK175">
            <v>0.68294913442821292</v>
          </cell>
          <cell r="AL175">
            <v>0.68294913442821292</v>
          </cell>
          <cell r="AM175">
            <v>0.68294913442821292</v>
          </cell>
          <cell r="AO175">
            <v>0.54053854890622555</v>
          </cell>
          <cell r="AP175">
            <v>0.42136235099058056</v>
          </cell>
          <cell r="AQ175">
            <v>0.61194883178656934</v>
          </cell>
          <cell r="CA175">
            <v>0.46598416532228792</v>
          </cell>
          <cell r="CG175">
            <v>0.36375359652914935</v>
          </cell>
          <cell r="CH175">
            <v>0.38414643168648666</v>
          </cell>
          <cell r="CI175">
            <v>0.3968481541605457</v>
          </cell>
        </row>
        <row r="176">
          <cell r="B176" t="str">
            <v xml:space="preserve">    BULOG</v>
          </cell>
          <cell r="AF176">
            <v>0</v>
          </cell>
          <cell r="AG176">
            <v>0</v>
          </cell>
          <cell r="AH176">
            <v>0.76390409714667873</v>
          </cell>
          <cell r="AI176">
            <v>0.25463469904889297</v>
          </cell>
          <cell r="AJ176">
            <v>0.22509627388207179</v>
          </cell>
          <cell r="AK176">
            <v>0.22509627388207179</v>
          </cell>
          <cell r="AL176">
            <v>0.22509627388207179</v>
          </cell>
          <cell r="AM176">
            <v>0.22509627388207179</v>
          </cell>
          <cell r="AO176">
            <v>0.18194545140886104</v>
          </cell>
          <cell r="AP176">
            <v>0.14068068653955909</v>
          </cell>
          <cell r="AQ176">
            <v>0.19622363666872278</v>
          </cell>
          <cell r="CA176">
            <v>0.14941953117653697</v>
          </cell>
          <cell r="CG176">
            <v>0.11663892445695741</v>
          </cell>
          <cell r="CH176">
            <v>0.12317796182201955</v>
          </cell>
          <cell r="CI176">
            <v>0.12725081570514613</v>
          </cell>
        </row>
        <row r="177">
          <cell r="B177" t="str">
            <v xml:space="preserve">    Housing</v>
          </cell>
          <cell r="AF177">
            <v>0</v>
          </cell>
          <cell r="AG177">
            <v>0</v>
          </cell>
          <cell r="AH177">
            <v>1.0494628240252504</v>
          </cell>
          <cell r="AI177">
            <v>0.34982094134175018</v>
          </cell>
          <cell r="AJ177">
            <v>0.25722389552324559</v>
          </cell>
          <cell r="AK177">
            <v>0.25722389552324559</v>
          </cell>
          <cell r="AL177">
            <v>0.25722389552324559</v>
          </cell>
          <cell r="AM177">
            <v>0.25722389552324559</v>
          </cell>
          <cell r="AO177">
            <v>0.19993961657909964</v>
          </cell>
          <cell r="AP177">
            <v>0.15479190006399599</v>
          </cell>
          <cell r="AQ177">
            <v>0.23274770437199627</v>
          </cell>
          <cell r="CA177">
            <v>0.17723172121405406</v>
          </cell>
          <cell r="CG177">
            <v>0.13834949942145638</v>
          </cell>
          <cell r="CH177">
            <v>0.14610567987636439</v>
          </cell>
          <cell r="CI177">
            <v>0.15093663402456761</v>
          </cell>
        </row>
        <row r="178">
          <cell r="B178" t="str">
            <v xml:space="preserve">    Other</v>
          </cell>
          <cell r="AF178">
            <v>0</v>
          </cell>
          <cell r="AG178">
            <v>0</v>
          </cell>
          <cell r="AH178">
            <v>0.80823324986301837</v>
          </cell>
          <cell r="AI178">
            <v>0.26941108328767283</v>
          </cell>
          <cell r="AJ178">
            <v>0.20062896502289554</v>
          </cell>
          <cell r="AK178">
            <v>0.20062896502289554</v>
          </cell>
          <cell r="AL178">
            <v>0.20062896502289554</v>
          </cell>
          <cell r="AM178">
            <v>0.20062896502289554</v>
          </cell>
          <cell r="AO178">
            <v>0.15865348091826481</v>
          </cell>
          <cell r="AP178">
            <v>0.12588976438702545</v>
          </cell>
          <cell r="AQ178">
            <v>0.18297749074585021</v>
          </cell>
          <cell r="CA178">
            <v>0.13933291293169686</v>
          </cell>
          <cell r="CG178">
            <v>0.10876517265073557</v>
          </cell>
          <cell r="CH178">
            <v>0.11486278998810269</v>
          </cell>
          <cell r="CI178">
            <v>0.11866070443083193</v>
          </cell>
        </row>
        <row r="179">
          <cell r="B179" t="str">
            <v>Food (BULOG)</v>
          </cell>
          <cell r="T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5.0675749047899199</v>
          </cell>
          <cell r="AC179">
            <v>0</v>
          </cell>
          <cell r="AD179">
            <v>1.523759105004852</v>
          </cell>
          <cell r="AF179">
            <v>0</v>
          </cell>
          <cell r="AG179">
            <v>0</v>
          </cell>
          <cell r="AH179">
            <v>3.5662534007959095</v>
          </cell>
          <cell r="AI179">
            <v>1.1887511335986367</v>
          </cell>
          <cell r="AJ179">
            <v>1.914116038436281</v>
          </cell>
          <cell r="AK179">
            <v>1.4791271398640897</v>
          </cell>
          <cell r="AL179">
            <v>1.9434428808594528</v>
          </cell>
          <cell r="AM179">
            <v>1.7788953530532745</v>
          </cell>
          <cell r="AO179">
            <v>1.3786801924755725</v>
          </cell>
          <cell r="AP179">
            <v>1.4379980335899487</v>
          </cell>
          <cell r="AQ179">
            <v>1.4538196118819831</v>
          </cell>
          <cell r="CA179">
            <v>0.53990751993744046</v>
          </cell>
          <cell r="CG179">
            <v>0.20477857795135287</v>
          </cell>
          <cell r="CH179">
            <v>5.0175808166349242E-2</v>
          </cell>
          <cell r="CI179">
            <v>0</v>
          </cell>
        </row>
        <row r="180">
          <cell r="B180" t="str">
            <v xml:space="preserve">  Rice</v>
          </cell>
          <cell r="AF180">
            <v>0</v>
          </cell>
          <cell r="AG180">
            <v>0</v>
          </cell>
          <cell r="AH180">
            <v>0</v>
          </cell>
          <cell r="AI180">
            <v>0</v>
          </cell>
          <cell r="AJ180">
            <v>0.67361240658148935</v>
          </cell>
          <cell r="AK180">
            <v>0.57738206278413373</v>
          </cell>
          <cell r="AL180">
            <v>1.1926147274618939</v>
          </cell>
          <cell r="AM180">
            <v>0.81453639894250573</v>
          </cell>
          <cell r="AO180">
            <v>0.52114433766242219</v>
          </cell>
          <cell r="AP180">
            <v>0.72218265101162427</v>
          </cell>
          <cell r="AQ180">
            <v>0.54035031425262847</v>
          </cell>
          <cell r="CA180">
            <v>0.20067083679514686</v>
          </cell>
          <cell r="CG180">
            <v>9.1709591914252653E-2</v>
          </cell>
          <cell r="CH180">
            <v>4.2622162719376064E-2</v>
          </cell>
          <cell r="CI180">
            <v>0</v>
          </cell>
        </row>
        <row r="181">
          <cell r="B181" t="str">
            <v xml:space="preserve">  Sugar</v>
          </cell>
          <cell r="AF181">
            <v>0</v>
          </cell>
          <cell r="AG181">
            <v>0</v>
          </cell>
          <cell r="AH181">
            <v>0.51620773279132559</v>
          </cell>
          <cell r="AI181">
            <v>0.17206924426377521</v>
          </cell>
          <cell r="AJ181">
            <v>0.33359852516416616</v>
          </cell>
          <cell r="AK181">
            <v>0.22132979073391792</v>
          </cell>
          <cell r="AL181">
            <v>0.12830712506314082</v>
          </cell>
          <cell r="AM181">
            <v>0.22774514698707496</v>
          </cell>
          <cell r="AO181">
            <v>0.20135122136957223</v>
          </cell>
          <cell r="AP181">
            <v>0.22385969124871918</v>
          </cell>
          <cell r="AQ181">
            <v>0.20799461974000874</v>
          </cell>
          <cell r="CA181">
            <v>7.7243323990373522E-2</v>
          </cell>
          <cell r="CG181">
            <v>3.5301361345740287E-2</v>
          </cell>
          <cell r="CH181">
            <v>0</v>
          </cell>
          <cell r="CI181">
            <v>0</v>
          </cell>
        </row>
        <row r="182">
          <cell r="B182" t="str">
            <v xml:space="preserve">  Soybeans</v>
          </cell>
          <cell r="AF182">
            <v>0</v>
          </cell>
          <cell r="AG182">
            <v>0</v>
          </cell>
          <cell r="AH182">
            <v>0.12829555915379781</v>
          </cell>
          <cell r="AI182">
            <v>4.2765186384599273E-2</v>
          </cell>
          <cell r="AJ182">
            <v>0.10238908580038639</v>
          </cell>
          <cell r="AK182">
            <v>8.7762073543188338E-2</v>
          </cell>
          <cell r="AL182">
            <v>0.1097025919289854</v>
          </cell>
          <cell r="AM182">
            <v>9.9951250424186705E-2</v>
          </cell>
          <cell r="AO182">
            <v>0.13502376021253668</v>
          </cell>
          <cell r="AP182">
            <v>9.4359681622149194E-2</v>
          </cell>
          <cell r="AQ182">
            <v>9.5762730715900288E-2</v>
          </cell>
          <cell r="CA182">
            <v>3.5563572000744045E-2</v>
          </cell>
          <cell r="CG182">
            <v>1.6253087530256696E-2</v>
          </cell>
          <cell r="CH182">
            <v>7.5536454469731819E-3</v>
          </cell>
          <cell r="CI182">
            <v>0</v>
          </cell>
        </row>
        <row r="183">
          <cell r="B183" t="str">
            <v xml:space="preserve">  Grain/wheat flour</v>
          </cell>
          <cell r="AF183">
            <v>0</v>
          </cell>
          <cell r="AG183">
            <v>0</v>
          </cell>
          <cell r="AH183">
            <v>1.620144394450556</v>
          </cell>
          <cell r="AI183">
            <v>0.54004813148351871</v>
          </cell>
          <cell r="AJ183">
            <v>0.44390884590028162</v>
          </cell>
          <cell r="AK183">
            <v>0.39672823283143371</v>
          </cell>
          <cell r="AL183">
            <v>0.34954761976258586</v>
          </cell>
          <cell r="AM183">
            <v>0.39672823283143371</v>
          </cell>
          <cell r="AO183">
            <v>0.29241009350255076</v>
          </cell>
          <cell r="AP183">
            <v>0.26598908533972149</v>
          </cell>
          <cell r="AQ183">
            <v>0.36244190811780697</v>
          </cell>
          <cell r="CA183">
            <v>0.13460068232259059</v>
          </cell>
          <cell r="CG183">
            <v>6.1514537161103229E-2</v>
          </cell>
          <cell r="CH183">
            <v>0</v>
          </cell>
          <cell r="CI183">
            <v>0</v>
          </cell>
        </row>
        <row r="184">
          <cell r="B184" t="str">
            <v xml:space="preserve">  Corn</v>
          </cell>
          <cell r="AF184">
            <v>0</v>
          </cell>
          <cell r="AG184">
            <v>0</v>
          </cell>
          <cell r="AH184">
            <v>0.23633392475699602</v>
          </cell>
          <cell r="AI184">
            <v>7.8777974918998683E-2</v>
          </cell>
          <cell r="AJ184">
            <v>6.2870491280939009E-2</v>
          </cell>
          <cell r="AK184">
            <v>5.3888992526519151E-2</v>
          </cell>
          <cell r="AL184">
            <v>4.4907493772099287E-2</v>
          </cell>
          <cell r="AM184">
            <v>5.3888992526519151E-2</v>
          </cell>
          <cell r="AO184">
            <v>4.4218307438023706E-2</v>
          </cell>
          <cell r="AP184">
            <v>0</v>
          </cell>
          <cell r="AQ184">
            <v>4.1475018863040856E-2</v>
          </cell>
          <cell r="CA184">
            <v>1.5402649950990424E-2</v>
          </cell>
          <cell r="CG184">
            <v>0</v>
          </cell>
          <cell r="CH184">
            <v>0</v>
          </cell>
          <cell r="CI184">
            <v>0</v>
          </cell>
        </row>
        <row r="185">
          <cell r="B185" t="str">
            <v xml:space="preserve">  Soybeanmeal</v>
          </cell>
          <cell r="AF185">
            <v>0</v>
          </cell>
          <cell r="AG185">
            <v>0</v>
          </cell>
          <cell r="AH185">
            <v>0.43223449118699492</v>
          </cell>
          <cell r="AI185">
            <v>0.14407816372899832</v>
          </cell>
          <cell r="AJ185">
            <v>0.12933358206364595</v>
          </cell>
          <cell r="AK185">
            <v>5.5428678027276836E-2</v>
          </cell>
          <cell r="AL185">
            <v>4.6190565022730695E-2</v>
          </cell>
          <cell r="AM185">
            <v>7.6984275037884492E-2</v>
          </cell>
          <cell r="AO185">
            <v>7.2012672113352896E-2</v>
          </cell>
          <cell r="AP185">
            <v>4.6954099945949838E-2</v>
          </cell>
          <cell r="AQ185">
            <v>8.1308011060994848E-2</v>
          </cell>
          <cell r="CA185">
            <v>3.0195497601081527E-2</v>
          </cell>
          <cell r="CG185">
            <v>0</v>
          </cell>
          <cell r="CH185">
            <v>0</v>
          </cell>
          <cell r="CI185">
            <v>0</v>
          </cell>
        </row>
        <row r="186">
          <cell r="B186" t="str">
            <v xml:space="preserve">  Fishmeal</v>
          </cell>
          <cell r="AF186">
            <v>0</v>
          </cell>
          <cell r="AG186">
            <v>0</v>
          </cell>
          <cell r="AH186">
            <v>0.63303729845623924</v>
          </cell>
          <cell r="AI186">
            <v>0.2110124328187464</v>
          </cell>
          <cell r="AJ186">
            <v>0.16840310164537234</v>
          </cell>
          <cell r="AK186">
            <v>8.6607309417620057E-2</v>
          </cell>
          <cell r="AL186">
            <v>7.2172757848016716E-2</v>
          </cell>
          <cell r="AM186">
            <v>0.1090610563036697</v>
          </cell>
          <cell r="AO186">
            <v>0.1125198001771139</v>
          </cell>
          <cell r="AP186">
            <v>8.4652824421784567E-2</v>
          </cell>
          <cell r="AQ186">
            <v>0.12448700913160299</v>
          </cell>
          <cell r="CA186">
            <v>4.6230957276513412E-2</v>
          </cell>
          <cell r="CG186">
            <v>0</v>
          </cell>
          <cell r="CH186">
            <v>0</v>
          </cell>
          <cell r="CI186">
            <v>0</v>
          </cell>
        </row>
        <row r="187">
          <cell r="B187" t="str">
            <v>Electricity</v>
          </cell>
          <cell r="AF187">
            <v>0</v>
          </cell>
          <cell r="AG187">
            <v>0</v>
          </cell>
          <cell r="AH187">
            <v>2.2058807888058811</v>
          </cell>
          <cell r="AI187">
            <v>0.735293596268627</v>
          </cell>
          <cell r="AJ187">
            <v>0.96789331468296824</v>
          </cell>
          <cell r="AK187">
            <v>0.8842940840481629</v>
          </cell>
          <cell r="AL187">
            <v>0.76168187911711527</v>
          </cell>
          <cell r="AM187">
            <v>0.87128975928274877</v>
          </cell>
          <cell r="AO187">
            <v>1.4010911709556884</v>
          </cell>
          <cell r="AP187">
            <v>0.53549009913265877</v>
          </cell>
          <cell r="AQ187">
            <v>0.89005687430721658</v>
          </cell>
          <cell r="CA187">
            <v>0.33054197073900043</v>
          </cell>
          <cell r="CG187">
            <v>0.30212530860129144</v>
          </cell>
          <cell r="CH187">
            <v>0.14041316503606305</v>
          </cell>
          <cell r="CI187">
            <v>0</v>
          </cell>
        </row>
        <row r="188">
          <cell r="B188" t="str">
            <v>Medicines</v>
          </cell>
          <cell r="AF188">
            <v>0</v>
          </cell>
          <cell r="AG188">
            <v>0</v>
          </cell>
          <cell r="AH188">
            <v>0.27993286602402145</v>
          </cell>
          <cell r="AI188">
            <v>9.3310955341340485E-2</v>
          </cell>
          <cell r="AJ188">
            <v>0.10566091748949648</v>
          </cell>
          <cell r="AK188">
            <v>0.10566091748949648</v>
          </cell>
          <cell r="AL188">
            <v>0.10566091748949648</v>
          </cell>
          <cell r="AM188">
            <v>0.10566091748949648</v>
          </cell>
          <cell r="AO188">
            <v>8.8669909517562956E-2</v>
          </cell>
          <cell r="AP188">
            <v>8.4498910195563132E-2</v>
          </cell>
          <cell r="AQ188">
            <v>9.2649070908177686E-2</v>
          </cell>
          <cell r="CA188">
            <v>3.4407246737983135E-2</v>
          </cell>
          <cell r="CG188">
            <v>3.144925897184226E-2</v>
          </cell>
          <cell r="CH188">
            <v>2.9232175289907507E-2</v>
          </cell>
          <cell r="CI188">
            <v>0</v>
          </cell>
        </row>
        <row r="189">
          <cell r="B189" t="str">
            <v>Other</v>
          </cell>
          <cell r="AF189">
            <v>0</v>
          </cell>
          <cell r="AG189">
            <v>0</v>
          </cell>
          <cell r="AH189">
            <v>4.9050437213716137E-2</v>
          </cell>
          <cell r="AI189">
            <v>1.6350145737905379E-2</v>
          </cell>
          <cell r="AJ189">
            <v>1.392132306935078E-2</v>
          </cell>
          <cell r="AK189">
            <v>1.392132306935078E-2</v>
          </cell>
          <cell r="AL189">
            <v>1.392132306935078E-2</v>
          </cell>
          <cell r="AM189">
            <v>1.3921323069350778E-2</v>
          </cell>
          <cell r="AO189">
            <v>1.2850945599175637E-2</v>
          </cell>
          <cell r="AP189">
            <v>1.2246441933018165E-2</v>
          </cell>
          <cell r="AQ189">
            <v>1.3676829493719327E-2</v>
          </cell>
          <cell r="CA189">
            <v>1.3886097758162111E-2</v>
          </cell>
          <cell r="CG189">
            <v>1.44529031304267E-2</v>
          </cell>
          <cell r="CH189">
            <v>1.5263165005212414E-2</v>
          </cell>
          <cell r="CI189">
            <v>0</v>
          </cell>
        </row>
        <row r="284">
          <cell r="B284" t="str">
            <v>Table 3b.  Indonesia:  Central Government Expenditure and Net Lending</v>
          </cell>
        </row>
        <row r="285">
          <cell r="B285" t="str">
            <v>( In percent of GDP )</v>
          </cell>
        </row>
        <row r="287">
          <cell r="D287" t="str">
            <v>1993/94</v>
          </cell>
          <cell r="E287" t="str">
            <v>1994/95</v>
          </cell>
          <cell r="F287" t="str">
            <v>1995/96</v>
          </cell>
          <cell r="H287" t="str">
            <v>1996/97</v>
          </cell>
          <cell r="N287" t="str">
            <v>1997/98</v>
          </cell>
          <cell r="O287" t="str">
            <v>1997/98  Program</v>
          </cell>
          <cell r="Q287" t="str">
            <v>1997/1998 Program</v>
          </cell>
          <cell r="T287" t="str">
            <v>1997/98</v>
          </cell>
          <cell r="V287" t="str">
            <v>1997/98  Act/Prj (as of Jan 98)</v>
          </cell>
          <cell r="X287" t="str">
            <v>1997/1998 Actual</v>
          </cell>
          <cell r="AD287" t="str">
            <v>1997/98</v>
          </cell>
          <cell r="AF287" t="str">
            <v>1998/99 (June Prj)</v>
          </cell>
          <cell r="AQ287" t="str">
            <v>1998/99</v>
          </cell>
          <cell r="AR287" t="str">
            <v>1998/99 Actual (July mission)</v>
          </cell>
          <cell r="AU287" t="str">
            <v>1998/99</v>
          </cell>
          <cell r="BN287" t="str">
            <v>1998/99</v>
          </cell>
          <cell r="BU287" t="str">
            <v>1999/00</v>
          </cell>
          <cell r="BV287" t="str">
            <v>1999/00</v>
          </cell>
          <cell r="BW287" t="str">
            <v>1999/00</v>
          </cell>
          <cell r="BX287" t="str">
            <v>1999/00</v>
          </cell>
          <cell r="BY287" t="str">
            <v>1999/00</v>
          </cell>
          <cell r="BZ287" t="str">
            <v>1999/00</v>
          </cell>
          <cell r="CA287" t="str">
            <v>1999/00</v>
          </cell>
          <cell r="CE287" t="str">
            <v>2000/01</v>
          </cell>
          <cell r="CF287" t="str">
            <v>FY2000</v>
          </cell>
          <cell r="CG287" t="str">
            <v>2000/01</v>
          </cell>
          <cell r="CH287">
            <v>2001</v>
          </cell>
          <cell r="CI287">
            <v>2002</v>
          </cell>
          <cell r="CJ287">
            <v>2003</v>
          </cell>
          <cell r="CK287">
            <v>2004</v>
          </cell>
        </row>
        <row r="288">
          <cell r="B288">
            <v>36524.152470370369</v>
          </cell>
          <cell r="D288" t="str">
            <v>Total</v>
          </cell>
          <cell r="E288" t="str">
            <v>Total</v>
          </cell>
          <cell r="F288" t="str">
            <v>Total</v>
          </cell>
          <cell r="H288" t="str">
            <v>I-Q</v>
          </cell>
          <cell r="I288" t="str">
            <v>II-Q</v>
          </cell>
          <cell r="J288" t="str">
            <v>III-Q</v>
          </cell>
          <cell r="K288" t="str">
            <v>IV-Q</v>
          </cell>
          <cell r="L288" t="str">
            <v>Total</v>
          </cell>
          <cell r="O288" t="str">
            <v>I-Q</v>
          </cell>
          <cell r="P288" t="str">
            <v>II-Q</v>
          </cell>
          <cell r="Q288" t="str">
            <v>First Half</v>
          </cell>
          <cell r="R288" t="str">
            <v>III-Q</v>
          </cell>
          <cell r="S288" t="str">
            <v>IV-Q</v>
          </cell>
          <cell r="T288" t="str">
            <v>Total</v>
          </cell>
          <cell r="V288" t="str">
            <v>I-Q</v>
          </cell>
          <cell r="W288" t="str">
            <v>II-Q</v>
          </cell>
          <cell r="X288" t="str">
            <v>First Half</v>
          </cell>
          <cell r="Y288" t="str">
            <v>III-Q</v>
          </cell>
          <cell r="AB288" t="str">
            <v>IV-Q</v>
          </cell>
          <cell r="AC288" t="str">
            <v>Total</v>
          </cell>
          <cell r="AD288" t="str">
            <v>Total</v>
          </cell>
          <cell r="AQ288" t="str">
            <v>Total</v>
          </cell>
          <cell r="BV288" t="str">
            <v>Nov. Prj</v>
          </cell>
          <cell r="BW288" t="str">
            <v>Dec. Prj</v>
          </cell>
          <cell r="BX288" t="str">
            <v>Dec. Prj</v>
          </cell>
          <cell r="BY288" t="str">
            <v>Program</v>
          </cell>
          <cell r="BZ288" t="str">
            <v>Budget</v>
          </cell>
          <cell r="CA288" t="str">
            <v>Total</v>
          </cell>
          <cell r="CF288" t="str">
            <v>Baseline</v>
          </cell>
          <cell r="CG288" t="str">
            <v>Total</v>
          </cell>
          <cell r="CH288" t="str">
            <v>Total</v>
          </cell>
          <cell r="CI288" t="str">
            <v>Total</v>
          </cell>
          <cell r="CJ288" t="str">
            <v>Total</v>
          </cell>
          <cell r="CK288" t="str">
            <v>Total</v>
          </cell>
        </row>
        <row r="289">
          <cell r="B289" t="str">
            <v>CG expenditure</v>
          </cell>
          <cell r="D289" t="str">
            <v>Apr-Mar</v>
          </cell>
          <cell r="E289" t="str">
            <v>Apr-Mar</v>
          </cell>
          <cell r="F289" t="str">
            <v>Apr-Mar</v>
          </cell>
          <cell r="H289" t="str">
            <v>Apr-Jun</v>
          </cell>
          <cell r="I289" t="str">
            <v>Jul-Sep</v>
          </cell>
          <cell r="J289" t="str">
            <v>Oct-Dec</v>
          </cell>
          <cell r="K289" t="str">
            <v>Jan-Mar</v>
          </cell>
          <cell r="L289" t="str">
            <v>Apr-Mar</v>
          </cell>
          <cell r="O289" t="str">
            <v>Apr-Jun</v>
          </cell>
          <cell r="P289" t="str">
            <v>Jul-Sep</v>
          </cell>
          <cell r="Q289" t="str">
            <v>Apr-Sep</v>
          </cell>
          <cell r="R289" t="str">
            <v>Oct-Dec</v>
          </cell>
          <cell r="S289" t="str">
            <v>Jan-Mar</v>
          </cell>
          <cell r="T289" t="str">
            <v>Apr-Mar</v>
          </cell>
          <cell r="V289" t="str">
            <v>Apr-Jun</v>
          </cell>
          <cell r="W289" t="str">
            <v>Jul-Sep</v>
          </cell>
          <cell r="X289" t="str">
            <v>Apr-Sep</v>
          </cell>
          <cell r="Y289" t="str">
            <v>Oct-Dec</v>
          </cell>
          <cell r="Z289" t="str">
            <v>Jan</v>
          </cell>
          <cell r="AA289" t="str">
            <v>Feb</v>
          </cell>
          <cell r="AB289" t="str">
            <v>Jan-Mar</v>
          </cell>
          <cell r="AC289" t="str">
            <v>Apr-Mar</v>
          </cell>
          <cell r="AD289" t="str">
            <v>Apr-Mar</v>
          </cell>
          <cell r="AF289" t="str">
            <v>Apr</v>
          </cell>
          <cell r="AG289" t="str">
            <v>May</v>
          </cell>
          <cell r="AH289" t="str">
            <v>Jun</v>
          </cell>
          <cell r="AI289" t="str">
            <v>I-Q</v>
          </cell>
          <cell r="AJ289" t="str">
            <v>Jul</v>
          </cell>
          <cell r="AK289" t="str">
            <v>Aug</v>
          </cell>
          <cell r="AL289" t="str">
            <v>Sep</v>
          </cell>
          <cell r="AM289" t="str">
            <v>II-Q</v>
          </cell>
          <cell r="AN289" t="str">
            <v>Apr-Sep</v>
          </cell>
          <cell r="AO289" t="str">
            <v>III-Q</v>
          </cell>
          <cell r="AP289" t="str">
            <v>IV-Q</v>
          </cell>
          <cell r="AQ289" t="str">
            <v>Apr-Mar</v>
          </cell>
          <cell r="AR289" t="str">
            <v>Apr</v>
          </cell>
          <cell r="AS289" t="str">
            <v>May</v>
          </cell>
          <cell r="AT289" t="str">
            <v>Jun</v>
          </cell>
          <cell r="AU289" t="str">
            <v>I-Q</v>
          </cell>
          <cell r="AV289" t="str">
            <v>July</v>
          </cell>
          <cell r="AW289" t="str">
            <v>Aug</v>
          </cell>
          <cell r="AX289" t="str">
            <v>Sept</v>
          </cell>
          <cell r="AY289" t="str">
            <v>II-Q</v>
          </cell>
          <cell r="AZ289" t="str">
            <v>Apr-Sep</v>
          </cell>
          <cell r="BA289" t="str">
            <v>Oct</v>
          </cell>
          <cell r="BB289" t="str">
            <v>Nov</v>
          </cell>
          <cell r="BC289" t="str">
            <v>Dec</v>
          </cell>
          <cell r="BD289" t="str">
            <v>III-Q</v>
          </cell>
          <cell r="BE289" t="str">
            <v>III-Q</v>
          </cell>
          <cell r="BF289" t="str">
            <v>Jan</v>
          </cell>
          <cell r="BG289" t="str">
            <v>Feb</v>
          </cell>
          <cell r="BH289" t="str">
            <v>Mar</v>
          </cell>
          <cell r="BI289" t="str">
            <v>IV-Q</v>
          </cell>
          <cell r="BJ289" t="str">
            <v>IV-Q</v>
          </cell>
          <cell r="BK289" t="str">
            <v>Oct-Mar</v>
          </cell>
          <cell r="BL289" t="str">
            <v>Oct-Mar</v>
          </cell>
          <cell r="BM289" t="str">
            <v>Apr-Mar</v>
          </cell>
          <cell r="BN289" t="str">
            <v>Apr-Mar</v>
          </cell>
          <cell r="BP289" t="str">
            <v>I-Q</v>
          </cell>
          <cell r="BQ289" t="str">
            <v>I-Q</v>
          </cell>
          <cell r="BR289" t="str">
            <v>II-Q</v>
          </cell>
          <cell r="BS289" t="str">
            <v>1st Half</v>
          </cell>
          <cell r="BT289" t="str">
            <v>III-Q</v>
          </cell>
          <cell r="BU289" t="str">
            <v>IV-Q</v>
          </cell>
          <cell r="BV289" t="str">
            <v>Apr-Mar</v>
          </cell>
          <cell r="BW289" t="str">
            <v>Apr-Mar</v>
          </cell>
          <cell r="BX289" t="str">
            <v>Apr-Mar</v>
          </cell>
          <cell r="BY289" t="str">
            <v>Apr-Mar</v>
          </cell>
          <cell r="BZ289" t="str">
            <v>Apr-Mar</v>
          </cell>
          <cell r="CA289" t="str">
            <v>Apr-Mar</v>
          </cell>
          <cell r="CB289" t="str">
            <v>I-Q</v>
          </cell>
          <cell r="CC289" t="str">
            <v>II-Q</v>
          </cell>
          <cell r="CD289" t="str">
            <v>III-Q</v>
          </cell>
          <cell r="CE289" t="str">
            <v>IV-Q</v>
          </cell>
          <cell r="CF289" t="str">
            <v>9 Months</v>
          </cell>
          <cell r="CG289" t="str">
            <v>Apr-Mar</v>
          </cell>
          <cell r="CH289" t="str">
            <v>Apr-Mar</v>
          </cell>
          <cell r="CI289" t="str">
            <v>Apr-Mar</v>
          </cell>
          <cell r="CJ289" t="str">
            <v>Apr-Mar</v>
          </cell>
          <cell r="CK289" t="str">
            <v>Apr-Mar</v>
          </cell>
        </row>
        <row r="290">
          <cell r="B290" t="str">
            <v>( In percent of GDP )</v>
          </cell>
          <cell r="D290" t="str">
            <v>Act</v>
          </cell>
          <cell r="E290" t="str">
            <v>Act</v>
          </cell>
          <cell r="F290" t="str">
            <v>Act</v>
          </cell>
          <cell r="H290" t="str">
            <v>Act</v>
          </cell>
          <cell r="I290" t="str">
            <v>Act</v>
          </cell>
          <cell r="J290" t="str">
            <v>Act</v>
          </cell>
          <cell r="K290" t="str">
            <v>Act</v>
          </cell>
          <cell r="L290" t="str">
            <v>Act</v>
          </cell>
          <cell r="N290" t="str">
            <v>Budget</v>
          </cell>
          <cell r="O290" t="str">
            <v>Act</v>
          </cell>
          <cell r="P290" t="str">
            <v>Act</v>
          </cell>
          <cell r="Q290" t="str">
            <v>Act</v>
          </cell>
          <cell r="R290" t="str">
            <v>Prg</v>
          </cell>
          <cell r="S290" t="str">
            <v>Prg</v>
          </cell>
          <cell r="T290" t="str">
            <v>Prg</v>
          </cell>
          <cell r="V290" t="str">
            <v>Act</v>
          </cell>
          <cell r="W290" t="str">
            <v>Act</v>
          </cell>
          <cell r="X290" t="str">
            <v>Act</v>
          </cell>
          <cell r="Y290" t="str">
            <v>Act</v>
          </cell>
          <cell r="Z290" t="str">
            <v>Act</v>
          </cell>
          <cell r="AA290" t="str">
            <v>Act</v>
          </cell>
          <cell r="AB290" t="str">
            <v>Mar-Est</v>
          </cell>
          <cell r="AC290" t="str">
            <v>Official Prj</v>
          </cell>
          <cell r="AD290" t="str">
            <v>Mar-Est</v>
          </cell>
          <cell r="AF290" t="str">
            <v>Jun Prg</v>
          </cell>
          <cell r="AG290" t="str">
            <v>Jun Prg</v>
          </cell>
          <cell r="AH290" t="str">
            <v>Jun Prg</v>
          </cell>
          <cell r="AI290" t="str">
            <v>Jun Prg</v>
          </cell>
          <cell r="AJ290" t="str">
            <v>Jun Prg</v>
          </cell>
          <cell r="AK290" t="str">
            <v>Jun Prg</v>
          </cell>
          <cell r="AL290" t="str">
            <v>Jun Prg</v>
          </cell>
          <cell r="AM290" t="str">
            <v>Jun Prg</v>
          </cell>
          <cell r="AN290" t="str">
            <v>Jun Prg</v>
          </cell>
          <cell r="AO290" t="str">
            <v>Jun Prg</v>
          </cell>
          <cell r="AP290" t="str">
            <v>Jun Prg</v>
          </cell>
          <cell r="AQ290" t="str">
            <v>Jun Prg</v>
          </cell>
          <cell r="AR290" t="str">
            <v>Prel</v>
          </cell>
          <cell r="AS290" t="str">
            <v>Prel</v>
          </cell>
          <cell r="AT290" t="str">
            <v>Prel</v>
          </cell>
          <cell r="AU290" t="str">
            <v>Prel</v>
          </cell>
          <cell r="AV290" t="str">
            <v>Actual</v>
          </cell>
          <cell r="AW290" t="str">
            <v>Actual</v>
          </cell>
          <cell r="AX290" t="str">
            <v>Actual</v>
          </cell>
          <cell r="AY290" t="str">
            <v>Actual</v>
          </cell>
          <cell r="AZ290" t="str">
            <v>Actual</v>
          </cell>
          <cell r="BA290" t="str">
            <v>Prel</v>
          </cell>
          <cell r="BB290" t="str">
            <v>Prel</v>
          </cell>
          <cell r="BC290" t="str">
            <v>Prel</v>
          </cell>
          <cell r="BD290" t="str">
            <v>Prj</v>
          </cell>
          <cell r="BE290" t="str">
            <v>Prel</v>
          </cell>
          <cell r="BF290" t="str">
            <v>Prel</v>
          </cell>
          <cell r="BG290" t="str">
            <v>Prel</v>
          </cell>
          <cell r="BH290" t="str">
            <v>Prel</v>
          </cell>
          <cell r="BI290" t="str">
            <v>Prj</v>
          </cell>
          <cell r="BJ290" t="str">
            <v>Prel</v>
          </cell>
          <cell r="BK290" t="str">
            <v>Prj</v>
          </cell>
          <cell r="BL290" t="str">
            <v>Prel</v>
          </cell>
          <cell r="BM290" t="str">
            <v>Prj</v>
          </cell>
          <cell r="BN290" t="str">
            <v>Prel</v>
          </cell>
          <cell r="BP290" t="str">
            <v>Prel.</v>
          </cell>
          <cell r="BQ290" t="str">
            <v>Prj</v>
          </cell>
          <cell r="BR290" t="str">
            <v>Prj</v>
          </cell>
          <cell r="BS290" t="str">
            <v>Prel.</v>
          </cell>
          <cell r="BT290" t="str">
            <v>Prj</v>
          </cell>
          <cell r="BU290" t="str">
            <v>Prj</v>
          </cell>
          <cell r="BV290" t="str">
            <v>Prj</v>
          </cell>
          <cell r="BW290" t="str">
            <v>Prj</v>
          </cell>
          <cell r="BX290" t="str">
            <v>Prj</v>
          </cell>
          <cell r="BY290" t="str">
            <v>Prj</v>
          </cell>
          <cell r="BZ290" t="str">
            <v>Prj</v>
          </cell>
          <cell r="CA290" t="str">
            <v>BaseLine</v>
          </cell>
          <cell r="CB290" t="str">
            <v>Prj</v>
          </cell>
          <cell r="CC290" t="str">
            <v>Prj</v>
          </cell>
          <cell r="CD290" t="str">
            <v>Prj</v>
          </cell>
          <cell r="CE290" t="str">
            <v>Prj</v>
          </cell>
          <cell r="CF290" t="str">
            <v>Prj</v>
          </cell>
          <cell r="CG290" t="str">
            <v>BaseLine</v>
          </cell>
          <cell r="CH290" t="str">
            <v>BaseLine</v>
          </cell>
          <cell r="CI290" t="str">
            <v>BaseLine</v>
          </cell>
          <cell r="CJ290" t="str">
            <v>BaseLine</v>
          </cell>
          <cell r="CK290" t="str">
            <v>BaseLine</v>
          </cell>
        </row>
        <row r="291">
          <cell r="B291" t="str">
            <v>TB3b</v>
          </cell>
          <cell r="BW291" t="str">
            <v>e=8000</v>
          </cell>
          <cell r="BX291" t="str">
            <v>e=7500</v>
          </cell>
        </row>
        <row r="293">
          <cell r="B293" t="str">
            <v>Total expenditure and net lending (excl. bank restructuring)</v>
          </cell>
          <cell r="D293">
            <v>16.833065136073934</v>
          </cell>
          <cell r="E293">
            <v>16.018758742770729</v>
          </cell>
          <cell r="F293">
            <v>14.013440546294166</v>
          </cell>
          <cell r="L293">
            <v>13.931946781288483</v>
          </cell>
          <cell r="N293">
            <v>14.106628128746731</v>
          </cell>
          <cell r="Q293">
            <v>11.145463628018492</v>
          </cell>
          <cell r="R293">
            <v>13.793260605110795</v>
          </cell>
          <cell r="S293">
            <v>21.620241524660791</v>
          </cell>
          <cell r="T293">
            <v>14.426107346452143</v>
          </cell>
          <cell r="V293">
            <v>0</v>
          </cell>
          <cell r="W293">
            <v>0</v>
          </cell>
          <cell r="X293">
            <v>11.12532819721541</v>
          </cell>
          <cell r="Y293">
            <v>15.003479699292043</v>
          </cell>
          <cell r="Z293">
            <v>12.710149032655792</v>
          </cell>
          <cell r="AA293">
            <v>16.86910223789133</v>
          </cell>
          <cell r="AB293">
            <v>26.776209762018613</v>
          </cell>
          <cell r="AC293">
            <v>17.220004164931645</v>
          </cell>
          <cell r="AD293">
            <v>16.783856027433032</v>
          </cell>
          <cell r="AF293">
            <v>10.375870341793185</v>
          </cell>
          <cell r="AG293">
            <v>9.0803067874583991</v>
          </cell>
          <cell r="AH293">
            <v>34.470185414243495</v>
          </cell>
          <cell r="AI293">
            <v>17.975454181165023</v>
          </cell>
          <cell r="AJ293">
            <v>25.823218849072386</v>
          </cell>
          <cell r="AK293">
            <v>25.043739565570341</v>
          </cell>
          <cell r="AL293">
            <v>24.765291997162809</v>
          </cell>
          <cell r="AM293">
            <v>25.210750137268512</v>
          </cell>
          <cell r="AN293">
            <v>21.883363113248723</v>
          </cell>
          <cell r="AO293">
            <v>21.684183296648921</v>
          </cell>
          <cell r="AP293">
            <v>24.806947859475915</v>
          </cell>
          <cell r="AQ293">
            <v>22.646633065829445</v>
          </cell>
          <cell r="AR293">
            <v>7.5012256307057648</v>
          </cell>
          <cell r="AS293">
            <v>7.9600794828948054</v>
          </cell>
          <cell r="AT293">
            <v>19.89424203714837</v>
          </cell>
          <cell r="AU293">
            <v>11.785182383582979</v>
          </cell>
          <cell r="AV293">
            <v>15.607178856597105</v>
          </cell>
          <cell r="AW293">
            <v>8.6062795450959086</v>
          </cell>
          <cell r="AX293">
            <v>31.131023529392898</v>
          </cell>
          <cell r="AY293">
            <v>18.448160643695307</v>
          </cell>
          <cell r="AZ293">
            <v>15.457629184679297</v>
          </cell>
          <cell r="BA293">
            <v>19.265970507514282</v>
          </cell>
          <cell r="BB293">
            <v>13.648641680023502</v>
          </cell>
          <cell r="BC293">
            <v>11.551132910844387</v>
          </cell>
          <cell r="BD293">
            <v>17.339457562046295</v>
          </cell>
          <cell r="BE293">
            <v>15.652035830725794</v>
          </cell>
          <cell r="BF293">
            <v>10.238033682387266</v>
          </cell>
          <cell r="BG293">
            <v>17.374585092596597</v>
          </cell>
          <cell r="BI293">
            <v>22.760003768446943</v>
          </cell>
          <cell r="BJ293">
            <v>20.334331792972751</v>
          </cell>
          <cell r="BK293">
            <v>18.877165533901238</v>
          </cell>
          <cell r="BL293">
            <v>18.059834535388653</v>
          </cell>
          <cell r="BM293">
            <v>17.298771684099702</v>
          </cell>
          <cell r="BN293">
            <v>16.82789032540288</v>
          </cell>
          <cell r="BP293">
            <v>10.31216312843652</v>
          </cell>
          <cell r="BQ293">
            <v>10.324309417593849</v>
          </cell>
          <cell r="BR293">
            <v>15.920911923018561</v>
          </cell>
          <cell r="BS293">
            <v>13.097485045654311</v>
          </cell>
          <cell r="BT293">
            <v>16.219770462633452</v>
          </cell>
          <cell r="BU293">
            <v>21.900623167786808</v>
          </cell>
          <cell r="BV293">
            <v>17.5909189853501</v>
          </cell>
          <cell r="BW293">
            <v>15.221005295418905</v>
          </cell>
          <cell r="BX293">
            <v>16.209322992499509</v>
          </cell>
          <cell r="BY293">
            <v>16.092503506913623</v>
          </cell>
          <cell r="BZ293">
            <v>15.078654215341887</v>
          </cell>
          <cell r="CA293">
            <v>16.126693503456263</v>
          </cell>
          <cell r="CB293">
            <v>15.224291708232167</v>
          </cell>
          <cell r="CC293">
            <v>15.019240654376775</v>
          </cell>
          <cell r="CD293">
            <v>15.998794942024888</v>
          </cell>
          <cell r="CE293">
            <v>16.674196681638524</v>
          </cell>
          <cell r="CF293">
            <v>15.415133072581146</v>
          </cell>
          <cell r="CG293">
            <v>15.736534853831889</v>
          </cell>
          <cell r="CH293">
            <v>15.369305872275453</v>
          </cell>
          <cell r="CI293">
            <v>15.168987958275116</v>
          </cell>
          <cell r="CJ293">
            <v>11.188407774960387</v>
          </cell>
          <cell r="CK293">
            <v>11.129913651705788</v>
          </cell>
        </row>
        <row r="295">
          <cell r="B295" t="str">
            <v>Current expenditure</v>
          </cell>
          <cell r="D295">
            <v>8.9815717405133615</v>
          </cell>
          <cell r="E295">
            <v>8.5373203610186685</v>
          </cell>
          <cell r="F295">
            <v>8.1574525948443917</v>
          </cell>
          <cell r="L295">
            <v>8.2711200210451832</v>
          </cell>
          <cell r="N295">
            <v>8.2636520584274233</v>
          </cell>
          <cell r="Q295">
            <v>6.7861527962907466</v>
          </cell>
          <cell r="R295">
            <v>7.8158383132330336</v>
          </cell>
          <cell r="S295">
            <v>14.022045647249662</v>
          </cell>
          <cell r="T295">
            <v>8.8525473882660464</v>
          </cell>
          <cell r="V295">
            <v>0</v>
          </cell>
          <cell r="W295">
            <v>0</v>
          </cell>
          <cell r="X295">
            <v>6.8302115035543789</v>
          </cell>
          <cell r="Y295">
            <v>6.8060257700313915</v>
          </cell>
          <cell r="Z295">
            <v>8.3731438800345757</v>
          </cell>
          <cell r="AA295">
            <v>6.8182410495768098</v>
          </cell>
          <cell r="AB295">
            <v>12.944744611116713</v>
          </cell>
          <cell r="AC295">
            <v>10.07432606674384</v>
          </cell>
          <cell r="AD295">
            <v>10.186597363200175</v>
          </cell>
          <cell r="AF295">
            <v>8.2569909457261712</v>
          </cell>
          <cell r="AG295">
            <v>6.9588565413917438</v>
          </cell>
          <cell r="AH295">
            <v>30.436421475560127</v>
          </cell>
          <cell r="AI295">
            <v>15.217422987559347</v>
          </cell>
          <cell r="AJ295">
            <v>16.738215568198818</v>
          </cell>
          <cell r="AK295">
            <v>16.386426701573903</v>
          </cell>
          <cell r="AL295">
            <v>16.535669550043508</v>
          </cell>
          <cell r="AM295">
            <v>16.553437273272081</v>
          </cell>
          <cell r="AN295">
            <v>15.939027493056308</v>
          </cell>
          <cell r="AO295">
            <v>14.582052431803101</v>
          </cell>
          <cell r="AP295">
            <v>15.707174242992929</v>
          </cell>
          <cell r="AQ295">
            <v>15.513248312985068</v>
          </cell>
          <cell r="AR295">
            <v>8.3295331610053598</v>
          </cell>
          <cell r="AS295">
            <v>6.7657519848739511</v>
          </cell>
          <cell r="AT295">
            <v>9.9167899413459768</v>
          </cell>
          <cell r="AU295">
            <v>8.3373583624084304</v>
          </cell>
          <cell r="AV295">
            <v>15.745057890622094</v>
          </cell>
          <cell r="AW295">
            <v>7.7797770684909242</v>
          </cell>
          <cell r="AX295">
            <v>17.180399623458335</v>
          </cell>
          <cell r="AY295">
            <v>13.568411527523784</v>
          </cell>
          <cell r="AZ295">
            <v>11.220568199306319</v>
          </cell>
          <cell r="BA295">
            <v>10.953688073394495</v>
          </cell>
          <cell r="BB295">
            <v>10.659743119266055</v>
          </cell>
          <cell r="BC295">
            <v>7.1628990825688081</v>
          </cell>
          <cell r="BD295">
            <v>12.308324816291472</v>
          </cell>
          <cell r="BE295">
            <v>10.129328802388086</v>
          </cell>
          <cell r="BF295">
            <v>7.9130007027406872</v>
          </cell>
          <cell r="BG295">
            <v>13.562614195361913</v>
          </cell>
          <cell r="BI295">
            <v>17.048382194307798</v>
          </cell>
          <cell r="BJ295">
            <v>14.256910778629218</v>
          </cell>
          <cell r="BK295">
            <v>13.401219839346616</v>
          </cell>
          <cell r="BL295">
            <v>12.25187436890411</v>
          </cell>
          <cell r="BM295">
            <v>12.394671937616488</v>
          </cell>
          <cell r="BN295">
            <v>11.76363017095399</v>
          </cell>
          <cell r="BP295">
            <v>8.4235337214995472</v>
          </cell>
          <cell r="BQ295">
            <v>8.2629379507343987</v>
          </cell>
          <cell r="BR295">
            <v>11.570742767368582</v>
          </cell>
          <cell r="BS295">
            <v>9.986447421965666</v>
          </cell>
          <cell r="BT295">
            <v>12.228444839857652</v>
          </cell>
          <cell r="BU295">
            <v>14.519760171689787</v>
          </cell>
          <cell r="BV295">
            <v>11.502297153129691</v>
          </cell>
          <cell r="BW295">
            <v>10.391738158411073</v>
          </cell>
          <cell r="BX295">
            <v>11.095418839488314</v>
          </cell>
          <cell r="BY295">
            <v>11.67176054771714</v>
          </cell>
          <cell r="BZ295">
            <v>9.9456912221223774</v>
          </cell>
          <cell r="CA295">
            <v>11.705950544259784</v>
          </cell>
          <cell r="CB295">
            <v>11.311905892891073</v>
          </cell>
          <cell r="CC295">
            <v>10.878115042817901</v>
          </cell>
          <cell r="CD295">
            <v>11.703679166734688</v>
          </cell>
          <cell r="CE295">
            <v>12.159772744751212</v>
          </cell>
          <cell r="CF295">
            <v>11.296254021393981</v>
          </cell>
          <cell r="CG295">
            <v>11.516684866852348</v>
          </cell>
          <cell r="CH295">
            <v>10.366777671484746</v>
          </cell>
          <cell r="CI295">
            <v>9.7713912329935653</v>
          </cell>
          <cell r="CJ295">
            <v>8.9555579263039657</v>
          </cell>
          <cell r="CK295">
            <v>9.0331628016969354</v>
          </cell>
        </row>
        <row r="296">
          <cell r="B296" t="str">
            <v>Personnel</v>
          </cell>
          <cell r="D296">
            <v>3.2762722048650508</v>
          </cell>
          <cell r="E296">
            <v>3.1435027994794105</v>
          </cell>
          <cell r="F296">
            <v>2.7692057336041551</v>
          </cell>
          <cell r="L296">
            <v>2.7973766090040728</v>
          </cell>
          <cell r="N296">
            <v>3.344270265512197</v>
          </cell>
          <cell r="Q296">
            <v>3.0680331894105115</v>
          </cell>
          <cell r="R296">
            <v>2.9860265183645094</v>
          </cell>
          <cell r="S296">
            <v>3.1700746825513244</v>
          </cell>
          <cell r="T296">
            <v>3.0730418949342142</v>
          </cell>
          <cell r="V296">
            <v>0</v>
          </cell>
          <cell r="W296">
            <v>0</v>
          </cell>
          <cell r="X296">
            <v>3.0599166779948344</v>
          </cell>
          <cell r="Y296">
            <v>2.7000805350410149</v>
          </cell>
          <cell r="Z296">
            <v>2.3154893564035075</v>
          </cell>
          <cell r="AA296">
            <v>1.8479288338737936</v>
          </cell>
          <cell r="AB296">
            <v>1.8897228133052333</v>
          </cell>
          <cell r="AC296">
            <v>2.7826743655683845</v>
          </cell>
          <cell r="AD296">
            <v>2.6196756773072942</v>
          </cell>
          <cell r="AF296">
            <v>4.0023951225692809</v>
          </cell>
          <cell r="AG296">
            <v>3.0803071799863955</v>
          </cell>
          <cell r="AH296">
            <v>3.2660960710487323</v>
          </cell>
          <cell r="AI296">
            <v>3.4495994578681364</v>
          </cell>
          <cell r="AJ296">
            <v>2.7809157979060082</v>
          </cell>
          <cell r="AK296">
            <v>2.7809157979060082</v>
          </cell>
          <cell r="AL296">
            <v>2.7809157979060082</v>
          </cell>
          <cell r="AM296">
            <v>2.7809157979060082</v>
          </cell>
          <cell r="AN296">
            <v>3.0884318064882312</v>
          </cell>
          <cell r="AO296">
            <v>2.5670977863776301</v>
          </cell>
          <cell r="AP296">
            <v>2.4463424683137553</v>
          </cell>
          <cell r="AQ296">
            <v>2.7704508530518708</v>
          </cell>
          <cell r="AR296">
            <v>3.7171339441786122</v>
          </cell>
          <cell r="AS296">
            <v>2.860765623228728</v>
          </cell>
          <cell r="AT296">
            <v>2.4402088648606282</v>
          </cell>
          <cell r="AU296">
            <v>3.0060361440893235</v>
          </cell>
          <cell r="AV296">
            <v>1.9799208168431737</v>
          </cell>
          <cell r="AW296">
            <v>2.191992183493404</v>
          </cell>
          <cell r="AX296">
            <v>2.1787516838387191</v>
          </cell>
          <cell r="AY296">
            <v>2.1168882280584329</v>
          </cell>
          <cell r="AZ296">
            <v>2.5159627426080386</v>
          </cell>
          <cell r="BA296">
            <v>2.4357798165137616</v>
          </cell>
          <cell r="BB296">
            <v>2.1143119266055046</v>
          </cell>
          <cell r="BC296">
            <v>1.5330275229357799</v>
          </cell>
          <cell r="BD296">
            <v>2.2870275229357797</v>
          </cell>
          <cell r="BE296">
            <v>2.141270780557238</v>
          </cell>
          <cell r="BF296">
            <v>2.4824314827828529</v>
          </cell>
          <cell r="BG296">
            <v>1.6896345748418833</v>
          </cell>
          <cell r="BI296">
            <v>2.4380885453267744</v>
          </cell>
          <cell r="BJ296">
            <v>1.9757214434469828</v>
          </cell>
          <cell r="BK296">
            <v>2.2373541554478549</v>
          </cell>
          <cell r="BL296">
            <v>2.0561395793974158</v>
          </cell>
          <cell r="BM296">
            <v>2.3659546543358365</v>
          </cell>
          <cell r="BN296">
            <v>2.2738305019759313</v>
          </cell>
          <cell r="BP296">
            <v>3.2352350659917786</v>
          </cell>
          <cell r="BQ296">
            <v>3.2390457214395285</v>
          </cell>
          <cell r="BR296">
            <v>2.8464209520919064</v>
          </cell>
          <cell r="BS296">
            <v>3.0421487801137119</v>
          </cell>
          <cell r="BT296">
            <v>2.5218861209964412</v>
          </cell>
          <cell r="BU296">
            <v>3.1895236159577802</v>
          </cell>
          <cell r="BV296">
            <v>2.8018864034971882</v>
          </cell>
          <cell r="BW296">
            <v>2.5137065162463768</v>
          </cell>
          <cell r="BX296">
            <v>2.8593775791760416</v>
          </cell>
          <cell r="BY296">
            <v>2.9510573592334777</v>
          </cell>
          <cell r="BZ296">
            <v>2.7423494812515319</v>
          </cell>
          <cell r="CA296">
            <v>2.9510573592334777</v>
          </cell>
          <cell r="CB296">
            <v>3.2911701636763389</v>
          </cell>
          <cell r="CC296">
            <v>3.1345936338665372</v>
          </cell>
          <cell r="CD296">
            <v>3.1671918110133381</v>
          </cell>
          <cell r="CE296">
            <v>3.1082570688815401</v>
          </cell>
          <cell r="CF296">
            <v>3.196246222992543</v>
          </cell>
          <cell r="CG296">
            <v>3.1737851887297905</v>
          </cell>
          <cell r="CH296">
            <v>3.2016180485060528</v>
          </cell>
          <cell r="CI296">
            <v>3.196246222992543</v>
          </cell>
          <cell r="CJ296">
            <v>3.6756831564414245</v>
          </cell>
          <cell r="CK296">
            <v>3.835495467591052</v>
          </cell>
        </row>
        <row r="297">
          <cell r="B297" t="str">
            <v xml:space="preserve">  Wages and salaries</v>
          </cell>
          <cell r="N297">
            <v>2.6903764248092741</v>
          </cell>
          <cell r="Q297">
            <v>0</v>
          </cell>
          <cell r="Z297">
            <v>1.9343034763081226</v>
          </cell>
          <cell r="AA297">
            <v>1.4713225936137952</v>
          </cell>
          <cell r="AB297">
            <v>0</v>
          </cell>
          <cell r="AD297">
            <v>2.1682656704474756</v>
          </cell>
          <cell r="AF297">
            <v>3.3104147610166401</v>
          </cell>
          <cell r="AG297">
            <v>2.7989641192244661</v>
          </cell>
          <cell r="AH297">
            <v>2.2815460509694252</v>
          </cell>
          <cell r="AI297">
            <v>2.7969749770701773</v>
          </cell>
          <cell r="AJ297">
            <v>1.9426211963059774</v>
          </cell>
          <cell r="AK297">
            <v>1.9426211963059774</v>
          </cell>
          <cell r="AL297">
            <v>1.9426211963059774</v>
          </cell>
          <cell r="AM297">
            <v>1.9426211963059774</v>
          </cell>
          <cell r="AN297">
            <v>2.3355236706876878</v>
          </cell>
          <cell r="AO297">
            <v>1.7932576658963948</v>
          </cell>
          <cell r="AP297">
            <v>1.7089034971674493</v>
          </cell>
          <cell r="AQ297">
            <v>2.0162924070671657</v>
          </cell>
          <cell r="AR297">
            <v>3.0744728345525516</v>
          </cell>
          <cell r="AS297">
            <v>2.5994746189447873</v>
          </cell>
          <cell r="AT297">
            <v>1.7124567372352972</v>
          </cell>
          <cell r="AU297">
            <v>2.462134730244212</v>
          </cell>
          <cell r="AV297">
            <v>1.7098228293960822</v>
          </cell>
          <cell r="AW297">
            <v>1.6968683828842208</v>
          </cell>
          <cell r="AX297">
            <v>1.6735077561049363</v>
          </cell>
          <cell r="AY297">
            <v>1.6933996561284133</v>
          </cell>
          <cell r="AZ297">
            <v>2.0384295111040389</v>
          </cell>
          <cell r="BA297">
            <v>1.9835229357798165</v>
          </cell>
          <cell r="BB297">
            <v>1.6972844036697248</v>
          </cell>
          <cell r="BC297">
            <v>1.1537614678899084</v>
          </cell>
          <cell r="BD297">
            <v>1.7162385321100917</v>
          </cell>
          <cell r="BE297">
            <v>1.7017783921344771</v>
          </cell>
          <cell r="BF297">
            <v>2.0829234012649329</v>
          </cell>
          <cell r="BG297">
            <v>1.1846099789177793</v>
          </cell>
          <cell r="BI297">
            <v>1.7435347856640901</v>
          </cell>
          <cell r="BJ297">
            <v>1.453667683001606</v>
          </cell>
          <cell r="BK297">
            <v>1.6789624842936637</v>
          </cell>
          <cell r="BL297">
            <v>1.5741912748569891</v>
          </cell>
          <cell r="BM297">
            <v>1.8448857225282971</v>
          </cell>
          <cell r="BN297">
            <v>1.7939723951450779</v>
          </cell>
          <cell r="BP297">
            <v>2.7789460336246341</v>
          </cell>
          <cell r="BQ297">
            <v>2.7822192442649833</v>
          </cell>
          <cell r="BR297">
            <v>2.3041945245342639</v>
          </cell>
          <cell r="BS297">
            <v>2.5431829727474948</v>
          </cell>
          <cell r="BT297">
            <v>2.0555160142348754</v>
          </cell>
          <cell r="BU297">
            <v>2.3296278561856893</v>
          </cell>
          <cell r="BV297">
            <v>2.2025960161573006</v>
          </cell>
          <cell r="BW297">
            <v>1.9883262975841365</v>
          </cell>
          <cell r="BX297">
            <v>2.2691163224525703</v>
          </cell>
          <cell r="BY297">
            <v>2.3678680827917895</v>
          </cell>
          <cell r="BZ297">
            <v>2.1913977616207827</v>
          </cell>
          <cell r="CA297">
            <v>2.3678680827917895</v>
          </cell>
          <cell r="CB297">
            <v>2.6996869429892421</v>
          </cell>
          <cell r="CC297">
            <v>2.5712500673237466</v>
          </cell>
          <cell r="CD297">
            <v>2.5979897583247626</v>
          </cell>
          <cell r="CE297">
            <v>2.5496466627359498</v>
          </cell>
          <cell r="CF297">
            <v>2.6218225633016017</v>
          </cell>
          <cell r="CG297">
            <v>2.6033981859799948</v>
          </cell>
          <cell r="CH297">
            <v>2.6218225633016017</v>
          </cell>
          <cell r="CI297">
            <v>2.6218225633016017</v>
          </cell>
          <cell r="CJ297">
            <v>3.0150959477968415</v>
          </cell>
          <cell r="CK297">
            <v>3.1461870759619219</v>
          </cell>
        </row>
        <row r="298">
          <cell r="B298" t="str">
            <v xml:space="preserve">    Pensions</v>
          </cell>
          <cell r="N298">
            <v>0</v>
          </cell>
          <cell r="Q298">
            <v>0</v>
          </cell>
        </row>
        <row r="299">
          <cell r="B299" t="str">
            <v xml:space="preserve">    Other</v>
          </cell>
          <cell r="N299">
            <v>0</v>
          </cell>
          <cell r="Q299">
            <v>0</v>
          </cell>
        </row>
        <row r="300">
          <cell r="B300" t="str">
            <v xml:space="preserve">  Other</v>
          </cell>
          <cell r="N300">
            <v>0.653893840702923</v>
          </cell>
          <cell r="Q300">
            <v>0</v>
          </cell>
          <cell r="Z300">
            <v>0.38118588009538484</v>
          </cell>
          <cell r="AA300">
            <v>0.37660624025999828</v>
          </cell>
          <cell r="AB300">
            <v>0</v>
          </cell>
          <cell r="AD300">
            <v>0.45141000685981869</v>
          </cell>
          <cell r="AF300">
            <v>0.69198036155264042</v>
          </cell>
          <cell r="AG300">
            <v>0.28134306076192916</v>
          </cell>
          <cell r="AH300">
            <v>0.98455002007930692</v>
          </cell>
          <cell r="AI300">
            <v>0.65262448079795909</v>
          </cell>
          <cell r="AJ300">
            <v>0.83829460160003055</v>
          </cell>
          <cell r="AK300">
            <v>0.83829460160003055</v>
          </cell>
          <cell r="AL300">
            <v>0.83829460160003055</v>
          </cell>
          <cell r="AM300">
            <v>0.83829460160003078</v>
          </cell>
          <cell r="AN300">
            <v>0.75290813580054328</v>
          </cell>
          <cell r="AO300">
            <v>0.77384012048123552</v>
          </cell>
          <cell r="AP300">
            <v>0.73743897114630597</v>
          </cell>
          <cell r="AQ300">
            <v>0.75415844598470483</v>
          </cell>
          <cell r="AR300">
            <v>0.64266110962606104</v>
          </cell>
          <cell r="AS300">
            <v>0.26129100428394059</v>
          </cell>
          <cell r="AT300">
            <v>0.7277521276253307</v>
          </cell>
          <cell r="AU300">
            <v>0.54390141384511126</v>
          </cell>
          <cell r="AV300">
            <v>0.27009798744709157</v>
          </cell>
          <cell r="AW300">
            <v>0.4951238006091831</v>
          </cell>
          <cell r="AX300">
            <v>0.50524392773378302</v>
          </cell>
          <cell r="AY300">
            <v>0.42348857193001954</v>
          </cell>
          <cell r="AZ300">
            <v>0.47753323150399984</v>
          </cell>
          <cell r="BA300">
            <v>0.45225688073394488</v>
          </cell>
          <cell r="BB300">
            <v>0.41702752293577977</v>
          </cell>
          <cell r="BC300">
            <v>0.37926605504587158</v>
          </cell>
          <cell r="BD300">
            <v>0.57078899082568801</v>
          </cell>
          <cell r="BE300">
            <v>0.43949238842276067</v>
          </cell>
          <cell r="BF300">
            <v>0.39950808151791989</v>
          </cell>
          <cell r="BG300">
            <v>0.50502459592410409</v>
          </cell>
          <cell r="BI300">
            <v>0.6945537596626844</v>
          </cell>
          <cell r="BJ300">
            <v>0.52205376044537666</v>
          </cell>
          <cell r="BK300">
            <v>0.5583916711541913</v>
          </cell>
          <cell r="BL300">
            <v>0.4819483045404267</v>
          </cell>
          <cell r="BM300">
            <v>0.52106893180753977</v>
          </cell>
          <cell r="BN300">
            <v>0.47985810683085406</v>
          </cell>
          <cell r="BP300">
            <v>0.45628903236714458</v>
          </cell>
          <cell r="BQ300">
            <v>0.45682647717454555</v>
          </cell>
          <cell r="BR300">
            <v>0.54222642755764217</v>
          </cell>
          <cell r="BS300">
            <v>0.49896580736621748</v>
          </cell>
          <cell r="BT300">
            <v>0.46637010676156582</v>
          </cell>
          <cell r="BU300">
            <v>0.85989575977209065</v>
          </cell>
          <cell r="BV300">
            <v>0.59929038733988771</v>
          </cell>
          <cell r="BW300">
            <v>0.52538021866224027</v>
          </cell>
          <cell r="BX300">
            <v>0.59026125672347141</v>
          </cell>
          <cell r="BY300">
            <v>0.58318927644168816</v>
          </cell>
          <cell r="BZ300">
            <v>0.55095171963074907</v>
          </cell>
          <cell r="CA300">
            <v>0.58318927644168839</v>
          </cell>
          <cell r="CB300">
            <v>0.59148322068709669</v>
          </cell>
          <cell r="CC300">
            <v>0.56334356654279083</v>
          </cell>
          <cell r="CD300">
            <v>0.56920205268857571</v>
          </cell>
          <cell r="CE300">
            <v>0.55861040614559021</v>
          </cell>
          <cell r="CF300">
            <v>0.57442365969094156</v>
          </cell>
          <cell r="CG300">
            <v>0.5703870027497957</v>
          </cell>
          <cell r="CH300">
            <v>0.57979548520445112</v>
          </cell>
          <cell r="CI300">
            <v>0.57442365969094122</v>
          </cell>
          <cell r="CJ300">
            <v>0.66058720864458265</v>
          </cell>
          <cell r="CK300">
            <v>0.68930839162912949</v>
          </cell>
        </row>
        <row r="301">
          <cell r="B301" t="str">
            <v>Goods and services</v>
          </cell>
          <cell r="D301">
            <v>0.89131066174525209</v>
          </cell>
          <cell r="E301">
            <v>1.0778650834353425</v>
          </cell>
          <cell r="F301">
            <v>1.1022721076379896</v>
          </cell>
          <cell r="L301">
            <v>1.281760538466423</v>
          </cell>
          <cell r="N301">
            <v>1.4037350351917748</v>
          </cell>
          <cell r="Q301">
            <v>0.70913346556375445</v>
          </cell>
          <cell r="R301">
            <v>1.1186438516043036</v>
          </cell>
          <cell r="S301">
            <v>2.9769442728514832</v>
          </cell>
          <cell r="T301">
            <v>1.3784637638958239</v>
          </cell>
          <cell r="V301">
            <v>0</v>
          </cell>
          <cell r="W301">
            <v>0</v>
          </cell>
          <cell r="X301">
            <v>0.72678346673916694</v>
          </cell>
          <cell r="Y301">
            <v>1.0196575222269031</v>
          </cell>
          <cell r="Z301">
            <v>1.2390264078567683</v>
          </cell>
          <cell r="AA301">
            <v>0.84896648016382237</v>
          </cell>
          <cell r="AB301">
            <v>1.3216071258790432</v>
          </cell>
          <cell r="AC301">
            <v>1.3107085581422211</v>
          </cell>
          <cell r="AD301">
            <v>0.97757128181373187</v>
          </cell>
          <cell r="AF301">
            <v>0.47242126164362552</v>
          </cell>
          <cell r="AG301">
            <v>0.53119137074761724</v>
          </cell>
          <cell r="AH301">
            <v>1.326137989252417</v>
          </cell>
          <cell r="AI301">
            <v>0.7765835405478867</v>
          </cell>
          <cell r="AJ301">
            <v>1.2038327062071528</v>
          </cell>
          <cell r="AK301">
            <v>1.2038327062071528</v>
          </cell>
          <cell r="AL301">
            <v>1.2038327062071528</v>
          </cell>
          <cell r="AM301">
            <v>1.2038327062071528</v>
          </cell>
          <cell r="AN301">
            <v>1.0073482308708421</v>
          </cell>
          <cell r="AO301">
            <v>1.1619176303173551</v>
          </cell>
          <cell r="AP301">
            <v>1.2674292253619492</v>
          </cell>
          <cell r="AQ301">
            <v>1.1210886154463804</v>
          </cell>
          <cell r="AR301">
            <v>0.43875056155873304</v>
          </cell>
          <cell r="AS301">
            <v>0.49571116077863875</v>
          </cell>
          <cell r="AT301">
            <v>0.7921302004537254</v>
          </cell>
          <cell r="AU301">
            <v>0.57553064093036577</v>
          </cell>
          <cell r="AV301">
            <v>0.77222952022847779</v>
          </cell>
          <cell r="AW301">
            <v>0.85464587532641589</v>
          </cell>
          <cell r="AX301">
            <v>0.96495298167664367</v>
          </cell>
          <cell r="AY301">
            <v>0.86394279241051264</v>
          </cell>
          <cell r="AZ301">
            <v>0.73449533235691644</v>
          </cell>
          <cell r="BA301">
            <v>0.92388990825688078</v>
          </cell>
          <cell r="BB301">
            <v>0.81710091743119273</v>
          </cell>
          <cell r="BC301">
            <v>0.81622018348623859</v>
          </cell>
          <cell r="BD301">
            <v>1.3779449541284403</v>
          </cell>
          <cell r="BE301">
            <v>0.90014365561095855</v>
          </cell>
          <cell r="BF301">
            <v>1.0369290231904427</v>
          </cell>
          <cell r="BG301">
            <v>0.90780042164441321</v>
          </cell>
          <cell r="BI301">
            <v>1.8225579761068167</v>
          </cell>
          <cell r="BJ301">
            <v>1.4671024863171838</v>
          </cell>
          <cell r="BK301">
            <v>1.3480165140908273</v>
          </cell>
          <cell r="BL301">
            <v>1.1916935168710143</v>
          </cell>
          <cell r="BM301">
            <v>1.0648266424019024</v>
          </cell>
          <cell r="BN301">
            <v>0.97524531993121022</v>
          </cell>
          <cell r="BP301">
            <v>0.56372160521875736</v>
          </cell>
          <cell r="BQ301">
            <v>0.56438559060532856</v>
          </cell>
          <cell r="BR301">
            <v>0.82215894382604204</v>
          </cell>
          <cell r="BS301">
            <v>0.6920623831380055</v>
          </cell>
          <cell r="BT301">
            <v>0.76494661921708185</v>
          </cell>
          <cell r="BU301">
            <v>1.6051134895673651</v>
          </cell>
          <cell r="BV301">
            <v>1.0398006943954266</v>
          </cell>
          <cell r="BW301">
            <v>1.0576603190140266</v>
          </cell>
          <cell r="BX301">
            <v>1.0972676136682666</v>
          </cell>
          <cell r="BY301">
            <v>0.94357447539434891</v>
          </cell>
          <cell r="BZ301">
            <v>0.90180540805489751</v>
          </cell>
          <cell r="CA301">
            <v>0.94357447539434891</v>
          </cell>
          <cell r="CB301">
            <v>0.95575547623571555</v>
          </cell>
          <cell r="CC301">
            <v>0.94986330586524481</v>
          </cell>
          <cell r="CD301">
            <v>1.0397198504563041</v>
          </cell>
          <cell r="CE301">
            <v>1.0596179727755135</v>
          </cell>
          <cell r="CF301">
            <v>0.98199766487303441</v>
          </cell>
          <cell r="CG301">
            <v>1.0018118387095454</v>
          </cell>
          <cell r="CH301">
            <v>1.0005056401581414</v>
          </cell>
          <cell r="CI301">
            <v>1.0029082947619912</v>
          </cell>
          <cell r="CJ301">
            <v>0.98199766487303441</v>
          </cell>
          <cell r="CK301">
            <v>0.9819976648730343</v>
          </cell>
        </row>
        <row r="302">
          <cell r="B302" t="str">
            <v xml:space="preserve">    Domestic</v>
          </cell>
          <cell r="N302">
            <v>1.3378974759820876</v>
          </cell>
          <cell r="Q302">
            <v>0</v>
          </cell>
          <cell r="Z302">
            <v>1.2327831555740674</v>
          </cell>
          <cell r="AA302">
            <v>0.84418124157515662</v>
          </cell>
          <cell r="AB302">
            <v>0</v>
          </cell>
          <cell r="AD302">
            <v>0.9707216218369481</v>
          </cell>
          <cell r="AF302">
            <v>0.46639355814578021</v>
          </cell>
          <cell r="AG302">
            <v>0.52531435983721808</v>
          </cell>
          <cell r="AH302">
            <v>1.0837221059203106</v>
          </cell>
          <cell r="AI302">
            <v>0.69181000796776959</v>
          </cell>
          <cell r="AJ302">
            <v>1.0199282591128966</v>
          </cell>
          <cell r="AK302">
            <v>1.0199282591128966</v>
          </cell>
          <cell r="AL302">
            <v>1.0199282591128966</v>
          </cell>
          <cell r="AM302">
            <v>1.0199282591128966</v>
          </cell>
          <cell r="AN302">
            <v>0.86903237070305617</v>
          </cell>
          <cell r="AO302">
            <v>1.0204472379031748</v>
          </cell>
          <cell r="AP302">
            <v>1.1138018084422205</v>
          </cell>
          <cell r="AQ302">
            <v>0.97765845198877543</v>
          </cell>
          <cell r="AR302">
            <v>0.43315246826930742</v>
          </cell>
          <cell r="AS302">
            <v>0.49025301982144875</v>
          </cell>
          <cell r="AT302">
            <v>0.78387301285182254</v>
          </cell>
          <cell r="AU302">
            <v>0.56909283364752639</v>
          </cell>
          <cell r="AV302">
            <v>0.76584745807782928</v>
          </cell>
          <cell r="AW302">
            <v>0.7067734952958884</v>
          </cell>
          <cell r="AX302">
            <v>0.89214049046147625</v>
          </cell>
          <cell r="AY302">
            <v>0.78825381461173138</v>
          </cell>
          <cell r="AZ302">
            <v>0.68988822154266205</v>
          </cell>
          <cell r="BA302">
            <v>0.88227522935779823</v>
          </cell>
          <cell r="BB302">
            <v>0.75897247706422022</v>
          </cell>
          <cell r="BC302">
            <v>0.73695412844036701</v>
          </cell>
          <cell r="BD302">
            <v>1.2035412844036697</v>
          </cell>
          <cell r="BE302">
            <v>0.83713204961718302</v>
          </cell>
          <cell r="BF302">
            <v>1.017217146872804</v>
          </cell>
          <cell r="BG302">
            <v>0.86658468025298663</v>
          </cell>
          <cell r="BI302">
            <v>1.5457132817990165</v>
          </cell>
          <cell r="BJ302">
            <v>1.2978678930531085</v>
          </cell>
          <cell r="BK302">
            <v>1.1774008257045414</v>
          </cell>
          <cell r="BL302">
            <v>1.0740583729340902</v>
          </cell>
          <cell r="BM302">
            <v>0.95237415029431338</v>
          </cell>
          <cell r="BN302">
            <v>0.89218333623607804</v>
          </cell>
          <cell r="BP302">
            <v>0.52899094396246549</v>
          </cell>
          <cell r="BQ302">
            <v>0.52961402147655745</v>
          </cell>
          <cell r="BR302">
            <v>0.78741731903916035</v>
          </cell>
          <cell r="BS302">
            <v>0.65732627735867299</v>
          </cell>
          <cell r="BT302">
            <v>0.68252669039145908</v>
          </cell>
          <cell r="BU302">
            <v>1.4167852258595686</v>
          </cell>
          <cell r="BV302">
            <v>0.95424660615985124</v>
          </cell>
          <cell r="BW302">
            <v>0.93555270979529848</v>
          </cell>
          <cell r="BX302">
            <v>0.97379921976713835</v>
          </cell>
          <cell r="BY302">
            <v>0.85776134489311884</v>
          </cell>
          <cell r="BZ302">
            <v>0.81748223184380353</v>
          </cell>
          <cell r="CA302">
            <v>0.85776134489311884</v>
          </cell>
          <cell r="CB302">
            <v>0.87402622078662362</v>
          </cell>
          <cell r="CC302">
            <v>0.86863790596219104</v>
          </cell>
          <cell r="CD302">
            <v>0.95081057254338563</v>
          </cell>
          <cell r="CE302">
            <v>0.96900715219564715</v>
          </cell>
          <cell r="CF302">
            <v>0.89802436835694277</v>
          </cell>
          <cell r="CG302">
            <v>0.91614417819004268</v>
          </cell>
          <cell r="CH302">
            <v>0.91584747060629867</v>
          </cell>
          <cell r="CI302">
            <v>0.91236796259597797</v>
          </cell>
          <cell r="CJ302">
            <v>0.89802436835694277</v>
          </cell>
          <cell r="CK302">
            <v>0.89802436835694277</v>
          </cell>
        </row>
        <row r="303">
          <cell r="B303" t="str">
            <v xml:space="preserve">    Imports</v>
          </cell>
          <cell r="N303">
            <v>6.5837559209687063E-2</v>
          </cell>
          <cell r="Q303">
            <v>0</v>
          </cell>
          <cell r="Z303">
            <v>6.2432522827011892E-3</v>
          </cell>
          <cell r="AA303">
            <v>4.7852385886659101E-3</v>
          </cell>
          <cell r="AB303">
            <v>0</v>
          </cell>
          <cell r="AD303">
            <v>6.8496599767837157E-3</v>
          </cell>
          <cell r="AF303">
            <v>6.027703497845302E-3</v>
          </cell>
          <cell r="AG303">
            <v>5.8770109103991695E-3</v>
          </cell>
          <cell r="AH303">
            <v>0.24241588333210648</v>
          </cell>
          <cell r="AI303">
            <v>8.4773532580116995E-2</v>
          </cell>
          <cell r="AJ303">
            <v>0.18390444709425616</v>
          </cell>
          <cell r="AK303">
            <v>0.18390444709425616</v>
          </cell>
          <cell r="AL303">
            <v>0.18390444709425616</v>
          </cell>
          <cell r="AM303">
            <v>0.18390444709425613</v>
          </cell>
          <cell r="AN303">
            <v>0.13831586016778605</v>
          </cell>
          <cell r="AO303">
            <v>0.14147039241418016</v>
          </cell>
          <cell r="AP303">
            <v>0.15362741691972889</v>
          </cell>
          <cell r="AQ303">
            <v>0.14343016345760479</v>
          </cell>
          <cell r="AR303">
            <v>5.5980932894256208E-3</v>
          </cell>
          <cell r="AS303">
            <v>5.4581409571899803E-3</v>
          </cell>
          <cell r="AT303">
            <v>8.2571876019027907E-3</v>
          </cell>
          <cell r="AU303">
            <v>6.4378072828394648E-3</v>
          </cell>
          <cell r="AV303">
            <v>6.3820621506485769E-3</v>
          </cell>
          <cell r="AW303">
            <v>0.14787238003052755</v>
          </cell>
          <cell r="AX303">
            <v>7.2812491215167433E-2</v>
          </cell>
          <cell r="AY303">
            <v>7.5688977798781185E-2</v>
          </cell>
          <cell r="AZ303">
            <v>4.4607110814254301E-2</v>
          </cell>
          <cell r="BA303">
            <v>4.1614678899082568E-2</v>
          </cell>
          <cell r="BB303">
            <v>5.8128440366972484E-2</v>
          </cell>
          <cell r="BC303">
            <v>7.9266055045871558E-2</v>
          </cell>
          <cell r="BD303">
            <v>0.17440366972477064</v>
          </cell>
          <cell r="BE303">
            <v>6.301160599377556E-2</v>
          </cell>
          <cell r="BF303">
            <v>1.971187631763879E-2</v>
          </cell>
          <cell r="BG303">
            <v>4.1215741391426565E-2</v>
          </cell>
          <cell r="BI303">
            <v>0.2768446943078004</v>
          </cell>
          <cell r="BJ303">
            <v>0.16923459326407517</v>
          </cell>
          <cell r="BK303">
            <v>0.17061568838628613</v>
          </cell>
          <cell r="BL303">
            <v>0.11763514393692391</v>
          </cell>
          <cell r="BM303">
            <v>0.11245249210758904</v>
          </cell>
          <cell r="BN303">
            <v>8.3061983695132291E-2</v>
          </cell>
          <cell r="BP303">
            <v>3.4730661256291852E-2</v>
          </cell>
          <cell r="BQ303">
            <v>3.4771569128771183E-2</v>
          </cell>
          <cell r="BR303">
            <v>3.4741624786881732E-2</v>
          </cell>
          <cell r="BS303">
            <v>3.4736105779332629E-2</v>
          </cell>
          <cell r="BT303">
            <v>8.2419928825622782E-2</v>
          </cell>
          <cell r="BU303">
            <v>0.18832826370779668</v>
          </cell>
          <cell r="BV303">
            <v>8.5554088235575212E-2</v>
          </cell>
          <cell r="BW303">
            <v>0.12210760921872804</v>
          </cell>
          <cell r="BX303">
            <v>0.12346839390112838</v>
          </cell>
          <cell r="BY303">
            <v>8.5813130501229892E-2</v>
          </cell>
          <cell r="BZ303">
            <v>8.4323176211093864E-2</v>
          </cell>
          <cell r="CA303">
            <v>8.5813130501229892E-2</v>
          </cell>
          <cell r="CB303">
            <v>8.1729255449092042E-2</v>
          </cell>
          <cell r="CC303">
            <v>8.1225399903053802E-2</v>
          </cell>
          <cell r="CD303">
            <v>8.8909277912918555E-2</v>
          </cell>
          <cell r="CE303">
            <v>9.0610820579866191E-2</v>
          </cell>
          <cell r="CF303">
            <v>8.3973296516091617E-2</v>
          </cell>
          <cell r="CG303">
            <v>8.5667660519502822E-2</v>
          </cell>
          <cell r="CH303">
            <v>8.4658169551842744E-2</v>
          </cell>
          <cell r="CI303">
            <v>9.0540332166013079E-2</v>
          </cell>
          <cell r="CJ303">
            <v>8.3973296516091631E-2</v>
          </cell>
          <cell r="CK303">
            <v>8.3973296516091617E-2</v>
          </cell>
        </row>
        <row r="304">
          <cell r="B304" t="str">
            <v>Transfers to regions</v>
          </cell>
          <cell r="D304">
            <v>2.0310241959096129</v>
          </cell>
          <cell r="E304">
            <v>1.814826322468583</v>
          </cell>
          <cell r="F304">
            <v>1.7523464018430417</v>
          </cell>
          <cell r="L304">
            <v>1.4611888714520269</v>
          </cell>
          <cell r="N304">
            <v>1.8204432299403357</v>
          </cell>
          <cell r="Q304">
            <v>1.5210750205679955</v>
          </cell>
          <cell r="R304">
            <v>1.4381652710192159</v>
          </cell>
          <cell r="S304">
            <v>2.3764228790704243</v>
          </cell>
          <cell r="T304">
            <v>1.7141845478064079</v>
          </cell>
          <cell r="V304">
            <v>0</v>
          </cell>
          <cell r="W304">
            <v>0</v>
          </cell>
          <cell r="X304">
            <v>1.5283709028682924</v>
          </cell>
          <cell r="Y304">
            <v>1.1325129355347425</v>
          </cell>
          <cell r="Z304">
            <v>0.86881689500515702</v>
          </cell>
          <cell r="AA304">
            <v>0.77937564581415852</v>
          </cell>
          <cell r="AB304">
            <v>0.80891188549018178</v>
          </cell>
          <cell r="AC304">
            <v>1.4326528225170383</v>
          </cell>
          <cell r="AD304">
            <v>1.2148133184672492</v>
          </cell>
          <cell r="AF304">
            <v>0.68640473581713379</v>
          </cell>
          <cell r="AG304">
            <v>0.80575326507447087</v>
          </cell>
          <cell r="AH304">
            <v>1.1781283361088073</v>
          </cell>
          <cell r="AI304">
            <v>0.89009544566680388</v>
          </cell>
          <cell r="AJ304">
            <v>1.4760884354816064</v>
          </cell>
          <cell r="AK304">
            <v>1.4760884354816064</v>
          </cell>
          <cell r="AL304">
            <v>1.4760884354816064</v>
          </cell>
          <cell r="AM304">
            <v>1.4760884354816064</v>
          </cell>
          <cell r="AN304">
            <v>1.2066004308020579</v>
          </cell>
          <cell r="AO304">
            <v>1.3598632390627117</v>
          </cell>
          <cell r="AP304">
            <v>1.4229166019291513</v>
          </cell>
          <cell r="AQ304">
            <v>1.3077740336149439</v>
          </cell>
          <cell r="AR304">
            <v>1.9029318614080042</v>
          </cell>
          <cell r="AS304">
            <v>1.5333177519736778</v>
          </cell>
          <cell r="AT304">
            <v>1.5421347489045227</v>
          </cell>
          <cell r="AU304">
            <v>1.6594614540954016</v>
          </cell>
          <cell r="AV304">
            <v>1.3321415085523429</v>
          </cell>
          <cell r="AW304">
            <v>1.1797788919372523</v>
          </cell>
          <cell r="AX304">
            <v>1.1556934452422867</v>
          </cell>
          <cell r="AY304">
            <v>1.2225379485772938</v>
          </cell>
          <cell r="AZ304">
            <v>1.4186414682687163</v>
          </cell>
          <cell r="BA304">
            <v>1.3813211009174313</v>
          </cell>
          <cell r="BB304">
            <v>1.1736880733944957</v>
          </cell>
          <cell r="BC304">
            <v>1.1425321100917432</v>
          </cell>
          <cell r="BD304">
            <v>1.3232293577981651</v>
          </cell>
          <cell r="BE304">
            <v>1.3015423117508893</v>
          </cell>
          <cell r="BF304">
            <v>1.5081166549543217</v>
          </cell>
          <cell r="BG304">
            <v>1.1954673225579762</v>
          </cell>
          <cell r="BI304">
            <v>1.353829936753338</v>
          </cell>
          <cell r="BJ304">
            <v>1.0763949773603432</v>
          </cell>
          <cell r="BK304">
            <v>1.2944893196912584</v>
          </cell>
          <cell r="BL304">
            <v>1.1857637568549908</v>
          </cell>
          <cell r="BM304">
            <v>1.3517956231609944</v>
          </cell>
          <cell r="BN304">
            <v>1.2960134526111964</v>
          </cell>
          <cell r="BP304">
            <v>1.9503062708921131</v>
          </cell>
          <cell r="BQ304">
            <v>1.9526034595242714</v>
          </cell>
          <cell r="BR304">
            <v>1.5117427048836438</v>
          </cell>
          <cell r="BS304">
            <v>1.7325142539494809</v>
          </cell>
          <cell r="BT304">
            <v>1.6046619217081852</v>
          </cell>
          <cell r="BU304">
            <v>1.5620188018229981</v>
          </cell>
          <cell r="BV304">
            <v>1.5704205398116933</v>
          </cell>
          <cell r="BW304">
            <v>1.4516899667642991</v>
          </cell>
          <cell r="BX304">
            <v>1.565725661471435</v>
          </cell>
          <cell r="BY304">
            <v>1.6572715881639188</v>
          </cell>
          <cell r="BZ304">
            <v>1.5928110448492769</v>
          </cell>
          <cell r="CA304">
            <v>1.6572715881639188</v>
          </cell>
          <cell r="CB304">
            <v>1.928416483446884</v>
          </cell>
          <cell r="CC304">
            <v>1.8366725911563524</v>
          </cell>
          <cell r="CD304">
            <v>1.8557730505716725</v>
          </cell>
          <cell r="CE304">
            <v>1.8212410383928492</v>
          </cell>
          <cell r="CF304">
            <v>1.8727970888896943</v>
          </cell>
          <cell r="CG304">
            <v>1.8596363507468889</v>
          </cell>
          <cell r="CH304">
            <v>1.8833700097386632</v>
          </cell>
          <cell r="CI304">
            <v>1.8793372189025761</v>
          </cell>
          <cell r="CJ304">
            <v>1.8727970888896943</v>
          </cell>
          <cell r="CK304">
            <v>1.8727970888896941</v>
          </cell>
        </row>
        <row r="305">
          <cell r="B305" t="str">
            <v xml:space="preserve">    Personnel</v>
          </cell>
          <cell r="N305">
            <v>1.7308082020613753</v>
          </cell>
          <cell r="Q305">
            <v>0</v>
          </cell>
          <cell r="Z305">
            <v>0.74657685315181477</v>
          </cell>
          <cell r="AA305">
            <v>0.72926312151996309</v>
          </cell>
          <cell r="AB305">
            <v>0</v>
          </cell>
          <cell r="AD305">
            <v>1.1394235227481997</v>
          </cell>
          <cell r="AF305">
            <v>0.61135982726895977</v>
          </cell>
          <cell r="AG305">
            <v>0.71759810141848324</v>
          </cell>
          <cell r="AH305">
            <v>1.0462183395510125</v>
          </cell>
          <cell r="AI305">
            <v>0.79172542274615187</v>
          </cell>
          <cell r="AJ305">
            <v>1.3739526442809851</v>
          </cell>
          <cell r="AK305">
            <v>1.3739526442809851</v>
          </cell>
          <cell r="AL305">
            <v>1.3739526442809851</v>
          </cell>
          <cell r="AM305">
            <v>1.3739526442809851</v>
          </cell>
          <cell r="AN305">
            <v>1.1061964510693096</v>
          </cell>
          <cell r="AO305">
            <v>1.2683126883515297</v>
          </cell>
          <cell r="AP305">
            <v>1.3328092105052491</v>
          </cell>
          <cell r="AQ305">
            <v>1.2126004637368344</v>
          </cell>
          <cell r="AR305">
            <v>1.8332355999546555</v>
          </cell>
          <cell r="AS305">
            <v>1.4504659712901786</v>
          </cell>
          <cell r="AT305">
            <v>1.4787363424017776</v>
          </cell>
          <cell r="AU305">
            <v>1.5874793045488707</v>
          </cell>
          <cell r="AV305">
            <v>1.2049561271215607</v>
          </cell>
          <cell r="AW305">
            <v>1.1318165552211727</v>
          </cell>
          <cell r="AX305">
            <v>1.1409178317095798</v>
          </cell>
          <cell r="AY305">
            <v>1.1592301713507709</v>
          </cell>
          <cell r="AZ305">
            <v>1.3514403895338427</v>
          </cell>
          <cell r="BA305">
            <v>1.2438165137614678</v>
          </cell>
          <cell r="BB305">
            <v>1.1448440366972479</v>
          </cell>
          <cell r="BC305">
            <v>1.1223853211009176</v>
          </cell>
          <cell r="BD305">
            <v>1.2569357798165135</v>
          </cell>
          <cell r="BE305">
            <v>1.2358955340427371</v>
          </cell>
          <cell r="BF305">
            <v>1.377617709065355</v>
          </cell>
          <cell r="BG305">
            <v>1.1472944483485594</v>
          </cell>
          <cell r="BI305">
            <v>1.2864019676739282</v>
          </cell>
          <cell r="BJ305">
            <v>1.011966492795175</v>
          </cell>
          <cell r="BK305">
            <v>1.2296356129958712</v>
          </cell>
          <cell r="BL305">
            <v>1.1207434676634185</v>
          </cell>
          <cell r="BM305">
            <v>1.2858584135541193</v>
          </cell>
          <cell r="BN305">
            <v>1.2299607272015005</v>
          </cell>
          <cell r="BP305">
            <v>1.8894395542076583</v>
          </cell>
          <cell r="BQ305">
            <v>1.8916650503411916</v>
          </cell>
          <cell r="BR305">
            <v>1.4351540253688844</v>
          </cell>
          <cell r="BS305">
            <v>1.6638399621254099</v>
          </cell>
          <cell r="BT305">
            <v>1.5041992882562278</v>
          </cell>
          <cell r="BU305">
            <v>1.5250903403825815</v>
          </cell>
          <cell r="BV305">
            <v>1.4867356264317906</v>
          </cell>
          <cell r="BW305">
            <v>1.3858280431582484</v>
          </cell>
          <cell r="BX305">
            <v>1.4946900366033271</v>
          </cell>
          <cell r="BY305">
            <v>1.5888465832641494</v>
          </cell>
          <cell r="BZ305">
            <v>1.5273915529776978</v>
          </cell>
          <cell r="CA305">
            <v>1.5888465832641494</v>
          </cell>
          <cell r="CB305">
            <v>1.8435076861829662</v>
          </cell>
          <cell r="CC305">
            <v>1.7558033069424246</v>
          </cell>
          <cell r="CD305">
            <v>1.7740627669937252</v>
          </cell>
          <cell r="CE305">
            <v>1.7410512104044364</v>
          </cell>
          <cell r="CF305">
            <v>1.7903372314356858</v>
          </cell>
          <cell r="CG305">
            <v>1.7777559648211541</v>
          </cell>
          <cell r="CH305">
            <v>1.8009101522846547</v>
          </cell>
          <cell r="CI305">
            <v>1.7968773614485674</v>
          </cell>
          <cell r="CJ305">
            <v>1.7903372314356856</v>
          </cell>
          <cell r="CK305">
            <v>1.7903372314356856</v>
          </cell>
        </row>
        <row r="306">
          <cell r="B306" t="str">
            <v xml:space="preserve">    Other</v>
          </cell>
          <cell r="N306">
            <v>8.9635027878960341E-2</v>
          </cell>
          <cell r="Q306">
            <v>0</v>
          </cell>
          <cell r="Z306">
            <v>0.12224004185334242</v>
          </cell>
          <cell r="AA306">
            <v>5.0112524294195396E-2</v>
          </cell>
          <cell r="AB306">
            <v>0</v>
          </cell>
          <cell r="AD306">
            <v>7.5389795719049579E-2</v>
          </cell>
          <cell r="AF306">
            <v>7.5044908548174014E-2</v>
          </cell>
          <cell r="AG306">
            <v>8.8155163655987537E-2</v>
          </cell>
          <cell r="AH306">
            <v>0.1319099965577947</v>
          </cell>
          <cell r="AI306">
            <v>9.8370022920652098E-2</v>
          </cell>
          <cell r="AJ306">
            <v>0.10213579120062133</v>
          </cell>
          <cell r="AK306">
            <v>0.10213579120062133</v>
          </cell>
          <cell r="AL306">
            <v>0.10213579120062133</v>
          </cell>
          <cell r="AM306">
            <v>0.10213579120062133</v>
          </cell>
          <cell r="AN306">
            <v>0.10040397973274837</v>
          </cell>
          <cell r="AO306">
            <v>9.1550550711182094E-2</v>
          </cell>
          <cell r="AP306">
            <v>9.0107391423901839E-2</v>
          </cell>
          <cell r="AQ306">
            <v>9.5173569878109598E-2</v>
          </cell>
          <cell r="AR306">
            <v>6.9696261453348979E-2</v>
          </cell>
          <cell r="AS306">
            <v>8.2851780683499188E-2</v>
          </cell>
          <cell r="AT306">
            <v>6.3398406502745155E-2</v>
          </cell>
          <cell r="AU306">
            <v>7.1982149546531121E-2</v>
          </cell>
          <cell r="AV306">
            <v>0.12718538143078237</v>
          </cell>
          <cell r="AW306">
            <v>4.796233671607953E-2</v>
          </cell>
          <cell r="AX306">
            <v>1.4775613532706929E-2</v>
          </cell>
          <cell r="AY306">
            <v>6.3307777226522935E-2</v>
          </cell>
          <cell r="AZ306">
            <v>6.7201078734873479E-2</v>
          </cell>
          <cell r="BA306">
            <v>0.13750458715596331</v>
          </cell>
          <cell r="BB306">
            <v>2.8844036697247707E-2</v>
          </cell>
          <cell r="BC306">
            <v>2.0146788990825688E-2</v>
          </cell>
          <cell r="BD306">
            <v>6.6293577981651378E-2</v>
          </cell>
          <cell r="BE306">
            <v>6.5646777708152401E-2</v>
          </cell>
          <cell r="BF306">
            <v>0.13049894588896696</v>
          </cell>
          <cell r="BG306">
            <v>4.8172874209416724E-2</v>
          </cell>
          <cell r="BI306">
            <v>6.7427969079409691E-2</v>
          </cell>
          <cell r="BJ306">
            <v>6.4428484565168143E-2</v>
          </cell>
          <cell r="BK306">
            <v>6.4853706695386829E-2</v>
          </cell>
          <cell r="BL306">
            <v>6.5020289191572281E-2</v>
          </cell>
          <cell r="BM306">
            <v>6.5937209606875061E-2</v>
          </cell>
          <cell r="BN306">
            <v>6.6052725409695909E-2</v>
          </cell>
          <cell r="BP306">
            <v>6.0866716684454682E-2</v>
          </cell>
          <cell r="BQ306">
            <v>6.0938409183079717E-2</v>
          </cell>
          <cell r="BR306">
            <v>7.6588679514759839E-2</v>
          </cell>
          <cell r="BS306">
            <v>6.8674291824071115E-2</v>
          </cell>
          <cell r="BT306">
            <v>0.1004626334519573</v>
          </cell>
          <cell r="BU306">
            <v>3.6928461440416657E-2</v>
          </cell>
          <cell r="BV306">
            <v>8.368491337990272E-2</v>
          </cell>
          <cell r="BW306">
            <v>6.5861923606050601E-2</v>
          </cell>
          <cell r="BX306">
            <v>7.1035624868107855E-2</v>
          </cell>
          <cell r="BY306">
            <v>6.8425004899769437E-2</v>
          </cell>
          <cell r="BZ306">
            <v>6.5419491871579125E-2</v>
          </cell>
          <cell r="CA306">
            <v>6.8425004899769437E-2</v>
          </cell>
          <cell r="CB306">
            <v>8.4908797263917923E-2</v>
          </cell>
          <cell r="CC306">
            <v>8.0869284213927931E-2</v>
          </cell>
          <cell r="CD306">
            <v>8.1710283577947199E-2</v>
          </cell>
          <cell r="CE306">
            <v>8.0189827988412926E-2</v>
          </cell>
          <cell r="CF306">
            <v>8.2459857454008648E-2</v>
          </cell>
          <cell r="CG306">
            <v>8.1880385925735058E-2</v>
          </cell>
          <cell r="CH306">
            <v>8.2459857454008648E-2</v>
          </cell>
          <cell r="CI306">
            <v>8.2459857454008662E-2</v>
          </cell>
          <cell r="CJ306">
            <v>8.2459857454008648E-2</v>
          </cell>
          <cell r="CK306">
            <v>8.2459857454008648E-2</v>
          </cell>
        </row>
        <row r="307">
          <cell r="B307" t="str">
            <v>Subsidies</v>
          </cell>
          <cell r="D307">
            <v>0.42769389240539818</v>
          </cell>
          <cell r="E307">
            <v>0.3748444906968938</v>
          </cell>
          <cell r="F307">
            <v>3.0458920075793722E-2</v>
          </cell>
          <cell r="L307">
            <v>0.30007529095873509</v>
          </cell>
          <cell r="N307">
            <v>2.7534365606198943E-2</v>
          </cell>
          <cell r="Q307">
            <v>0.22321855647748362</v>
          </cell>
          <cell r="R307">
            <v>0</v>
          </cell>
          <cell r="S307">
            <v>2.3182546989540995</v>
          </cell>
          <cell r="T307">
            <v>0.69117295297726666</v>
          </cell>
          <cell r="V307">
            <v>0</v>
          </cell>
          <cell r="W307">
            <v>0</v>
          </cell>
          <cell r="X307">
            <v>0.22373797548317967</v>
          </cell>
          <cell r="Y307">
            <v>0</v>
          </cell>
          <cell r="Z307">
            <v>0</v>
          </cell>
          <cell r="AA307">
            <v>0</v>
          </cell>
          <cell r="AB307">
            <v>4.6631824273876834</v>
          </cell>
          <cell r="AC307">
            <v>2.3819112089606325</v>
          </cell>
          <cell r="AD307">
            <v>3.027433613806592</v>
          </cell>
          <cell r="AF307">
            <v>0</v>
          </cell>
          <cell r="AG307">
            <v>0</v>
          </cell>
          <cell r="AH307">
            <v>17.367718760939617</v>
          </cell>
          <cell r="AI307">
            <v>5.789239586979873</v>
          </cell>
          <cell r="AJ307">
            <v>6.6002210811539861</v>
          </cell>
          <cell r="AK307">
            <v>6.0816329519469896</v>
          </cell>
          <cell r="AL307">
            <v>6.4233364880113042</v>
          </cell>
          <cell r="AM307">
            <v>6.3683968403707611</v>
          </cell>
          <cell r="AN307">
            <v>6.1020524722217075</v>
          </cell>
          <cell r="AO307">
            <v>6.012613311771263</v>
          </cell>
          <cell r="AP307">
            <v>6.4582169189154826</v>
          </cell>
          <cell r="AQ307">
            <v>6.1776968354635304</v>
          </cell>
          <cell r="AR307">
            <v>0</v>
          </cell>
          <cell r="AS307">
            <v>8.8875329062921157E-2</v>
          </cell>
          <cell r="AT307">
            <v>6.0565771298295788E-2</v>
          </cell>
          <cell r="AU307">
            <v>4.9813700120405653E-2</v>
          </cell>
          <cell r="AV307">
            <v>7.948445853900922</v>
          </cell>
          <cell r="AW307">
            <v>0.80261041537347588</v>
          </cell>
          <cell r="AX307">
            <v>9.7152012362966094</v>
          </cell>
          <cell r="AY307">
            <v>6.1554191685236708</v>
          </cell>
          <cell r="AZ307">
            <v>3.4150522459858901</v>
          </cell>
          <cell r="BA307">
            <v>3.6374311926605505</v>
          </cell>
          <cell r="BB307">
            <v>5.1601100917431193</v>
          </cell>
          <cell r="BC307">
            <v>0.42209174311926606</v>
          </cell>
          <cell r="BD307">
            <v>4.1555779816513763</v>
          </cell>
          <cell r="BE307">
            <v>3.24533022383071</v>
          </cell>
          <cell r="BF307">
            <v>0.20228390723822909</v>
          </cell>
          <cell r="BG307">
            <v>7.4801827125790581</v>
          </cell>
          <cell r="BI307">
            <v>7.5884750527055518</v>
          </cell>
          <cell r="BJ307">
            <v>6.3673646297137587</v>
          </cell>
          <cell r="BK307">
            <v>5.379877939328666</v>
          </cell>
          <cell r="BL307">
            <v>4.8507884133618759</v>
          </cell>
          <cell r="BM307">
            <v>4.4729512470565043</v>
          </cell>
          <cell r="BN307">
            <v>4.1710776987621019</v>
          </cell>
          <cell r="BP307">
            <v>6.0584926329434061E-2</v>
          </cell>
          <cell r="BQ307">
            <v>1.0579584927618006E-4</v>
          </cell>
          <cell r="BR307">
            <v>4.1900970301802234</v>
          </cell>
          <cell r="BS307">
            <v>2.1113133492858172</v>
          </cell>
          <cell r="BT307">
            <v>4.946868327402135</v>
          </cell>
          <cell r="BU307">
            <v>5.7635465791223295</v>
          </cell>
          <cell r="BV307">
            <v>3.1290684893273433</v>
          </cell>
          <cell r="BW307">
            <v>2.7621275149582214</v>
          </cell>
          <cell r="BX307">
            <v>2.8999245323583489</v>
          </cell>
          <cell r="BY307">
            <v>3.7470668108336658</v>
          </cell>
          <cell r="BZ307">
            <v>2.2890940282656644</v>
          </cell>
          <cell r="CA307">
            <v>3.7470668108336658</v>
          </cell>
          <cell r="CB307">
            <v>2.7555293920722379</v>
          </cell>
          <cell r="CC307">
            <v>2.8724565088598046</v>
          </cell>
          <cell r="CD307">
            <v>3.1529285640431213</v>
          </cell>
          <cell r="CE307">
            <v>3.8320697360438185</v>
          </cell>
          <cell r="CF307">
            <v>2.9289532678047934</v>
          </cell>
          <cell r="CG307">
            <v>3.1594922489021942</v>
          </cell>
          <cell r="CH307">
            <v>1.9009607163004687</v>
          </cell>
          <cell r="CI307">
            <v>1.1979182409657116</v>
          </cell>
          <cell r="CJ307">
            <v>3.0234661761165172E-2</v>
          </cell>
          <cell r="CK307">
            <v>2.7196741851882346E-2</v>
          </cell>
        </row>
        <row r="308">
          <cell r="B308" t="str">
            <v xml:space="preserve">  Petroleum subsidy</v>
          </cell>
          <cell r="D308">
            <v>0.37624951054345263</v>
          </cell>
          <cell r="E308">
            <v>0.17145017650383892</v>
          </cell>
          <cell r="F308">
            <v>0</v>
          </cell>
          <cell r="L308">
            <v>0.25689637968414081</v>
          </cell>
          <cell r="N308">
            <v>0</v>
          </cell>
          <cell r="Q308">
            <v>0.22321855647748362</v>
          </cell>
          <cell r="R308">
            <v>0</v>
          </cell>
          <cell r="S308">
            <v>2.131418330707858</v>
          </cell>
          <cell r="T308">
            <v>0.64446386091570629</v>
          </cell>
          <cell r="V308">
            <v>0</v>
          </cell>
          <cell r="W308">
            <v>0</v>
          </cell>
          <cell r="X308">
            <v>0.22373797548317967</v>
          </cell>
          <cell r="Y308">
            <v>0</v>
          </cell>
          <cell r="Z308">
            <v>0</v>
          </cell>
          <cell r="AA308">
            <v>0</v>
          </cell>
          <cell r="AB308">
            <v>4.3990411183027769</v>
          </cell>
          <cell r="AC308">
            <v>2.3024870796111889</v>
          </cell>
          <cell r="AD308">
            <v>1.4242503794522969</v>
          </cell>
          <cell r="AF308">
            <v>0</v>
          </cell>
          <cell r="AG308">
            <v>0</v>
          </cell>
          <cell r="AH308">
            <v>7.8522611494370658</v>
          </cell>
          <cell r="AI308">
            <v>2.6174203831456886</v>
          </cell>
          <cell r="AJ308">
            <v>2.6592057059449576</v>
          </cell>
          <cell r="AK308">
            <v>2.6592057059449576</v>
          </cell>
          <cell r="AL308">
            <v>2.6592057059449576</v>
          </cell>
          <cell r="AM308">
            <v>2.6592057059449576</v>
          </cell>
          <cell r="AN308">
            <v>2.6399893612756724</v>
          </cell>
          <cell r="AO308">
            <v>2.3934867771770847</v>
          </cell>
          <cell r="AP308">
            <v>3.7786060348997723</v>
          </cell>
          <cell r="AQ308">
            <v>2.8923051057176736</v>
          </cell>
          <cell r="AR308">
            <v>0</v>
          </cell>
          <cell r="AS308">
            <v>0</v>
          </cell>
          <cell r="AT308">
            <v>0</v>
          </cell>
          <cell r="AU308">
            <v>0</v>
          </cell>
          <cell r="AV308">
            <v>7.8716172221466678</v>
          </cell>
          <cell r="AW308">
            <v>0</v>
          </cell>
          <cell r="AX308">
            <v>5.9069848631161639</v>
          </cell>
          <cell r="AY308">
            <v>4.5928673617542772</v>
          </cell>
          <cell r="AZ308">
            <v>2.5314597154711143</v>
          </cell>
          <cell r="BA308">
            <v>3.634348623853211</v>
          </cell>
          <cell r="BB308">
            <v>4.3218715596330277</v>
          </cell>
          <cell r="BC308">
            <v>0</v>
          </cell>
          <cell r="BD308">
            <v>1.8292660550458715</v>
          </cell>
          <cell r="BE308">
            <v>2.8006062445044075</v>
          </cell>
          <cell r="BF308">
            <v>0</v>
          </cell>
          <cell r="BG308">
            <v>7.3749824314827821</v>
          </cell>
          <cell r="BI308">
            <v>3.1271960646521433</v>
          </cell>
          <cell r="BJ308">
            <v>3.4006159509552809</v>
          </cell>
          <cell r="BK308">
            <v>2.8947944713695923</v>
          </cell>
          <cell r="BL308">
            <v>3.1091520104333656</v>
          </cell>
          <cell r="BM308">
            <v>2.7270859619221679</v>
          </cell>
          <cell r="BN308">
            <v>2.8356591142105003</v>
          </cell>
          <cell r="BP308">
            <v>0</v>
          </cell>
          <cell r="BQ308">
            <v>0</v>
          </cell>
          <cell r="BR308">
            <v>4.0589500745356029</v>
          </cell>
          <cell r="BS308">
            <v>2.0156871019821212</v>
          </cell>
          <cell r="BT308">
            <v>2.5637010676156584</v>
          </cell>
          <cell r="BU308">
            <v>3.1608971687031286</v>
          </cell>
          <cell r="BV308">
            <v>1.4639786734524398</v>
          </cell>
          <cell r="BW308">
            <v>1.2219584404889892</v>
          </cell>
          <cell r="BX308">
            <v>1.151874994217672</v>
          </cell>
          <cell r="BY308">
            <v>2.4441679530855334</v>
          </cell>
          <cell r="BZ308">
            <v>0.81576668572829003</v>
          </cell>
          <cell r="CA308">
            <v>2.4441679530855334</v>
          </cell>
          <cell r="CB308">
            <v>1.9834672421125004</v>
          </cell>
          <cell r="CC308">
            <v>1.9712392955243163</v>
          </cell>
          <cell r="CD308">
            <v>2.0747283126268634</v>
          </cell>
          <cell r="CE308">
            <v>2.28045664675673</v>
          </cell>
          <cell r="CF308">
            <v>2.0100105113664433</v>
          </cell>
          <cell r="CG308">
            <v>2.0790474281842473</v>
          </cell>
          <cell r="CH308">
            <v>1.4336659373237091</v>
          </cell>
          <cell r="CI308">
            <v>0.92661636431535299</v>
          </cell>
          <cell r="CJ308">
            <v>0</v>
          </cell>
          <cell r="CK308">
            <v>0</v>
          </cell>
        </row>
        <row r="309">
          <cell r="B309" t="str">
            <v xml:space="preserve">  Fertilizer</v>
          </cell>
          <cell r="D309">
            <v>5.1444381861945616E-2</v>
          </cell>
          <cell r="E309">
            <v>0.2033943141930549</v>
          </cell>
          <cell r="F309">
            <v>3.0458920075793722E-2</v>
          </cell>
          <cell r="L309">
            <v>4.3178911274594292E-2</v>
          </cell>
          <cell r="N309">
            <v>2.7534365606198943E-2</v>
          </cell>
          <cell r="Q309">
            <v>0</v>
          </cell>
          <cell r="R309">
            <v>0</v>
          </cell>
          <cell r="S309">
            <v>0.18683636824624172</v>
          </cell>
          <cell r="T309">
            <v>4.6709092061560431E-2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  <cell r="AA309">
            <v>0</v>
          </cell>
          <cell r="AB309">
            <v>0.26414130908490691</v>
          </cell>
          <cell r="AC309">
            <v>7.9424129349443373E-2</v>
          </cell>
          <cell r="AD309">
            <v>7.9424129349443373E-2</v>
          </cell>
          <cell r="AF309">
            <v>0</v>
          </cell>
          <cell r="AG309">
            <v>0</v>
          </cell>
          <cell r="AH309">
            <v>0.39736143812397862</v>
          </cell>
          <cell r="AI309">
            <v>0.13245381270799289</v>
          </cell>
          <cell r="AJ309">
            <v>0.12855809136401763</v>
          </cell>
          <cell r="AK309">
            <v>0.12855809136401763</v>
          </cell>
          <cell r="AL309">
            <v>0.12855809136401763</v>
          </cell>
          <cell r="AM309">
            <v>0.12855809136401761</v>
          </cell>
          <cell r="AN309">
            <v>0.13034966599037487</v>
          </cell>
          <cell r="AO309">
            <v>9.8894637517733155E-2</v>
          </cell>
          <cell r="AP309">
            <v>9.4242670821475485E-2</v>
          </cell>
          <cell r="AQ309">
            <v>0.11189945821478205</v>
          </cell>
          <cell r="AR309">
            <v>0</v>
          </cell>
          <cell r="AS309">
            <v>0</v>
          </cell>
          <cell r="AT309">
            <v>0</v>
          </cell>
          <cell r="AU309">
            <v>0</v>
          </cell>
          <cell r="AV309">
            <v>0</v>
          </cell>
          <cell r="AW309">
            <v>0</v>
          </cell>
          <cell r="AX309">
            <v>0.21790183628642998</v>
          </cell>
          <cell r="AY309">
            <v>7.2633945428809993E-2</v>
          </cell>
          <cell r="AZ309">
            <v>4.0033794217503686E-2</v>
          </cell>
          <cell r="BA309">
            <v>0</v>
          </cell>
          <cell r="BB309">
            <v>0.83669724770642206</v>
          </cell>
          <cell r="BC309">
            <v>0.24869724770642204</v>
          </cell>
          <cell r="BD309">
            <v>0.26585321100917431</v>
          </cell>
          <cell r="BE309">
            <v>0.38206114605943009</v>
          </cell>
          <cell r="BF309">
            <v>0.20228390723822909</v>
          </cell>
          <cell r="BG309">
            <v>0.10361911454673225</v>
          </cell>
          <cell r="BI309">
            <v>0.16268446943078005</v>
          </cell>
          <cell r="BJ309">
            <v>0.60471257757500707</v>
          </cell>
          <cell r="BK309">
            <v>0.26007898043439237</v>
          </cell>
          <cell r="BL309">
            <v>0.49655622127831317</v>
          </cell>
          <cell r="BM309">
            <v>0.15851024914069003</v>
          </cell>
          <cell r="BN309">
            <v>0.28042794354923045</v>
          </cell>
          <cell r="BP309">
            <v>0</v>
          </cell>
          <cell r="BQ309">
            <v>0</v>
          </cell>
          <cell r="BR309">
            <v>0</v>
          </cell>
          <cell r="BS309">
            <v>0</v>
          </cell>
          <cell r="BT309">
            <v>0</v>
          </cell>
          <cell r="BU309">
            <v>0</v>
          </cell>
          <cell r="BV309">
            <v>0.13033477586815323</v>
          </cell>
          <cell r="BW309">
            <v>0</v>
          </cell>
          <cell r="BX309">
            <v>0</v>
          </cell>
          <cell r="BY309">
            <v>0</v>
          </cell>
          <cell r="BZ309">
            <v>0</v>
          </cell>
          <cell r="CA309">
            <v>0</v>
          </cell>
          <cell r="CB309">
            <v>0</v>
          </cell>
          <cell r="CC309">
            <v>0</v>
          </cell>
          <cell r="CD309">
            <v>0</v>
          </cell>
          <cell r="CE309">
            <v>0</v>
          </cell>
          <cell r="CF309">
            <v>0</v>
          </cell>
          <cell r="CG309">
            <v>0</v>
          </cell>
          <cell r="CH309">
            <v>0</v>
          </cell>
          <cell r="CI309">
            <v>0</v>
          </cell>
          <cell r="CJ309">
            <v>0</v>
          </cell>
          <cell r="CK309">
            <v>0</v>
          </cell>
        </row>
        <row r="310">
          <cell r="B310" t="str">
            <v xml:space="preserve">  Gas price subsidy for fertilizer industry</v>
          </cell>
          <cell r="V310">
            <v>0</v>
          </cell>
          <cell r="W310">
            <v>0</v>
          </cell>
          <cell r="AC310">
            <v>0</v>
          </cell>
          <cell r="AD310">
            <v>0</v>
          </cell>
          <cell r="AF310">
            <v>0</v>
          </cell>
          <cell r="AG310">
            <v>0</v>
          </cell>
          <cell r="AH310">
            <v>0.39537850950409587</v>
          </cell>
          <cell r="AI310">
            <v>0.13179283650136531</v>
          </cell>
          <cell r="AJ310">
            <v>0.12791655573870192</v>
          </cell>
          <cell r="AK310">
            <v>0.12791655573870192</v>
          </cell>
          <cell r="AL310">
            <v>0.12791655573870192</v>
          </cell>
          <cell r="AM310">
            <v>0.12791655573870192</v>
          </cell>
          <cell r="AN310">
            <v>0.12969918997915247</v>
          </cell>
          <cell r="AO310">
            <v>9.8401129622219502E-2</v>
          </cell>
          <cell r="AP310">
            <v>9.3772377352465575E-2</v>
          </cell>
          <cell r="AQ310">
            <v>0.11134105315340757</v>
          </cell>
          <cell r="AR310">
            <v>0</v>
          </cell>
          <cell r="AS310">
            <v>0</v>
          </cell>
          <cell r="AT310">
            <v>0</v>
          </cell>
          <cell r="AU310">
            <v>0</v>
          </cell>
          <cell r="AV310">
            <v>0</v>
          </cell>
          <cell r="AW310">
            <v>2.3021009900553797E-2</v>
          </cell>
          <cell r="AX310">
            <v>0</v>
          </cell>
          <cell r="AY310">
            <v>7.6736699668512659E-3</v>
          </cell>
          <cell r="AZ310">
            <v>4.2295117321839671E-3</v>
          </cell>
          <cell r="BA310">
            <v>0</v>
          </cell>
          <cell r="BB310">
            <v>0</v>
          </cell>
          <cell r="BC310">
            <v>0</v>
          </cell>
          <cell r="BD310">
            <v>6.7174311926605501E-2</v>
          </cell>
          <cell r="BE310">
            <v>0</v>
          </cell>
          <cell r="BF310">
            <v>0</v>
          </cell>
          <cell r="BG310">
            <v>0</v>
          </cell>
          <cell r="BI310">
            <v>0.1286366830639494</v>
          </cell>
          <cell r="BJ310">
            <v>5.4874033160901725E-2</v>
          </cell>
          <cell r="BK310">
            <v>6.5715311434212886E-2</v>
          </cell>
          <cell r="BL310">
            <v>2.8218127822283397E-2</v>
          </cell>
          <cell r="BM310">
            <v>3.7334619378726029E-2</v>
          </cell>
          <cell r="BN310">
            <v>1.6861362035250654E-2</v>
          </cell>
          <cell r="BP310">
            <v>0</v>
          </cell>
          <cell r="BQ310">
            <v>0</v>
          </cell>
          <cell r="BR310">
            <v>0</v>
          </cell>
          <cell r="BS310">
            <v>0</v>
          </cell>
          <cell r="BT310">
            <v>0</v>
          </cell>
          <cell r="BU310">
            <v>0</v>
          </cell>
          <cell r="BV310">
            <v>7.0462899041212904E-2</v>
          </cell>
          <cell r="BW310">
            <v>0</v>
          </cell>
          <cell r="BX310">
            <v>0</v>
          </cell>
          <cell r="BY310">
            <v>0</v>
          </cell>
          <cell r="BZ310">
            <v>0</v>
          </cell>
          <cell r="CA310">
            <v>0</v>
          </cell>
          <cell r="CB310">
            <v>0</v>
          </cell>
          <cell r="CC310">
            <v>0</v>
          </cell>
          <cell r="CD310">
            <v>0</v>
          </cell>
          <cell r="CE310">
            <v>0</v>
          </cell>
          <cell r="CF310">
            <v>0</v>
          </cell>
          <cell r="CG310">
            <v>0</v>
          </cell>
          <cell r="CH310">
            <v>0</v>
          </cell>
          <cell r="CI310">
            <v>0</v>
          </cell>
          <cell r="CJ310">
            <v>0</v>
          </cell>
          <cell r="CK310">
            <v>0</v>
          </cell>
        </row>
        <row r="311">
          <cell r="B311" t="str">
            <v xml:space="preserve">  Interest subsidies</v>
          </cell>
          <cell r="AF311">
            <v>0</v>
          </cell>
          <cell r="AG311">
            <v>0</v>
          </cell>
          <cell r="AH311">
            <v>2.6216001710349479</v>
          </cell>
          <cell r="AI311">
            <v>0.87386672367831608</v>
          </cell>
          <cell r="AJ311">
            <v>0.68294913442821292</v>
          </cell>
          <cell r="AK311">
            <v>0.68294913442821292</v>
          </cell>
          <cell r="AL311">
            <v>0.68294913442821292</v>
          </cell>
          <cell r="AM311">
            <v>0.68294913442821292</v>
          </cell>
          <cell r="AN311">
            <v>0.77074881988434796</v>
          </cell>
          <cell r="AO311">
            <v>0.54053854890622555</v>
          </cell>
          <cell r="AP311">
            <v>0.42136235099058056</v>
          </cell>
          <cell r="AQ311">
            <v>0.61194883178656934</v>
          </cell>
          <cell r="AR311">
            <v>0</v>
          </cell>
          <cell r="AS311">
            <v>0</v>
          </cell>
          <cell r="AT311">
            <v>0</v>
          </cell>
          <cell r="AU311">
            <v>0</v>
          </cell>
          <cell r="AV311">
            <v>0</v>
          </cell>
          <cell r="AW311">
            <v>0</v>
          </cell>
          <cell r="AX311">
            <v>8.6422238751425504E-2</v>
          </cell>
          <cell r="AY311">
            <v>2.8807412917141836E-2</v>
          </cell>
          <cell r="AZ311">
            <v>1.5877838300741316E-2</v>
          </cell>
          <cell r="BA311">
            <v>0</v>
          </cell>
          <cell r="BB311">
            <v>0</v>
          </cell>
          <cell r="BC311">
            <v>0</v>
          </cell>
          <cell r="BD311">
            <v>1.0496330275229357</v>
          </cell>
          <cell r="BE311">
            <v>0</v>
          </cell>
          <cell r="BF311">
            <v>0</v>
          </cell>
          <cell r="BG311">
            <v>0</v>
          </cell>
          <cell r="BI311">
            <v>2.0100140548137739</v>
          </cell>
          <cell r="BJ311">
            <v>0.42160389587331898</v>
          </cell>
          <cell r="BK311">
            <v>1.0268353975946867</v>
          </cell>
          <cell r="BL311">
            <v>0.2168033209668031</v>
          </cell>
          <cell r="BM311">
            <v>0.56019634743134827</v>
          </cell>
          <cell r="BN311">
            <v>0.12168054945241216</v>
          </cell>
          <cell r="BP311">
            <v>6.0479254946301325E-2</v>
          </cell>
          <cell r="BQ311">
            <v>0</v>
          </cell>
          <cell r="BR311">
            <v>0</v>
          </cell>
          <cell r="BS311">
            <v>3.0445070762181795E-2</v>
          </cell>
          <cell r="BT311">
            <v>0.10370106761565835</v>
          </cell>
          <cell r="BU311">
            <v>1.147297022642797</v>
          </cell>
          <cell r="BV311">
            <v>0.29164961338803891</v>
          </cell>
          <cell r="BW311">
            <v>0.36313104741862434</v>
          </cell>
          <cell r="BX311">
            <v>0.39165635393046316</v>
          </cell>
          <cell r="BY311">
            <v>0.33416207336221088</v>
          </cell>
          <cell r="BZ311">
            <v>0.3631239277836778</v>
          </cell>
          <cell r="CA311">
            <v>0.33416207336221077</v>
          </cell>
          <cell r="CB311">
            <v>0.21831994245541655</v>
          </cell>
          <cell r="CC311">
            <v>0.20793343027952821</v>
          </cell>
          <cell r="CD311">
            <v>0.21009583204087964</v>
          </cell>
          <cell r="CE311">
            <v>0.20618639288369353</v>
          </cell>
          <cell r="CF311">
            <v>0.21202315795717031</v>
          </cell>
          <cell r="CG311">
            <v>0.21053320409156537</v>
          </cell>
          <cell r="CH311">
            <v>3.7140885816909004E-2</v>
          </cell>
          <cell r="CI311">
            <v>3.3610486576281413E-2</v>
          </cell>
          <cell r="CJ311">
            <v>3.0234661761165172E-2</v>
          </cell>
          <cell r="CK311">
            <v>2.7196741851882346E-2</v>
          </cell>
        </row>
        <row r="312">
          <cell r="B312" t="str">
            <v xml:space="preserve">    BULOG</v>
          </cell>
          <cell r="AF312">
            <v>0</v>
          </cell>
          <cell r="AG312">
            <v>0</v>
          </cell>
          <cell r="AH312">
            <v>0.76390409714667873</v>
          </cell>
          <cell r="AI312">
            <v>0.25463469904889297</v>
          </cell>
          <cell r="AJ312">
            <v>0.22509627388207179</v>
          </cell>
          <cell r="AK312">
            <v>0.22509627388207179</v>
          </cell>
          <cell r="AL312">
            <v>0.22509627388207179</v>
          </cell>
          <cell r="AM312">
            <v>0.22509627388207179</v>
          </cell>
          <cell r="AN312">
            <v>0.23868048290494512</v>
          </cell>
          <cell r="AO312">
            <v>0.18194545140886104</v>
          </cell>
          <cell r="AP312">
            <v>0.14068068653955909</v>
          </cell>
          <cell r="AQ312">
            <v>0.19622363666872278</v>
          </cell>
          <cell r="AR312">
            <v>0</v>
          </cell>
          <cell r="AS312">
            <v>0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8.6422238751425504E-2</v>
          </cell>
          <cell r="AY312">
            <v>2.8807412917141836E-2</v>
          </cell>
          <cell r="AZ312">
            <v>1.5877838300741316E-2</v>
          </cell>
          <cell r="BA312">
            <v>0</v>
          </cell>
          <cell r="BB312">
            <v>0</v>
          </cell>
          <cell r="BC312">
            <v>0</v>
          </cell>
          <cell r="BD312">
            <v>0.32884403669724771</v>
          </cell>
          <cell r="BE312">
            <v>0</v>
          </cell>
          <cell r="BF312">
            <v>0</v>
          </cell>
          <cell r="BG312">
            <v>0</v>
          </cell>
          <cell r="BI312">
            <v>0.62972593113141251</v>
          </cell>
          <cell r="BJ312">
            <v>5.5642782124463389E-3</v>
          </cell>
          <cell r="BK312">
            <v>0.32170166935918149</v>
          </cell>
          <cell r="BL312">
            <v>2.8613445156684962E-3</v>
          </cell>
          <cell r="BM312">
            <v>0.18053912427460614</v>
          </cell>
          <cell r="BN312">
            <v>9.0236537847909314E-3</v>
          </cell>
          <cell r="BP312">
            <v>0</v>
          </cell>
          <cell r="BQ312">
            <v>0</v>
          </cell>
          <cell r="BR312">
            <v>0</v>
          </cell>
          <cell r="BS312">
            <v>0</v>
          </cell>
          <cell r="BT312">
            <v>0.10370106761565835</v>
          </cell>
          <cell r="BU312">
            <v>0.10034758225366962</v>
          </cell>
          <cell r="BV312">
            <v>6.5555079263051652E-2</v>
          </cell>
          <cell r="BW312">
            <v>6.0780539770406414E-2</v>
          </cell>
          <cell r="BX312">
            <v>6.5555079263051652E-2</v>
          </cell>
          <cell r="BY312">
            <v>5.1327562249093274E-2</v>
          </cell>
          <cell r="BZ312">
            <v>6.0779348092476107E-2</v>
          </cell>
          <cell r="CA312">
            <v>5.1327562249093274E-2</v>
          </cell>
          <cell r="CB312">
            <v>4.7145164354930644E-2</v>
          </cell>
          <cell r="CC312">
            <v>4.490224592018096E-2</v>
          </cell>
          <cell r="CD312">
            <v>4.5369206406216833E-2</v>
          </cell>
          <cell r="CE312">
            <v>4.4524981414545355E-2</v>
          </cell>
          <cell r="CF312">
            <v>4.5785403369568441E-2</v>
          </cell>
          <cell r="CG312">
            <v>4.5463654842680862E-2</v>
          </cell>
          <cell r="CH312">
            <v>8.0203995403831021E-3</v>
          </cell>
          <cell r="CI312">
            <v>7.2580264352697221E-3</v>
          </cell>
          <cell r="CJ312">
            <v>6.5290329500565713E-3</v>
          </cell>
          <cell r="CK312">
            <v>5.8730084393799863E-3</v>
          </cell>
        </row>
        <row r="313">
          <cell r="B313" t="str">
            <v xml:space="preserve">    Housing</v>
          </cell>
          <cell r="AF313">
            <v>0</v>
          </cell>
          <cell r="AG313">
            <v>0</v>
          </cell>
          <cell r="AH313">
            <v>1.0494628240252504</v>
          </cell>
          <cell r="AI313">
            <v>0.34982094134175018</v>
          </cell>
          <cell r="AJ313">
            <v>0.25722389552324559</v>
          </cell>
          <cell r="AK313">
            <v>0.25722389552324559</v>
          </cell>
          <cell r="AL313">
            <v>0.25722389552324559</v>
          </cell>
          <cell r="AM313">
            <v>0.25722389552324559</v>
          </cell>
          <cell r="AN313">
            <v>0.2998076696478062</v>
          </cell>
          <cell r="AO313">
            <v>0.19993961657909964</v>
          </cell>
          <cell r="AP313">
            <v>0.15479190006399599</v>
          </cell>
          <cell r="AQ313">
            <v>0.23274770437199627</v>
          </cell>
          <cell r="AR313">
            <v>0</v>
          </cell>
          <cell r="AS313">
            <v>0</v>
          </cell>
          <cell r="AT313">
            <v>0</v>
          </cell>
          <cell r="AU313">
            <v>0</v>
          </cell>
          <cell r="AV313">
            <v>0</v>
          </cell>
          <cell r="AW313">
            <v>0</v>
          </cell>
          <cell r="AX313">
            <v>0</v>
          </cell>
          <cell r="AY313">
            <v>0</v>
          </cell>
          <cell r="AZ313">
            <v>0</v>
          </cell>
          <cell r="BA313">
            <v>0</v>
          </cell>
          <cell r="BB313">
            <v>0</v>
          </cell>
          <cell r="BC313">
            <v>0</v>
          </cell>
          <cell r="BD313">
            <v>0.40655045871559625</v>
          </cell>
          <cell r="BE313">
            <v>0</v>
          </cell>
          <cell r="BF313">
            <v>0</v>
          </cell>
          <cell r="BG313">
            <v>0</v>
          </cell>
          <cell r="BI313">
            <v>0.77853127196064642</v>
          </cell>
          <cell r="BJ313">
            <v>4.7589221553817375E-2</v>
          </cell>
          <cell r="BK313">
            <v>0.39772033746185598</v>
          </cell>
          <cell r="BL313">
            <v>2.4472025462954246E-2</v>
          </cell>
          <cell r="BM313">
            <v>0.21414008842206383</v>
          </cell>
          <cell r="BN313">
            <v>1.2886402496076338E-2</v>
          </cell>
          <cell r="BP313">
            <v>6.0479254946301325E-2</v>
          </cell>
          <cell r="BQ313">
            <v>0</v>
          </cell>
          <cell r="BR313">
            <v>0</v>
          </cell>
          <cell r="BS313">
            <v>3.0445070762181795E-2</v>
          </cell>
          <cell r="BT313">
            <v>0</v>
          </cell>
          <cell r="BU313">
            <v>0.1530533154662046</v>
          </cell>
          <cell r="BV313">
            <v>5.4276786056505127E-2</v>
          </cell>
          <cell r="BW313">
            <v>5.0323672713132192E-2</v>
          </cell>
          <cell r="BX313">
            <v>5.4276786056505127E-2</v>
          </cell>
          <cell r="BY313">
            <v>5.4260817479734776E-2</v>
          </cell>
          <cell r="BZ313">
            <v>5.0322686055060864E-2</v>
          </cell>
          <cell r="CA313">
            <v>5.4260817479734776E-2</v>
          </cell>
          <cell r="CB313">
            <v>5.2251567547026409E-2</v>
          </cell>
          <cell r="CC313">
            <v>4.976571336241719E-2</v>
          </cell>
          <cell r="CD313">
            <v>5.0283251432582894E-2</v>
          </cell>
          <cell r="CE313">
            <v>4.9347586454407955E-2</v>
          </cell>
          <cell r="CF313">
            <v>5.0744527664005327E-2</v>
          </cell>
          <cell r="CG313">
            <v>5.0387929800452348E-2</v>
          </cell>
          <cell r="CH313">
            <v>8.889107802943488E-3</v>
          </cell>
          <cell r="CI313">
            <v>8.0441602809034705E-3</v>
          </cell>
          <cell r="CJ313">
            <v>7.2362078035891472E-3</v>
          </cell>
          <cell r="CK313">
            <v>6.5091277413783224E-3</v>
          </cell>
        </row>
        <row r="314">
          <cell r="B314" t="str">
            <v xml:space="preserve">    Other</v>
          </cell>
          <cell r="AF314">
            <v>0</v>
          </cell>
          <cell r="AG314">
            <v>0</v>
          </cell>
          <cell r="AH314">
            <v>0.80823324986301837</v>
          </cell>
          <cell r="AI314">
            <v>0.26941108328767283</v>
          </cell>
          <cell r="AJ314">
            <v>0.20062896502289554</v>
          </cell>
          <cell r="AK314">
            <v>0.20062896502289554</v>
          </cell>
          <cell r="AL314">
            <v>0.20062896502289554</v>
          </cell>
          <cell r="AM314">
            <v>0.20062896502289554</v>
          </cell>
          <cell r="AN314">
            <v>0.23226066733159662</v>
          </cell>
          <cell r="AO314">
            <v>0.15865348091826481</v>
          </cell>
          <cell r="AP314">
            <v>0.12588976438702545</v>
          </cell>
          <cell r="AQ314">
            <v>0.18297749074585018</v>
          </cell>
          <cell r="AR314">
            <v>0</v>
          </cell>
          <cell r="AS314">
            <v>0</v>
          </cell>
          <cell r="AT314">
            <v>0</v>
          </cell>
          <cell r="AU314">
            <v>0</v>
          </cell>
          <cell r="AV314">
            <v>0</v>
          </cell>
          <cell r="AW314">
            <v>0</v>
          </cell>
          <cell r="AX314">
            <v>0</v>
          </cell>
          <cell r="AY314">
            <v>0</v>
          </cell>
          <cell r="AZ314">
            <v>0</v>
          </cell>
          <cell r="BA314">
            <v>0</v>
          </cell>
          <cell r="BB314">
            <v>0</v>
          </cell>
          <cell r="BC314">
            <v>0</v>
          </cell>
          <cell r="BD314">
            <v>0.31423853211009173</v>
          </cell>
          <cell r="BE314">
            <v>0</v>
          </cell>
          <cell r="BF314">
            <v>0</v>
          </cell>
          <cell r="BG314">
            <v>0</v>
          </cell>
          <cell r="BI314">
            <v>0.60175685172171467</v>
          </cell>
          <cell r="BJ314">
            <v>0.36845039610705527</v>
          </cell>
          <cell r="BK314">
            <v>0.30741339077364926</v>
          </cell>
          <cell r="BL314">
            <v>0.18946995098818037</v>
          </cell>
          <cell r="BM314">
            <v>0.16551713473467825</v>
          </cell>
          <cell r="BN314">
            <v>9.9770493171544877E-2</v>
          </cell>
          <cell r="BP314">
            <v>0</v>
          </cell>
          <cell r="BQ314">
            <v>0</v>
          </cell>
          <cell r="BR314">
            <v>0</v>
          </cell>
          <cell r="BS314">
            <v>0</v>
          </cell>
          <cell r="BT314">
            <v>0</v>
          </cell>
          <cell r="BU314">
            <v>0.8938961249229227</v>
          </cell>
          <cell r="BV314">
            <v>0.17181774806848216</v>
          </cell>
          <cell r="BW314">
            <v>0.25202683493508571</v>
          </cell>
          <cell r="BX314">
            <v>0.27182448861090636</v>
          </cell>
          <cell r="BY314">
            <v>0.22857369363338287</v>
          </cell>
          <cell r="BZ314">
            <v>0.25202189363614086</v>
          </cell>
          <cell r="CA314">
            <v>0.22857369363338273</v>
          </cell>
          <cell r="CB314">
            <v>0.11892321055345946</v>
          </cell>
          <cell r="CC314">
            <v>0.11326547099693003</v>
          </cell>
          <cell r="CD314">
            <v>0.11444337420207989</v>
          </cell>
          <cell r="CE314">
            <v>0.11231382501474019</v>
          </cell>
          <cell r="CF314">
            <v>0.11549322692359654</v>
          </cell>
          <cell r="CG314">
            <v>0.11468161944843212</v>
          </cell>
          <cell r="CH314">
            <v>2.0231378473582418E-2</v>
          </cell>
          <cell r="CI314">
            <v>1.8308299860108224E-2</v>
          </cell>
          <cell r="CJ314">
            <v>1.6469421007519455E-2</v>
          </cell>
          <cell r="CK314">
            <v>1.4814605671124038E-2</v>
          </cell>
        </row>
        <row r="315">
          <cell r="B315" t="str">
            <v xml:space="preserve">  Wheat flour (BULOG)</v>
          </cell>
          <cell r="AD315">
            <v>0</v>
          </cell>
          <cell r="AF315">
            <v>0</v>
          </cell>
          <cell r="AG315">
            <v>0</v>
          </cell>
          <cell r="AH315">
            <v>0</v>
          </cell>
          <cell r="AI315">
            <v>0</v>
          </cell>
          <cell r="AJ315">
            <v>0</v>
          </cell>
          <cell r="AK315">
            <v>0</v>
          </cell>
          <cell r="AL315">
            <v>0</v>
          </cell>
          <cell r="AM315">
            <v>0</v>
          </cell>
          <cell r="AN315">
            <v>0</v>
          </cell>
          <cell r="AO315">
            <v>0</v>
          </cell>
          <cell r="AP315">
            <v>0</v>
          </cell>
          <cell r="AQ315">
            <v>0</v>
          </cell>
          <cell r="AR315">
            <v>0</v>
          </cell>
          <cell r="AS315">
            <v>0</v>
          </cell>
          <cell r="AT315">
            <v>0</v>
          </cell>
          <cell r="AU315">
            <v>0</v>
          </cell>
          <cell r="AV315">
            <v>0</v>
          </cell>
          <cell r="AW315">
            <v>0</v>
          </cell>
          <cell r="AX315">
            <v>0</v>
          </cell>
          <cell r="AY315">
            <v>0</v>
          </cell>
          <cell r="AZ315">
            <v>0</v>
          </cell>
          <cell r="BA315">
            <v>0</v>
          </cell>
          <cell r="BB315">
            <v>0</v>
          </cell>
          <cell r="BC315">
            <v>0</v>
          </cell>
          <cell r="BD315">
            <v>0</v>
          </cell>
          <cell r="BE315">
            <v>0</v>
          </cell>
          <cell r="BF315">
            <v>0</v>
          </cell>
          <cell r="BG315">
            <v>0</v>
          </cell>
          <cell r="BI315">
            <v>0</v>
          </cell>
          <cell r="BJ315">
            <v>0</v>
          </cell>
          <cell r="BK315">
            <v>0</v>
          </cell>
          <cell r="BL315">
            <v>0</v>
          </cell>
          <cell r="BM315">
            <v>0</v>
          </cell>
          <cell r="BN315">
            <v>0</v>
          </cell>
          <cell r="BP315">
            <v>0</v>
          </cell>
          <cell r="BQ315">
            <v>0</v>
          </cell>
          <cell r="BR315">
            <v>0</v>
          </cell>
          <cell r="BS315">
            <v>0</v>
          </cell>
          <cell r="BT315">
            <v>0</v>
          </cell>
          <cell r="BU315">
            <v>0</v>
          </cell>
          <cell r="BV315">
            <v>0</v>
          </cell>
          <cell r="BW315">
            <v>0</v>
          </cell>
          <cell r="BX315">
            <v>0</v>
          </cell>
          <cell r="BY315">
            <v>0</v>
          </cell>
          <cell r="BZ315">
            <v>0</v>
          </cell>
          <cell r="CA315">
            <v>0</v>
          </cell>
          <cell r="CB315">
            <v>0</v>
          </cell>
          <cell r="CC315">
            <v>0</v>
          </cell>
          <cell r="CD315">
            <v>0</v>
          </cell>
          <cell r="CE315">
            <v>0</v>
          </cell>
          <cell r="CF315">
            <v>0</v>
          </cell>
          <cell r="CG315">
            <v>0</v>
          </cell>
          <cell r="CH315">
            <v>0</v>
          </cell>
          <cell r="CI315">
            <v>0</v>
          </cell>
          <cell r="CJ315">
            <v>0</v>
          </cell>
          <cell r="CK315">
            <v>0</v>
          </cell>
        </row>
        <row r="316">
          <cell r="B316" t="str">
            <v xml:space="preserve">  Other</v>
          </cell>
          <cell r="Z316">
            <v>0</v>
          </cell>
          <cell r="AA316">
            <v>0</v>
          </cell>
          <cell r="AB316">
            <v>0</v>
          </cell>
          <cell r="AD316">
            <v>1.523759105004852</v>
          </cell>
          <cell r="AF316">
            <v>0</v>
          </cell>
          <cell r="AG316">
            <v>0</v>
          </cell>
          <cell r="AH316">
            <v>6.1011174928395295</v>
          </cell>
          <cell r="AI316">
            <v>2.0337058309465101</v>
          </cell>
          <cell r="AJ316">
            <v>3.0015915936780959</v>
          </cell>
          <cell r="AK316">
            <v>2.4830034644710994</v>
          </cell>
          <cell r="AL316">
            <v>2.8247070005354145</v>
          </cell>
          <cell r="AM316">
            <v>2.7697673528948701</v>
          </cell>
          <cell r="AN316">
            <v>2.431265435092159</v>
          </cell>
          <cell r="AO316">
            <v>2.8812922185479994</v>
          </cell>
          <cell r="AP316">
            <v>2.0702334848511885</v>
          </cell>
          <cell r="AQ316">
            <v>2.4502023865910969</v>
          </cell>
          <cell r="AR316">
            <v>0</v>
          </cell>
          <cell r="AS316">
            <v>8.8875329062921157E-2</v>
          </cell>
          <cell r="AT316">
            <v>6.0565771298295788E-2</v>
          </cell>
          <cell r="AU316">
            <v>4.9813700120405653E-2</v>
          </cell>
          <cell r="AV316">
            <v>7.682863175425414E-2</v>
          </cell>
          <cell r="AW316">
            <v>0.7795894054729221</v>
          </cell>
          <cell r="AX316">
            <v>3.503892298142592</v>
          </cell>
          <cell r="AY316">
            <v>1.4534367784565898</v>
          </cell>
          <cell r="AZ316">
            <v>0.82345138626434644</v>
          </cell>
          <cell r="BA316">
            <v>3.0825688073394496E-3</v>
          </cell>
          <cell r="BB316">
            <v>1.5412844036697248E-3</v>
          </cell>
          <cell r="BC316">
            <v>0.17339449541284405</v>
          </cell>
          <cell r="BD316">
            <v>0.94365137614678885</v>
          </cell>
          <cell r="BE316">
            <v>6.2662833266872747E-2</v>
          </cell>
          <cell r="BF316">
            <v>0</v>
          </cell>
          <cell r="BG316">
            <v>1.5811665495432184E-3</v>
          </cell>
          <cell r="BI316">
            <v>2.1599437807449053</v>
          </cell>
          <cell r="BJ316">
            <v>1.88555817214925</v>
          </cell>
          <cell r="BK316">
            <v>1.1324537784957818</v>
          </cell>
          <cell r="BL316">
            <v>1.0000587328611108</v>
          </cell>
          <cell r="BM316">
            <v>0.98982406918357213</v>
          </cell>
          <cell r="BN316">
            <v>0.91644872951470868</v>
          </cell>
          <cell r="BP316">
            <v>1.0567138313273383E-4</v>
          </cell>
          <cell r="BQ316">
            <v>1.0579584927618006E-4</v>
          </cell>
          <cell r="BR316">
            <v>0.13114695564462139</v>
          </cell>
          <cell r="BS316">
            <v>6.5181176541514438E-2</v>
          </cell>
          <cell r="BT316">
            <v>2.2794661921708181</v>
          </cell>
          <cell r="BU316">
            <v>1.4553523877764034</v>
          </cell>
          <cell r="BV316">
            <v>1.1726425275774983</v>
          </cell>
          <cell r="BW316">
            <v>1.177038027050608</v>
          </cell>
          <cell r="BX316">
            <v>1.3563931842102133</v>
          </cell>
          <cell r="BY316">
            <v>0.96873678438592126</v>
          </cell>
          <cell r="BZ316">
            <v>1.1102034147536965</v>
          </cell>
          <cell r="CA316">
            <v>0.96873678438592126</v>
          </cell>
          <cell r="CB316">
            <v>0.55374220750432102</v>
          </cell>
          <cell r="CC316">
            <v>0.69328378305596017</v>
          </cell>
          <cell r="CD316">
            <v>0.8681044193753783</v>
          </cell>
          <cell r="CE316">
            <v>1.3454266964033947</v>
          </cell>
          <cell r="CF316">
            <v>0.70691959848117958</v>
          </cell>
          <cell r="CG316">
            <v>0.86991161662638161</v>
          </cell>
          <cell r="CH316">
            <v>0.43015389315985075</v>
          </cell>
          <cell r="CI316">
            <v>0.23769139007407708</v>
          </cell>
          <cell r="CJ316">
            <v>0</v>
          </cell>
          <cell r="CK316">
            <v>0</v>
          </cell>
        </row>
        <row r="317">
          <cell r="B317" t="str">
            <v xml:space="preserve">      Food (BULOG)</v>
          </cell>
          <cell r="AF317">
            <v>0</v>
          </cell>
          <cell r="AG317">
            <v>0</v>
          </cell>
          <cell r="AH317">
            <v>3.5662534007959095</v>
          </cell>
          <cell r="AI317">
            <v>1.1887511335986367</v>
          </cell>
          <cell r="AJ317">
            <v>1.914116038436281</v>
          </cell>
          <cell r="AK317">
            <v>1.4791271398640897</v>
          </cell>
          <cell r="AL317">
            <v>1.9434428808594528</v>
          </cell>
          <cell r="AM317">
            <v>1.7788953530532741</v>
          </cell>
          <cell r="AN317">
            <v>1.5074982699170716</v>
          </cell>
          <cell r="AO317">
            <v>1.3786801924755725</v>
          </cell>
          <cell r="AP317">
            <v>1.4379980335899485</v>
          </cell>
          <cell r="AQ317">
            <v>1.4538196118819831</v>
          </cell>
          <cell r="AR317">
            <v>0</v>
          </cell>
          <cell r="AS317">
            <v>0</v>
          </cell>
          <cell r="AT317">
            <v>0</v>
          </cell>
          <cell r="AU317">
            <v>0</v>
          </cell>
          <cell r="AV317">
            <v>0</v>
          </cell>
          <cell r="AW317">
            <v>0.41412175606998691</v>
          </cell>
          <cell r="AX317">
            <v>1.6062852675413637</v>
          </cell>
          <cell r="AY317">
            <v>0.67346900787045028</v>
          </cell>
          <cell r="AZ317">
            <v>0.37119723448559611</v>
          </cell>
          <cell r="BA317">
            <v>0</v>
          </cell>
          <cell r="BB317">
            <v>0</v>
          </cell>
          <cell r="BC317">
            <v>0</v>
          </cell>
          <cell r="BD317">
            <v>0.47412844036697249</v>
          </cell>
          <cell r="BE317">
            <v>0</v>
          </cell>
          <cell r="BF317">
            <v>0</v>
          </cell>
          <cell r="BG317">
            <v>0</v>
          </cell>
          <cell r="BI317">
            <v>1.134926212227688</v>
          </cell>
          <cell r="BJ317">
            <v>1.8366510952293271</v>
          </cell>
          <cell r="BK317">
            <v>0.57978818883503858</v>
          </cell>
          <cell r="BL317">
            <v>0.94446958579026186</v>
          </cell>
          <cell r="BM317">
            <v>0.48350651616198564</v>
          </cell>
          <cell r="BN317">
            <v>0.673069193141698</v>
          </cell>
          <cell r="BP317">
            <v>0</v>
          </cell>
          <cell r="BQ317">
            <v>0</v>
          </cell>
          <cell r="BR317">
            <v>0.12768350486936186</v>
          </cell>
          <cell r="BS317">
            <v>6.3408021575749623E-2</v>
          </cell>
          <cell r="BT317">
            <v>1.5051245551601422</v>
          </cell>
          <cell r="BU317">
            <v>0.47409564884891353</v>
          </cell>
          <cell r="BV317">
            <v>0.64013477560381826</v>
          </cell>
          <cell r="BW317">
            <v>0.50364846627170212</v>
          </cell>
          <cell r="BX317">
            <v>0.50671697255365666</v>
          </cell>
          <cell r="BY317">
            <v>0.52527792152881614</v>
          </cell>
          <cell r="BZ317">
            <v>0.49781063638591616</v>
          </cell>
          <cell r="CA317">
            <v>0.52527792152881614</v>
          </cell>
          <cell r="CB317">
            <v>0.18932710838468012</v>
          </cell>
          <cell r="CC317">
            <v>0.24042656325739215</v>
          </cell>
          <cell r="CD317">
            <v>0.30365859631364994</v>
          </cell>
          <cell r="CE317">
            <v>0.47681304314388978</v>
          </cell>
          <cell r="CF317">
            <v>0.24515538040272702</v>
          </cell>
          <cell r="CG317">
            <v>0.30429074489883562</v>
          </cell>
          <cell r="CH317">
            <v>0.16162014187169976</v>
          </cell>
          <cell r="CI317">
            <v>6.3575366677898065E-2</v>
          </cell>
          <cell r="CJ317">
            <v>0</v>
          </cell>
          <cell r="CK317">
            <v>0</v>
          </cell>
        </row>
        <row r="318">
          <cell r="B318" t="str">
            <v xml:space="preserve">      Electricity</v>
          </cell>
          <cell r="AF318">
            <v>0</v>
          </cell>
          <cell r="AG318">
            <v>0</v>
          </cell>
          <cell r="AH318">
            <v>2.2058807888058811</v>
          </cell>
          <cell r="AI318">
            <v>0.735293596268627</v>
          </cell>
          <cell r="AJ318">
            <v>0.96789331468296824</v>
          </cell>
          <cell r="AK318">
            <v>0.8842940840481629</v>
          </cell>
          <cell r="AL318">
            <v>0.76168187911711527</v>
          </cell>
          <cell r="AM318">
            <v>0.87128975928274877</v>
          </cell>
          <cell r="AN318">
            <v>0.80874748445735722</v>
          </cell>
          <cell r="AO318">
            <v>1.4010911709556884</v>
          </cell>
          <cell r="AP318">
            <v>0.53549009913265877</v>
          </cell>
          <cell r="AQ318">
            <v>0.89005687430721658</v>
          </cell>
          <cell r="AR318">
            <v>0</v>
          </cell>
          <cell r="AS318">
            <v>0</v>
          </cell>
          <cell r="AT318">
            <v>3.5560488097753903E-2</v>
          </cell>
          <cell r="AU318">
            <v>1.1853496032584634E-2</v>
          </cell>
          <cell r="AV318">
            <v>7.682863175425414E-2</v>
          </cell>
          <cell r="AW318">
            <v>0.35868784802182663</v>
          </cell>
          <cell r="AX318">
            <v>1.7349966456185244</v>
          </cell>
          <cell r="AY318">
            <v>0.72350437513153498</v>
          </cell>
          <cell r="AZ318">
            <v>0.4040955074000751</v>
          </cell>
          <cell r="BA318">
            <v>0</v>
          </cell>
          <cell r="BB318">
            <v>0</v>
          </cell>
          <cell r="BC318">
            <v>0</v>
          </cell>
          <cell r="BD318">
            <v>0.38165137614678901</v>
          </cell>
          <cell r="BE318">
            <v>0</v>
          </cell>
          <cell r="BF318">
            <v>0</v>
          </cell>
          <cell r="BG318">
            <v>0</v>
          </cell>
          <cell r="BI318">
            <v>0.91356289529163737</v>
          </cell>
          <cell r="BJ318">
            <v>0</v>
          </cell>
          <cell r="BK318">
            <v>0.46670256686411776</v>
          </cell>
          <cell r="BL318">
            <v>0</v>
          </cell>
          <cell r="BM318">
            <v>0.43780432233026784</v>
          </cell>
          <cell r="BN318">
            <v>0.19130816116686569</v>
          </cell>
          <cell r="BP318">
            <v>0</v>
          </cell>
          <cell r="BQ318">
            <v>0</v>
          </cell>
          <cell r="BR318">
            <v>1.2139930552456104E-3</v>
          </cell>
          <cell r="BS318">
            <v>6.028726883600356E-4</v>
          </cell>
          <cell r="BT318">
            <v>0.67971530249110323</v>
          </cell>
          <cell r="BU318">
            <v>0.90309379209138441</v>
          </cell>
          <cell r="BV318">
            <v>0.50406530629342061</v>
          </cell>
          <cell r="BW318">
            <v>0.64701864916884244</v>
          </cell>
          <cell r="BX318">
            <v>0.82216995242410607</v>
          </cell>
          <cell r="BY318">
            <v>0.39946884297174873</v>
          </cell>
          <cell r="BZ318">
            <v>0.58826893227677479</v>
          </cell>
          <cell r="CA318">
            <v>0.39946884297174873</v>
          </cell>
          <cell r="CB318">
            <v>0.33318856708558398</v>
          </cell>
          <cell r="CC318">
            <v>0.42311628157483711</v>
          </cell>
          <cell r="CD318">
            <v>0.53439559422939831</v>
          </cell>
          <cell r="CE318">
            <v>0.8391225956403221</v>
          </cell>
          <cell r="CF318">
            <v>0.43143832178401065</v>
          </cell>
          <cell r="CG318">
            <v>0.53550808510870362</v>
          </cell>
          <cell r="CH318">
            <v>0.23088591695957111</v>
          </cell>
          <cell r="CI318">
            <v>0.17411602339617901</v>
          </cell>
          <cell r="CJ318">
            <v>0</v>
          </cell>
          <cell r="CK318">
            <v>0</v>
          </cell>
        </row>
        <row r="319">
          <cell r="B319" t="str">
            <v xml:space="preserve">      Medicines</v>
          </cell>
          <cell r="AF319">
            <v>0</v>
          </cell>
          <cell r="AG319">
            <v>0</v>
          </cell>
          <cell r="AH319">
            <v>0.27993286602402145</v>
          </cell>
          <cell r="AI319">
            <v>9.3310955341340485E-2</v>
          </cell>
          <cell r="AJ319">
            <v>0.10566091748949648</v>
          </cell>
          <cell r="AK319">
            <v>0.10566091748949648</v>
          </cell>
          <cell r="AL319">
            <v>0.10566091748949648</v>
          </cell>
          <cell r="AM319">
            <v>0.10566091748949648</v>
          </cell>
          <cell r="AN319">
            <v>9.9981384261246864E-2</v>
          </cell>
          <cell r="AO319">
            <v>8.8669909517562956E-2</v>
          </cell>
          <cell r="AP319">
            <v>8.4498910195563132E-2</v>
          </cell>
          <cell r="AQ319">
            <v>9.2649070908177686E-2</v>
          </cell>
          <cell r="AR319">
            <v>0</v>
          </cell>
          <cell r="AS319">
            <v>8.8875329062921157E-2</v>
          </cell>
          <cell r="AT319">
            <v>2.5005283200541892E-2</v>
          </cell>
          <cell r="AU319">
            <v>3.7960204087821019E-2</v>
          </cell>
          <cell r="AV319">
            <v>0</v>
          </cell>
          <cell r="AW319">
            <v>0</v>
          </cell>
          <cell r="AX319">
            <v>0.16261038498270386</v>
          </cell>
          <cell r="AY319">
            <v>5.4203461660901286E-2</v>
          </cell>
          <cell r="AZ319">
            <v>4.6913032235370238E-2</v>
          </cell>
          <cell r="BA319">
            <v>0</v>
          </cell>
          <cell r="BB319">
            <v>0</v>
          </cell>
          <cell r="BC319">
            <v>0.17339449541284405</v>
          </cell>
          <cell r="BD319">
            <v>8.3944954128440372E-2</v>
          </cell>
          <cell r="BE319">
            <v>6.103522720799294E-2</v>
          </cell>
          <cell r="BF319">
            <v>0</v>
          </cell>
          <cell r="BG319">
            <v>0</v>
          </cell>
          <cell r="BI319">
            <v>0.10541110330288124</v>
          </cell>
          <cell r="BJ319">
            <v>3.4191025331742633E-2</v>
          </cell>
          <cell r="BK319">
            <v>8.2121701669359184E-2</v>
          </cell>
          <cell r="BL319">
            <v>4.7231009143501694E-2</v>
          </cell>
          <cell r="BM319">
            <v>6.5870040151870618E-2</v>
          </cell>
          <cell r="BN319">
            <v>4.7080471519414906E-2</v>
          </cell>
          <cell r="BP319">
            <v>0</v>
          </cell>
          <cell r="BQ319">
            <v>0</v>
          </cell>
          <cell r="BR319">
            <v>0</v>
          </cell>
          <cell r="BS319">
            <v>0</v>
          </cell>
          <cell r="BT319">
            <v>6.921708185053381E-2</v>
          </cell>
          <cell r="BU319">
            <v>5.3566938003589498E-2</v>
          </cell>
          <cell r="BV319">
            <v>1.4978983164944597E-2</v>
          </cell>
          <cell r="BW319">
            <v>1.3888026560442326E-2</v>
          </cell>
          <cell r="BX319">
            <v>1.4042796717135561E-2</v>
          </cell>
          <cell r="BY319">
            <v>3.0830009931667485E-2</v>
          </cell>
          <cell r="BZ319">
            <v>1.164120578384119E-2</v>
          </cell>
          <cell r="CA319">
            <v>3.0830009931667485E-2</v>
          </cell>
          <cell r="CB319">
            <v>2.5447191987188186E-2</v>
          </cell>
          <cell r="CC319">
            <v>2.4236548715462918E-2</v>
          </cell>
          <cell r="CD319">
            <v>2.4488596476907255E-2</v>
          </cell>
          <cell r="CE319">
            <v>2.4032915481042836E-2</v>
          </cell>
          <cell r="CF319">
            <v>2.4713243992210386E-2</v>
          </cell>
          <cell r="CG319">
            <v>2.4539576201519E-2</v>
          </cell>
          <cell r="CH319">
            <v>2.9232175289907507E-2</v>
          </cell>
          <cell r="CI319">
            <v>0</v>
          </cell>
          <cell r="CJ319">
            <v>0</v>
          </cell>
          <cell r="CK319">
            <v>0</v>
          </cell>
        </row>
        <row r="320">
          <cell r="B320" t="str">
            <v xml:space="preserve">      Other</v>
          </cell>
          <cell r="AF320">
            <v>0</v>
          </cell>
          <cell r="AG320">
            <v>0</v>
          </cell>
          <cell r="AH320">
            <v>4.9050437213716137E-2</v>
          </cell>
          <cell r="AI320">
            <v>1.6350145737905379E-2</v>
          </cell>
          <cell r="AJ320">
            <v>1.392132306935078E-2</v>
          </cell>
          <cell r="AK320">
            <v>1.392132306935078E-2</v>
          </cell>
          <cell r="AL320">
            <v>1.392132306935078E-2</v>
          </cell>
          <cell r="AM320">
            <v>1.3921323069350778E-2</v>
          </cell>
          <cell r="AN320">
            <v>1.5038296456483097E-2</v>
          </cell>
          <cell r="AO320">
            <v>1.2850945599175637E-2</v>
          </cell>
          <cell r="AP320">
            <v>1.2246441933018165E-2</v>
          </cell>
          <cell r="AQ320">
            <v>1.3676829493719327E-2</v>
          </cell>
          <cell r="AR320">
            <v>0</v>
          </cell>
          <cell r="AS320">
            <v>0</v>
          </cell>
          <cell r="AT320">
            <v>0</v>
          </cell>
          <cell r="AU320">
            <v>0</v>
          </cell>
          <cell r="AV320">
            <v>0</v>
          </cell>
          <cell r="AW320">
            <v>6.7798013811086397E-3</v>
          </cell>
          <cell r="AX320">
            <v>0</v>
          </cell>
          <cell r="AY320">
            <v>2.2599337937028799E-3</v>
          </cell>
          <cell r="AZ320">
            <v>1.2456121433050702E-3</v>
          </cell>
          <cell r="BA320">
            <v>3.0825688073394496E-3</v>
          </cell>
          <cell r="BB320">
            <v>1.5412844036697248E-3</v>
          </cell>
          <cell r="BC320">
            <v>0</v>
          </cell>
          <cell r="BD320">
            <v>3.9266055045871556E-3</v>
          </cell>
          <cell r="BE320">
            <v>1.6276060588798114E-3</v>
          </cell>
          <cell r="BF320">
            <v>0</v>
          </cell>
          <cell r="BG320">
            <v>1.5811665495432184E-3</v>
          </cell>
          <cell r="BI320">
            <v>6.0435699226985239E-3</v>
          </cell>
          <cell r="BJ320">
            <v>1.4716051588180451E-2</v>
          </cell>
          <cell r="BK320">
            <v>3.8413211272662002E-3</v>
          </cell>
          <cell r="BL320">
            <v>8.3581379273474522E-3</v>
          </cell>
          <cell r="BM320">
            <v>2.6431905394480406E-3</v>
          </cell>
          <cell r="BN320">
            <v>4.9909036867303658E-3</v>
          </cell>
          <cell r="BP320">
            <v>1.0567138313273383E-4</v>
          </cell>
          <cell r="BQ320">
            <v>1.0579584927618006E-4</v>
          </cell>
          <cell r="BR320">
            <v>2.2494577200139251E-3</v>
          </cell>
          <cell r="BS320">
            <v>1.1702822774047749E-3</v>
          </cell>
          <cell r="BT320">
            <v>2.5409252669039151E-2</v>
          </cell>
          <cell r="BU320">
            <v>2.459600883251634E-2</v>
          </cell>
          <cell r="BV320">
            <v>1.3463462515314911E-2</v>
          </cell>
          <cell r="BW320">
            <v>1.2482885049621103E-2</v>
          </cell>
          <cell r="BX320">
            <v>1.3463462515314911E-2</v>
          </cell>
          <cell r="BY320">
            <v>1.3160009953688922E-2</v>
          </cell>
          <cell r="BZ320">
            <v>1.2482640307164448E-2</v>
          </cell>
          <cell r="CA320">
            <v>1.3160009953688922E-2</v>
          </cell>
          <cell r="CB320">
            <v>5.779340046868686E-3</v>
          </cell>
          <cell r="CC320">
            <v>5.50438950826794E-3</v>
          </cell>
          <cell r="CD320">
            <v>5.561632355422637E-3</v>
          </cell>
          <cell r="CE320">
            <v>5.4581421381396412E-3</v>
          </cell>
          <cell r="CF320">
            <v>5.6126523022314873E-3</v>
          </cell>
          <cell r="CG320">
            <v>5.5732104173233507E-3</v>
          </cell>
          <cell r="CH320">
            <v>8.4156590386723282E-3</v>
          </cell>
          <cell r="CI320">
            <v>0</v>
          </cell>
          <cell r="CJ320">
            <v>0</v>
          </cell>
          <cell r="CK320">
            <v>0</v>
          </cell>
        </row>
        <row r="321">
          <cell r="B321" t="str">
            <v>External interest</v>
          </cell>
          <cell r="D321">
            <v>1.809960337851424</v>
          </cell>
          <cell r="E321">
            <v>1.5834808877974642</v>
          </cell>
          <cell r="F321">
            <v>1.4089913028068215</v>
          </cell>
          <cell r="L321">
            <v>1.1937698999446658</v>
          </cell>
          <cell r="N321">
            <v>1.1900312416113379</v>
          </cell>
          <cell r="Q321">
            <v>0.99364145997691278</v>
          </cell>
          <cell r="R321">
            <v>1.2417329413190303</v>
          </cell>
          <cell r="S321">
            <v>2.1159154830768441</v>
          </cell>
          <cell r="T321">
            <v>1.3362328360874252</v>
          </cell>
          <cell r="V321">
            <v>0</v>
          </cell>
          <cell r="W321">
            <v>0</v>
          </cell>
          <cell r="X321">
            <v>1.0351439743476976</v>
          </cell>
          <cell r="Y321">
            <v>1.4847222722817059</v>
          </cell>
          <cell r="Z321">
            <v>2.3578702092715385</v>
          </cell>
          <cell r="AA321">
            <v>1.1039002469598176</v>
          </cell>
          <cell r="AB321">
            <v>2.6611182352098002</v>
          </cell>
          <cell r="AC321">
            <v>1.4880886299562623</v>
          </cell>
          <cell r="AD321">
            <v>1.6344738452554419</v>
          </cell>
          <cell r="AF321">
            <v>2.9256378944694474</v>
          </cell>
          <cell r="AG321">
            <v>2.2656865979693914</v>
          </cell>
          <cell r="AH321">
            <v>6.4945765324056834</v>
          </cell>
          <cell r="AI321">
            <v>3.8953003416148411</v>
          </cell>
          <cell r="AJ321">
            <v>3.8363830393879108</v>
          </cell>
          <cell r="AK321">
            <v>4.0031823019699937</v>
          </cell>
          <cell r="AL321">
            <v>3.8107216143752827</v>
          </cell>
          <cell r="AM321">
            <v>3.8834289852443957</v>
          </cell>
          <cell r="AN321">
            <v>3.8888884159828456</v>
          </cell>
          <cell r="AO321">
            <v>2.8031248465175742</v>
          </cell>
          <cell r="AP321">
            <v>2.6712669039763126</v>
          </cell>
          <cell r="AQ321">
            <v>3.2600429928206722</v>
          </cell>
          <cell r="AR321">
            <v>2.1127204074292294</v>
          </cell>
          <cell r="AS321">
            <v>1.6198082932953037</v>
          </cell>
          <cell r="AT321">
            <v>4.8103016112712007</v>
          </cell>
          <cell r="AU321">
            <v>2.8476101039985777</v>
          </cell>
          <cell r="AV321">
            <v>3.4397035684084885</v>
          </cell>
          <cell r="AW321">
            <v>2.6715768024197128</v>
          </cell>
          <cell r="AX321">
            <v>3.1460147440831068</v>
          </cell>
          <cell r="AY321">
            <v>3.0857650383037694</v>
          </cell>
          <cell r="AZ321">
            <v>2.9788744264248166</v>
          </cell>
          <cell r="BA321">
            <v>2.3350458715596329</v>
          </cell>
          <cell r="BB321">
            <v>1.331559633027523</v>
          </cell>
          <cell r="BC321">
            <v>2.562935779816514</v>
          </cell>
          <cell r="BD321">
            <v>2.3362147245483533</v>
          </cell>
          <cell r="BE321">
            <v>2.1928116390884318</v>
          </cell>
          <cell r="BF321">
            <v>2.3141953619114544</v>
          </cell>
          <cell r="BG321">
            <v>1.8652494729444833</v>
          </cell>
          <cell r="BI321">
            <v>2.5749457923401269</v>
          </cell>
          <cell r="BJ321">
            <v>2.3020224320947569</v>
          </cell>
          <cell r="BK321">
            <v>2.3311426539220967</v>
          </cell>
          <cell r="BL321">
            <v>2.2489716101915067</v>
          </cell>
          <cell r="BM321">
            <v>2.6301234927343429</v>
          </cell>
          <cell r="BN321">
            <v>2.5945244882784788</v>
          </cell>
          <cell r="BP321">
            <v>1.8830739100877423</v>
          </cell>
          <cell r="BQ321">
            <v>1.7753248814204856</v>
          </cell>
          <cell r="BR321">
            <v>1.907465164647808</v>
          </cell>
          <cell r="BS321">
            <v>1.8951866821876833</v>
          </cell>
          <cell r="BT321">
            <v>2.0296548042704625</v>
          </cell>
          <cell r="BU321">
            <v>1.8326437953639623</v>
          </cell>
          <cell r="BV321">
            <v>2.1146799762274724</v>
          </cell>
          <cell r="BW321">
            <v>1.9606625732389165</v>
          </cell>
          <cell r="BX321">
            <v>1.9825124777132557</v>
          </cell>
          <cell r="BY321">
            <v>1.8850102289568667</v>
          </cell>
          <cell r="BZ321">
            <v>1.7180622498161915</v>
          </cell>
          <cell r="CA321">
            <v>1.9178489902070677</v>
          </cell>
          <cell r="CB321">
            <v>1.9380581417442524</v>
          </cell>
          <cell r="CC321">
            <v>1.6626272418807562</v>
          </cell>
          <cell r="CD321">
            <v>1.8673371100191012</v>
          </cell>
          <cell r="CE321">
            <v>1.7294085980158425</v>
          </cell>
          <cell r="CF321">
            <v>1.8206521440661305</v>
          </cell>
          <cell r="CG321">
            <v>1.7973603595865899</v>
          </cell>
          <cell r="CH321">
            <v>1.5590280133883048</v>
          </cell>
          <cell r="CI321">
            <v>1.4514876668048917</v>
          </cell>
          <cell r="CJ321">
            <v>1.3597229165187839</v>
          </cell>
          <cell r="CK321">
            <v>1.2888701861830323</v>
          </cell>
        </row>
        <row r="322">
          <cell r="B322" t="str">
            <v>Domestic debt</v>
          </cell>
          <cell r="N322">
            <v>5.2739482952726312E-2</v>
          </cell>
          <cell r="Q322">
            <v>0</v>
          </cell>
          <cell r="Z322">
            <v>1.1776320139459662</v>
          </cell>
          <cell r="AA322">
            <v>1.1776320139459659</v>
          </cell>
          <cell r="AB322">
            <v>0.7855706354787193</v>
          </cell>
          <cell r="AD322">
            <v>0.23621168525870453</v>
          </cell>
          <cell r="AF322">
            <v>0</v>
          </cell>
          <cell r="AG322">
            <v>0</v>
          </cell>
          <cell r="AH322">
            <v>0</v>
          </cell>
          <cell r="AI322">
            <v>0</v>
          </cell>
          <cell r="AJ322">
            <v>0.41488108889166592</v>
          </cell>
          <cell r="AK322">
            <v>0.41488108889166592</v>
          </cell>
          <cell r="AL322">
            <v>0.41488108889166592</v>
          </cell>
          <cell r="AM322">
            <v>0.41488108889166586</v>
          </cell>
          <cell r="AN322">
            <v>0.22408447738266407</v>
          </cell>
          <cell r="AO322">
            <v>0</v>
          </cell>
          <cell r="AP322">
            <v>0.36496654369045384</v>
          </cell>
          <cell r="AQ322">
            <v>0.20379736482922328</v>
          </cell>
          <cell r="AR322">
            <v>0</v>
          </cell>
          <cell r="AS322">
            <v>0</v>
          </cell>
          <cell r="AT322">
            <v>0</v>
          </cell>
          <cell r="AU322">
            <v>0</v>
          </cell>
          <cell r="AV322">
            <v>0</v>
          </cell>
          <cell r="AW322">
            <v>0</v>
          </cell>
          <cell r="AX322">
            <v>0</v>
          </cell>
          <cell r="AY322">
            <v>0</v>
          </cell>
          <cell r="AZ322">
            <v>0</v>
          </cell>
          <cell r="BA322">
            <v>0</v>
          </cell>
          <cell r="BB322">
            <v>0</v>
          </cell>
          <cell r="BC322">
            <v>1.1009174311926606E-4</v>
          </cell>
          <cell r="BD322">
            <v>0.31928440366972477</v>
          </cell>
          <cell r="BE322">
            <v>3.8752525211424086E-5</v>
          </cell>
          <cell r="BF322">
            <v>0</v>
          </cell>
          <cell r="BG322">
            <v>0</v>
          </cell>
          <cell r="BI322">
            <v>0.61138439915671117</v>
          </cell>
          <cell r="BJ322">
            <v>2.0024080146106234E-2</v>
          </cell>
          <cell r="BK322">
            <v>0.31234966792317359</v>
          </cell>
          <cell r="BL322">
            <v>1.031589996438379E-2</v>
          </cell>
          <cell r="BM322">
            <v>0.16817491892550135</v>
          </cell>
          <cell r="BN322">
            <v>5.4321142829614104E-3</v>
          </cell>
          <cell r="BP322">
            <v>8.1014727068429264E-3</v>
          </cell>
          <cell r="BQ322">
            <v>8.1110151111738055E-3</v>
          </cell>
          <cell r="BR322">
            <v>1.7995661760111435E-2</v>
          </cell>
          <cell r="BS322">
            <v>1.3014957448713725E-2</v>
          </cell>
          <cell r="BT322">
            <v>0</v>
          </cell>
          <cell r="BU322">
            <v>0.10596263749134487</v>
          </cell>
          <cell r="BV322">
            <v>0.19894364269403406</v>
          </cell>
          <cell r="BW322">
            <v>8.0068557834644255E-2</v>
          </cell>
          <cell r="BX322">
            <v>8.6358243529189416E-2</v>
          </cell>
          <cell r="BY322">
            <v>3.3560667954186607E-2</v>
          </cell>
          <cell r="BZ322">
            <v>0.19443672902540643</v>
          </cell>
          <cell r="CA322">
            <v>3.3560667954186607E-2</v>
          </cell>
          <cell r="CB322">
            <v>3.8874826959094486E-2</v>
          </cell>
          <cell r="CC322">
            <v>3.7025367587655518E-2</v>
          </cell>
          <cell r="CD322">
            <v>3.7410412551221982E-2</v>
          </cell>
          <cell r="CE322">
            <v>3.6714283883206439E-2</v>
          </cell>
          <cell r="CF322">
            <v>3.7753599072100068E-2</v>
          </cell>
          <cell r="CG322">
            <v>3.7488292577187193E-2</v>
          </cell>
          <cell r="CH322">
            <v>3.7753599072100068E-2</v>
          </cell>
          <cell r="CI322">
            <v>3.7753599072100068E-2</v>
          </cell>
          <cell r="CJ322">
            <v>3.7753599072100068E-2</v>
          </cell>
          <cell r="CK322">
            <v>3.7753599072100068E-2</v>
          </cell>
        </row>
        <row r="323">
          <cell r="B323" t="str">
            <v xml:space="preserve">  Clearing of arrears</v>
          </cell>
          <cell r="N323">
            <v>5.2739482952726312E-2</v>
          </cell>
          <cell r="Q323">
            <v>0</v>
          </cell>
          <cell r="Z323">
            <v>1.1776320139459662</v>
          </cell>
          <cell r="AA323">
            <v>1.1776320139459659</v>
          </cell>
          <cell r="AB323">
            <v>0.7855706354787193</v>
          </cell>
          <cell r="AD323">
            <v>0.23621168525870453</v>
          </cell>
          <cell r="AF323">
            <v>0</v>
          </cell>
          <cell r="AG323">
            <v>0</v>
          </cell>
          <cell r="AH323">
            <v>0</v>
          </cell>
          <cell r="AI323">
            <v>0</v>
          </cell>
          <cell r="AJ323">
            <v>0.41488108889166592</v>
          </cell>
          <cell r="AK323">
            <v>0.41488108889166592</v>
          </cell>
          <cell r="AL323">
            <v>0.41488108889166592</v>
          </cell>
          <cell r="AM323">
            <v>0.41488108889166586</v>
          </cell>
          <cell r="AN323">
            <v>0.22408447738266407</v>
          </cell>
          <cell r="AO323">
            <v>0</v>
          </cell>
          <cell r="AP323">
            <v>0.36496654369045384</v>
          </cell>
          <cell r="AQ323">
            <v>0.20379736482922328</v>
          </cell>
          <cell r="AR323">
            <v>0</v>
          </cell>
          <cell r="AS323">
            <v>0</v>
          </cell>
          <cell r="AT323">
            <v>0</v>
          </cell>
          <cell r="AU323">
            <v>0</v>
          </cell>
          <cell r="AV323">
            <v>0</v>
          </cell>
          <cell r="AW323">
            <v>0</v>
          </cell>
          <cell r="AX323">
            <v>0</v>
          </cell>
          <cell r="AY323">
            <v>0</v>
          </cell>
          <cell r="AZ323">
            <v>0</v>
          </cell>
          <cell r="BA323">
            <v>0</v>
          </cell>
          <cell r="BB323">
            <v>0</v>
          </cell>
          <cell r="BC323">
            <v>0</v>
          </cell>
          <cell r="BD323">
            <v>0</v>
          </cell>
          <cell r="BE323">
            <v>0</v>
          </cell>
          <cell r="BF323">
            <v>0</v>
          </cell>
          <cell r="BG323">
            <v>0</v>
          </cell>
          <cell r="BI323">
            <v>0</v>
          </cell>
          <cell r="BJ323">
            <v>0</v>
          </cell>
          <cell r="BK323">
            <v>0</v>
          </cell>
          <cell r="BL323">
            <v>0</v>
          </cell>
          <cell r="BM323">
            <v>0</v>
          </cell>
          <cell r="BN323">
            <v>0</v>
          </cell>
          <cell r="BP323">
            <v>0</v>
          </cell>
          <cell r="BQ323">
            <v>0</v>
          </cell>
          <cell r="BR323">
            <v>0</v>
          </cell>
          <cell r="BS323">
            <v>0</v>
          </cell>
          <cell r="BT323">
            <v>0</v>
          </cell>
          <cell r="BU323">
            <v>0</v>
          </cell>
          <cell r="BV323">
            <v>0</v>
          </cell>
          <cell r="BW323">
            <v>0</v>
          </cell>
          <cell r="BX323">
            <v>0</v>
          </cell>
          <cell r="BY323">
            <v>0</v>
          </cell>
          <cell r="BZ323">
            <v>0</v>
          </cell>
          <cell r="CA323">
            <v>0</v>
          </cell>
          <cell r="CB323">
            <v>0</v>
          </cell>
          <cell r="CC323">
            <v>0</v>
          </cell>
          <cell r="CD323">
            <v>0</v>
          </cell>
          <cell r="CE323">
            <v>0</v>
          </cell>
          <cell r="CF323">
            <v>0</v>
          </cell>
          <cell r="CG323">
            <v>3.7488292577187193E-2</v>
          </cell>
          <cell r="CH323">
            <v>3.7753599072100068E-2</v>
          </cell>
          <cell r="CI323">
            <v>3.7753599072100068E-2</v>
          </cell>
          <cell r="CJ323">
            <v>0</v>
          </cell>
          <cell r="CK323">
            <v>0</v>
          </cell>
        </row>
        <row r="324">
          <cell r="B324" t="str">
            <v xml:space="preserve">  Bank Indonesia (bank restructuring)</v>
          </cell>
          <cell r="N324">
            <v>0</v>
          </cell>
          <cell r="Q324">
            <v>0</v>
          </cell>
          <cell r="Z324">
            <v>0</v>
          </cell>
          <cell r="AA324">
            <v>0</v>
          </cell>
          <cell r="AB324">
            <v>0</v>
          </cell>
          <cell r="AD324">
            <v>0</v>
          </cell>
          <cell r="AF324">
            <v>0</v>
          </cell>
          <cell r="AG324">
            <v>0</v>
          </cell>
          <cell r="AH324">
            <v>0</v>
          </cell>
          <cell r="AI324">
            <v>0</v>
          </cell>
          <cell r="AJ324">
            <v>0</v>
          </cell>
          <cell r="AK324">
            <v>0</v>
          </cell>
          <cell r="AL324">
            <v>0</v>
          </cell>
          <cell r="AM324">
            <v>0</v>
          </cell>
          <cell r="AN324">
            <v>0</v>
          </cell>
          <cell r="AO324">
            <v>0</v>
          </cell>
          <cell r="AP324">
            <v>0</v>
          </cell>
          <cell r="AQ324">
            <v>0</v>
          </cell>
          <cell r="AR324">
            <v>0</v>
          </cell>
          <cell r="AS324">
            <v>0</v>
          </cell>
          <cell r="AT324">
            <v>0</v>
          </cell>
          <cell r="AU324">
            <v>0</v>
          </cell>
          <cell r="AV324">
            <v>0</v>
          </cell>
          <cell r="AW324">
            <v>0</v>
          </cell>
          <cell r="AX324">
            <v>0</v>
          </cell>
          <cell r="AY324">
            <v>0</v>
          </cell>
          <cell r="AZ324">
            <v>0</v>
          </cell>
          <cell r="BA324">
            <v>0</v>
          </cell>
          <cell r="BB324">
            <v>0</v>
          </cell>
          <cell r="BC324">
            <v>0</v>
          </cell>
          <cell r="BD324">
            <v>0</v>
          </cell>
          <cell r="BE324">
            <v>0</v>
          </cell>
          <cell r="BF324">
            <v>0</v>
          </cell>
          <cell r="BG324">
            <v>0</v>
          </cell>
          <cell r="BI324">
            <v>0</v>
          </cell>
          <cell r="BJ324">
            <v>0</v>
          </cell>
          <cell r="BK324">
            <v>0</v>
          </cell>
          <cell r="BL324">
            <v>0</v>
          </cell>
          <cell r="BM324">
            <v>0</v>
          </cell>
          <cell r="BN324">
            <v>0</v>
          </cell>
          <cell r="BP324">
            <v>0</v>
          </cell>
          <cell r="BQ324">
            <v>0</v>
          </cell>
          <cell r="BR324">
            <v>0</v>
          </cell>
          <cell r="BS324">
            <v>0</v>
          </cell>
          <cell r="BT324">
            <v>0</v>
          </cell>
          <cell r="BU324">
            <v>0</v>
          </cell>
          <cell r="BV324">
            <v>0</v>
          </cell>
          <cell r="BW324">
            <v>0</v>
          </cell>
          <cell r="BX324">
            <v>0</v>
          </cell>
          <cell r="BY324">
            <v>0</v>
          </cell>
          <cell r="BZ324">
            <v>0</v>
          </cell>
          <cell r="CA324">
            <v>0</v>
          </cell>
          <cell r="CB324">
            <v>0</v>
          </cell>
          <cell r="CC324">
            <v>0</v>
          </cell>
          <cell r="CD324">
            <v>0</v>
          </cell>
          <cell r="CE324">
            <v>0</v>
          </cell>
          <cell r="CF324">
            <v>0</v>
          </cell>
          <cell r="CG324">
            <v>0</v>
          </cell>
          <cell r="CH324">
            <v>0</v>
          </cell>
          <cell r="CI324">
            <v>0</v>
          </cell>
          <cell r="CJ324">
            <v>0</v>
          </cell>
          <cell r="CK324">
            <v>0</v>
          </cell>
        </row>
        <row r="325">
          <cell r="B325" t="str">
            <v>Military</v>
          </cell>
          <cell r="D325">
            <v>0.28603076315241766</v>
          </cell>
          <cell r="E325">
            <v>0.31894224974076585</v>
          </cell>
          <cell r="F325">
            <v>0.33952110909660976</v>
          </cell>
          <cell r="L325">
            <v>0.35831239398035181</v>
          </cell>
          <cell r="N325">
            <v>0.27262935592199272</v>
          </cell>
          <cell r="Q325">
            <v>0.15944182605534546</v>
          </cell>
          <cell r="R325">
            <v>0.53700007015440343</v>
          </cell>
          <cell r="S325">
            <v>0.53700007015440343</v>
          </cell>
          <cell r="T325">
            <v>0.34822094810487447</v>
          </cell>
          <cell r="V325">
            <v>0</v>
          </cell>
          <cell r="W325">
            <v>0</v>
          </cell>
          <cell r="X325">
            <v>0.14655621036807215</v>
          </cell>
          <cell r="Y325">
            <v>0.25920347712846192</v>
          </cell>
          <cell r="Z325">
            <v>0.32974420329759163</v>
          </cell>
          <cell r="AA325">
            <v>0.356857176916762</v>
          </cell>
          <cell r="AB325">
            <v>0.45248376324869194</v>
          </cell>
          <cell r="AC325">
            <v>0.30045627152400428</v>
          </cell>
          <cell r="AD325">
            <v>0.26621174475786957</v>
          </cell>
          <cell r="AF325">
            <v>0</v>
          </cell>
          <cell r="AG325">
            <v>0</v>
          </cell>
          <cell r="AH325">
            <v>0.67053282723699781</v>
          </cell>
          <cell r="AI325">
            <v>0.2235109424123326</v>
          </cell>
          <cell r="AJ325">
            <v>0.29575898899831754</v>
          </cell>
          <cell r="AK325">
            <v>0.29575898899831754</v>
          </cell>
          <cell r="AL325">
            <v>0.29575898899831754</v>
          </cell>
          <cell r="AM325">
            <v>0.29575898899831754</v>
          </cell>
          <cell r="AN325">
            <v>0.26253336641432479</v>
          </cell>
          <cell r="AO325">
            <v>0.364940228099979</v>
          </cell>
          <cell r="AP325">
            <v>0.60009145839708833</v>
          </cell>
          <cell r="AQ325">
            <v>0.38402665262847618</v>
          </cell>
          <cell r="AR325">
            <v>0</v>
          </cell>
          <cell r="AS325">
            <v>0</v>
          </cell>
          <cell r="AT325">
            <v>0.12805638399561109</v>
          </cell>
          <cell r="AU325">
            <v>4.2685461331870365E-2</v>
          </cell>
          <cell r="AV325">
            <v>0.21562252837548407</v>
          </cell>
          <cell r="AW325">
            <v>0</v>
          </cell>
          <cell r="AX325">
            <v>0</v>
          </cell>
          <cell r="AY325">
            <v>7.1874176125161365E-2</v>
          </cell>
          <cell r="AZ325">
            <v>5.8773462535843542E-2</v>
          </cell>
          <cell r="BA325">
            <v>0.21644036697247707</v>
          </cell>
          <cell r="BB325">
            <v>2.157798165137615E-2</v>
          </cell>
          <cell r="BC325">
            <v>0.31695412844036697</v>
          </cell>
          <cell r="BD325">
            <v>0.21288073394495413</v>
          </cell>
          <cell r="BE325">
            <v>0.19535147959078883</v>
          </cell>
          <cell r="BF325">
            <v>1.6654954321855233E-2</v>
          </cell>
          <cell r="BG325">
            <v>2.5193253689388614E-2</v>
          </cell>
          <cell r="BI325">
            <v>0.23053408292340127</v>
          </cell>
          <cell r="BJ325">
            <v>0.33832275815413859</v>
          </cell>
          <cell r="BK325">
            <v>0.20825704541374979</v>
          </cell>
          <cell r="BL325">
            <v>0.2688722612979812</v>
          </cell>
          <cell r="BM325">
            <v>0.13925822692934595</v>
          </cell>
          <cell r="BN325">
            <v>0.1694066297368805</v>
          </cell>
          <cell r="BP325">
            <v>1.4089517751031176E-3</v>
          </cell>
          <cell r="BQ325">
            <v>1.410611323682401E-3</v>
          </cell>
          <cell r="BR325">
            <v>0.18809751220687868</v>
          </cell>
          <cell r="BS325">
            <v>9.4119065582796133E-2</v>
          </cell>
          <cell r="BT325">
            <v>0.1900355871886121</v>
          </cell>
          <cell r="BU325">
            <v>0.30993038020469116</v>
          </cell>
          <cell r="BV325">
            <v>0.24490639553565857</v>
          </cell>
          <cell r="BW325">
            <v>0.19255340354683859</v>
          </cell>
          <cell r="BX325">
            <v>0.20166171993090284</v>
          </cell>
          <cell r="BY325">
            <v>0.17304444145931649</v>
          </cell>
          <cell r="BZ325">
            <v>0.18697052936851566</v>
          </cell>
          <cell r="CA325">
            <v>0.17304444145931649</v>
          </cell>
          <cell r="CB325">
            <v>0.18290956891972071</v>
          </cell>
          <cell r="CC325">
            <v>0.17420769568127789</v>
          </cell>
          <cell r="CD325">
            <v>0.26402905047216341</v>
          </cell>
          <cell r="CE325">
            <v>0.25911602816932372</v>
          </cell>
          <cell r="CF325">
            <v>0.20723977228667806</v>
          </cell>
          <cell r="CG325">
            <v>0.22048224941440978</v>
          </cell>
          <cell r="CH325">
            <v>0.20723977228667806</v>
          </cell>
          <cell r="CI325">
            <v>0.20723977228667806</v>
          </cell>
          <cell r="CJ325">
            <v>0.20723977228667803</v>
          </cell>
          <cell r="CK325">
            <v>0.20723977228667806</v>
          </cell>
        </row>
        <row r="326">
          <cell r="B326" t="str">
            <v xml:space="preserve">   Domestic financing</v>
          </cell>
          <cell r="N326">
            <v>0.17141121000374424</v>
          </cell>
          <cell r="Q326">
            <v>7.972091302767273E-2</v>
          </cell>
          <cell r="R326">
            <v>0</v>
          </cell>
          <cell r="S326">
            <v>0</v>
          </cell>
          <cell r="V326">
            <v>0</v>
          </cell>
          <cell r="W326">
            <v>0</v>
          </cell>
          <cell r="X326">
            <v>7.9962577064858431E-2</v>
          </cell>
          <cell r="Y326">
            <v>0.10079229227070408</v>
          </cell>
          <cell r="Z326">
            <v>0.32974420329759163</v>
          </cell>
          <cell r="AA326">
            <v>0.35627802549907178</v>
          </cell>
          <cell r="AB326">
            <v>0.24780199971332001</v>
          </cell>
          <cell r="AC326">
            <v>0.14828352890418645</v>
          </cell>
          <cell r="AD326">
            <v>0.13554577350583444</v>
          </cell>
          <cell r="AF326">
            <v>0</v>
          </cell>
          <cell r="AG326">
            <v>0</v>
          </cell>
          <cell r="AH326">
            <v>0.51189853764637627</v>
          </cell>
          <cell r="AI326">
            <v>0.17063284588212546</v>
          </cell>
          <cell r="AJ326">
            <v>0.16745186393517675</v>
          </cell>
          <cell r="AK326">
            <v>0.16745186393517675</v>
          </cell>
          <cell r="AL326">
            <v>0.16745186393517675</v>
          </cell>
          <cell r="AM326">
            <v>0.16745186393517675</v>
          </cell>
          <cell r="AN326">
            <v>0.16891474231888534</v>
          </cell>
          <cell r="AO326">
            <v>0.167537069894516</v>
          </cell>
          <cell r="AP326">
            <v>0.16742146690796722</v>
          </cell>
          <cell r="AQ326">
            <v>0.16813126711358398</v>
          </cell>
          <cell r="AR326">
            <v>0</v>
          </cell>
          <cell r="AS326">
            <v>0</v>
          </cell>
          <cell r="AT326">
            <v>0.12805638399561109</v>
          </cell>
          <cell r="AU326">
            <v>4.2685461331870365E-2</v>
          </cell>
          <cell r="AV326">
            <v>0.21562252837548407</v>
          </cell>
          <cell r="AW326">
            <v>0</v>
          </cell>
          <cell r="AX326">
            <v>0</v>
          </cell>
          <cell r="AY326">
            <v>7.1874176125161365E-2</v>
          </cell>
          <cell r="AZ326">
            <v>5.8773462535843542E-2</v>
          </cell>
          <cell r="BA326">
            <v>0.21644036697247707</v>
          </cell>
          <cell r="BB326">
            <v>2.157798165137615E-2</v>
          </cell>
          <cell r="BC326">
            <v>0.20686238532110093</v>
          </cell>
          <cell r="BD326">
            <v>0.17590825688073394</v>
          </cell>
          <cell r="BE326">
            <v>0.15659895437936475</v>
          </cell>
          <cell r="BF326">
            <v>1.6654954321855233E-2</v>
          </cell>
          <cell r="BG326">
            <v>2.5193253689388614E-2</v>
          </cell>
          <cell r="BI326">
            <v>0.19486999297259311</v>
          </cell>
          <cell r="BJ326">
            <v>0.2174827425009454</v>
          </cell>
          <cell r="BK326">
            <v>0.17208759648178065</v>
          </cell>
          <cell r="BL326">
            <v>0.18790750628554559</v>
          </cell>
          <cell r="BM326">
            <v>0.1197839173129512</v>
          </cell>
          <cell r="BN326">
            <v>0.12677246270947715</v>
          </cell>
          <cell r="BP326">
            <v>1.4089517751031176E-3</v>
          </cell>
          <cell r="BQ326">
            <v>1.410611323682401E-3</v>
          </cell>
          <cell r="BR326">
            <v>0.18809751220687868</v>
          </cell>
          <cell r="BS326">
            <v>9.4119065582796133E-2</v>
          </cell>
          <cell r="BT326">
            <v>0.11971530249110321</v>
          </cell>
          <cell r="BU326">
            <v>0.11588371668429266</v>
          </cell>
          <cell r="BV326">
            <v>0.14862677845133529</v>
          </cell>
          <cell r="BW326">
            <v>0.10328607047274842</v>
          </cell>
          <cell r="BX326">
            <v>0.11139957891434973</v>
          </cell>
          <cell r="BY326">
            <v>0.10601999986787138</v>
          </cell>
          <cell r="BZ326">
            <v>0.10328404542112572</v>
          </cell>
          <cell r="CA326">
            <v>0.10601999986787138</v>
          </cell>
          <cell r="CB326">
            <v>6.9555658098314377E-2</v>
          </cell>
          <cell r="CC326">
            <v>6.6246566488931971E-2</v>
          </cell>
          <cell r="CD326">
            <v>0.10040324555531974</v>
          </cell>
          <cell r="CE326">
            <v>9.8534953472275658E-2</v>
          </cell>
          <cell r="CF326">
            <v>7.8807789175159779E-2</v>
          </cell>
          <cell r="CG326">
            <v>8.3843552021856588E-2</v>
          </cell>
          <cell r="CH326">
            <v>7.8807789175159793E-2</v>
          </cell>
          <cell r="CI326">
            <v>7.8807789175159793E-2</v>
          </cell>
          <cell r="CJ326">
            <v>7.8807789175159779E-2</v>
          </cell>
          <cell r="CK326">
            <v>7.8807789175159779E-2</v>
          </cell>
        </row>
        <row r="327">
          <cell r="B327" t="str">
            <v xml:space="preserve">   Foreign financing</v>
          </cell>
          <cell r="N327">
            <v>0.1012181459182485</v>
          </cell>
          <cell r="Q327">
            <v>7.972091302767273E-2</v>
          </cell>
          <cell r="R327">
            <v>0</v>
          </cell>
          <cell r="S327">
            <v>0</v>
          </cell>
          <cell r="V327">
            <v>0</v>
          </cell>
          <cell r="W327">
            <v>0</v>
          </cell>
          <cell r="X327">
            <v>6.6593633303213731E-2</v>
          </cell>
          <cell r="Y327">
            <v>0.15841118485775788</v>
          </cell>
          <cell r="Z327">
            <v>0</v>
          </cell>
          <cell r="AA327">
            <v>5.7915141769024369E-4</v>
          </cell>
          <cell r="AB327">
            <v>0.2046817635353719</v>
          </cell>
          <cell r="AC327">
            <v>0.15217274261981784</v>
          </cell>
          <cell r="AD327">
            <v>0.13066597125203511</v>
          </cell>
          <cell r="AF327">
            <v>0</v>
          </cell>
          <cell r="AG327">
            <v>0</v>
          </cell>
          <cell r="AH327">
            <v>0.15863428959062134</v>
          </cell>
          <cell r="AI327">
            <v>5.2878096530207114E-2</v>
          </cell>
          <cell r="AJ327">
            <v>0.12830712506314082</v>
          </cell>
          <cell r="AK327">
            <v>0.12830712506314082</v>
          </cell>
          <cell r="AL327">
            <v>0.12830712506314082</v>
          </cell>
          <cell r="AM327">
            <v>0.12830712506314082</v>
          </cell>
          <cell r="AN327">
            <v>9.3618624095439418E-2</v>
          </cell>
          <cell r="AO327">
            <v>0.19740315820546298</v>
          </cell>
          <cell r="AP327">
            <v>0.43266999148912111</v>
          </cell>
          <cell r="AQ327">
            <v>0.21589538551489218</v>
          </cell>
          <cell r="AR327">
            <v>0</v>
          </cell>
          <cell r="AS327">
            <v>0</v>
          </cell>
          <cell r="AT327">
            <v>0</v>
          </cell>
          <cell r="AU327">
            <v>0</v>
          </cell>
          <cell r="AV327">
            <v>0</v>
          </cell>
          <cell r="AW327">
            <v>0</v>
          </cell>
          <cell r="AX327">
            <v>0</v>
          </cell>
          <cell r="AY327">
            <v>0</v>
          </cell>
          <cell r="AZ327">
            <v>0</v>
          </cell>
          <cell r="BA327">
            <v>0</v>
          </cell>
          <cell r="BB327">
            <v>0</v>
          </cell>
          <cell r="BC327">
            <v>0.11009174311926606</v>
          </cell>
          <cell r="BD327">
            <v>3.6972477064220181E-2</v>
          </cell>
          <cell r="BE327">
            <v>3.875252521142409E-2</v>
          </cell>
          <cell r="BF327">
            <v>0</v>
          </cell>
          <cell r="BG327">
            <v>0</v>
          </cell>
          <cell r="BI327">
            <v>3.566408995080815E-2</v>
          </cell>
          <cell r="BJ327">
            <v>0.12084001565319319</v>
          </cell>
          <cell r="BK327">
            <v>3.6169448931969127E-2</v>
          </cell>
          <cell r="BL327">
            <v>8.0964755012435552E-2</v>
          </cell>
          <cell r="BM327">
            <v>1.947430961639476E-2</v>
          </cell>
          <cell r="BN327">
            <v>4.263416702740333E-2</v>
          </cell>
          <cell r="BP327">
            <v>0</v>
          </cell>
          <cell r="BQ327">
            <v>0</v>
          </cell>
          <cell r="BR327">
            <v>0</v>
          </cell>
          <cell r="BS327">
            <v>0</v>
          </cell>
          <cell r="BT327">
            <v>7.0320284697508895E-2</v>
          </cell>
          <cell r="BU327">
            <v>0.19404666352039848</v>
          </cell>
          <cell r="BV327">
            <v>9.627961708432331E-2</v>
          </cell>
          <cell r="BW327">
            <v>8.9267333074090169E-2</v>
          </cell>
          <cell r="BX327">
            <v>9.0262141016553096E-2</v>
          </cell>
          <cell r="BY327">
            <v>6.7024441591445119E-2</v>
          </cell>
          <cell r="BZ327">
            <v>8.3686483947389922E-2</v>
          </cell>
          <cell r="CA327">
            <v>6.7024441591445119E-2</v>
          </cell>
          <cell r="CB327">
            <v>0.11335391082140629</v>
          </cell>
          <cell r="CC327">
            <v>0.10796112919234589</v>
          </cell>
          <cell r="CD327">
            <v>0.16362580491684373</v>
          </cell>
          <cell r="CE327">
            <v>0.16058107469704802</v>
          </cell>
          <cell r="CF327">
            <v>0.12843198311151827</v>
          </cell>
          <cell r="CG327">
            <v>0.13663869739255319</v>
          </cell>
          <cell r="CH327">
            <v>0.12843198311151827</v>
          </cell>
          <cell r="CI327">
            <v>0.12843198311151827</v>
          </cell>
          <cell r="CJ327">
            <v>0.12843198311151827</v>
          </cell>
          <cell r="CK327">
            <v>0.12843198311151827</v>
          </cell>
        </row>
        <row r="328">
          <cell r="B328" t="str">
            <v>Other current expenditure</v>
          </cell>
          <cell r="D328">
            <v>0.2592796845842063</v>
          </cell>
          <cell r="E328">
            <v>0.2238585274002089</v>
          </cell>
          <cell r="F328">
            <v>0.75465701977998012</v>
          </cell>
          <cell r="L328">
            <v>0.87863641723890817</v>
          </cell>
          <cell r="N328">
            <v>0.15226908169086062</v>
          </cell>
          <cell r="Q328">
            <v>0.11160927823874181</v>
          </cell>
          <cell r="R328">
            <v>0.49426966077157086</v>
          </cell>
          <cell r="S328">
            <v>0.52743356059108271</v>
          </cell>
          <cell r="T328">
            <v>0.31123044446003434</v>
          </cell>
          <cell r="V328">
            <v>0</v>
          </cell>
          <cell r="W328">
            <v>0</v>
          </cell>
          <cell r="X328">
            <v>0.10970229575313656</v>
          </cell>
          <cell r="Y328">
            <v>0.20984902781856393</v>
          </cell>
          <cell r="Z328">
            <v>8.4564794254045825E-2</v>
          </cell>
          <cell r="AA328">
            <v>0.70358065190248842</v>
          </cell>
          <cell r="AB328">
            <v>0.36214772511736265</v>
          </cell>
          <cell r="AC328">
            <v>0.13988108583944542</v>
          </cell>
          <cell r="AD328">
            <v>0.2102061965332884</v>
          </cell>
          <cell r="AF328">
            <v>0.17013193122668366</v>
          </cell>
          <cell r="AG328">
            <v>0.27591812761386869</v>
          </cell>
          <cell r="AH328">
            <v>0.13323095856786749</v>
          </cell>
          <cell r="AI328">
            <v>0.19309367246947326</v>
          </cell>
          <cell r="AJ328">
            <v>0.13013443017216975</v>
          </cell>
          <cell r="AK328">
            <v>0.13013443017216975</v>
          </cell>
          <cell r="AL328">
            <v>0.13013443017216975</v>
          </cell>
          <cell r="AM328">
            <v>0.13013443017216977</v>
          </cell>
          <cell r="AN328">
            <v>0.15908829289363119</v>
          </cell>
          <cell r="AO328">
            <v>0.31249538965658735</v>
          </cell>
          <cell r="AP328">
            <v>0.47594412240873635</v>
          </cell>
          <cell r="AQ328">
            <v>0.2883709651299719</v>
          </cell>
          <cell r="AR328">
            <v>0.15799638643078165</v>
          </cell>
          <cell r="AS328">
            <v>0.16727382653468231</v>
          </cell>
          <cell r="AT328">
            <v>0.14339236056199259</v>
          </cell>
          <cell r="AU328">
            <v>0.15622085784248552</v>
          </cell>
          <cell r="AV328">
            <v>5.6994094313202986E-2</v>
          </cell>
          <cell r="AW328">
            <v>7.917289994066215E-2</v>
          </cell>
          <cell r="AX328">
            <v>1.9785532320966956E-2</v>
          </cell>
          <cell r="AY328">
            <v>5.1984175524944033E-2</v>
          </cell>
          <cell r="AZ328">
            <v>9.876852112609727E-2</v>
          </cell>
          <cell r="BA328">
            <v>2.377981651376147E-2</v>
          </cell>
          <cell r="BB328">
            <v>4.139449541284404E-2</v>
          </cell>
          <cell r="BC328">
            <v>0.36902752293577984</v>
          </cell>
          <cell r="BD328">
            <v>0.29616513761467889</v>
          </cell>
          <cell r="BE328">
            <v>0.15283995943385661</v>
          </cell>
          <cell r="BF328">
            <v>0.35238931834153198</v>
          </cell>
          <cell r="BG328">
            <v>0.39908643710470837</v>
          </cell>
          <cell r="BI328">
            <v>0.42856640899508081</v>
          </cell>
          <cell r="BJ328">
            <v>0.70995797139594929</v>
          </cell>
          <cell r="BK328">
            <v>0.28973254352898942</v>
          </cell>
          <cell r="BL328">
            <v>0.43932933096494325</v>
          </cell>
          <cell r="BM328">
            <v>0.2015871320720618</v>
          </cell>
          <cell r="BN328">
            <v>0.27809996537522785</v>
          </cell>
          <cell r="BP328">
            <v>0.7211015184977756</v>
          </cell>
          <cell r="BQ328">
            <v>0.72195087546065273</v>
          </cell>
          <cell r="BR328">
            <v>8.676479777196569E-2</v>
          </cell>
          <cell r="BS328">
            <v>0.40608795025945688</v>
          </cell>
          <cell r="BT328">
            <v>0.1703914590747331</v>
          </cell>
          <cell r="BU328">
            <v>0.15102087215931601</v>
          </cell>
          <cell r="BV328">
            <v>0.40259101164087274</v>
          </cell>
          <cell r="BW328">
            <v>0.37326930680774728</v>
          </cell>
          <cell r="BX328">
            <v>0.40259101164087274</v>
          </cell>
          <cell r="BY328">
            <v>0.28117497572135947</v>
          </cell>
          <cell r="BZ328">
            <v>0.32016175149089127</v>
          </cell>
          <cell r="CA328">
            <v>0.28252621101380082</v>
          </cell>
          <cell r="CB328">
            <v>0.22119183983682772</v>
          </cell>
          <cell r="CC328">
            <v>0.21066869792027326</v>
          </cell>
          <cell r="CD328">
            <v>0.31928931760776719</v>
          </cell>
          <cell r="CE328">
            <v>0.31334801858911682</v>
          </cell>
          <cell r="CF328">
            <v>0.25061426140900633</v>
          </cell>
          <cell r="CG328">
            <v>0.26662833818574228</v>
          </cell>
          <cell r="CH328">
            <v>0.57630187203433536</v>
          </cell>
          <cell r="CI328">
            <v>0.79850021720707365</v>
          </cell>
          <cell r="CJ328">
            <v>0.79012906646108527</v>
          </cell>
          <cell r="CK328">
            <v>0.78181228094946198</v>
          </cell>
        </row>
        <row r="330">
          <cell r="B330" t="str">
            <v>Development expenditure and net lending</v>
          </cell>
          <cell r="D330">
            <v>7.8514933955605688</v>
          </cell>
          <cell r="E330">
            <v>7.4814383817520609</v>
          </cell>
          <cell r="F330">
            <v>5.8559879514497748</v>
          </cell>
          <cell r="L330">
            <v>5.6608267602432987</v>
          </cell>
          <cell r="N330">
            <v>5.8429760703193097</v>
          </cell>
          <cell r="Q330">
            <v>4.3593108317277469</v>
          </cell>
          <cell r="R330">
            <v>5.97742229187776</v>
          </cell>
          <cell r="S330">
            <v>7.5981958774111309</v>
          </cell>
          <cell r="T330">
            <v>5.5735599581860988</v>
          </cell>
          <cell r="V330">
            <v>0</v>
          </cell>
          <cell r="W330">
            <v>0</v>
          </cell>
          <cell r="X330">
            <v>4.295116693661031</v>
          </cell>
          <cell r="Y330">
            <v>8.1974539292606519</v>
          </cell>
          <cell r="Z330">
            <v>4.3370051526212157</v>
          </cell>
          <cell r="AA330">
            <v>10.050861188314522</v>
          </cell>
          <cell r="AB330">
            <v>13.831465150901899</v>
          </cell>
          <cell r="AC330">
            <v>7.1456780981878056</v>
          </cell>
          <cell r="AD330">
            <v>6.5972586642328581</v>
          </cell>
          <cell r="AF330">
            <v>2.1188793960670136</v>
          </cell>
          <cell r="AG330">
            <v>2.121450246066654</v>
          </cell>
          <cell r="AH330">
            <v>4.0337639386833652</v>
          </cell>
          <cell r="AI330">
            <v>2.7580311936056781</v>
          </cell>
          <cell r="AJ330">
            <v>9.0850032808735701</v>
          </cell>
          <cell r="AK330">
            <v>8.6573128639964345</v>
          </cell>
          <cell r="AL330">
            <v>8.2296224471192989</v>
          </cell>
          <cell r="AM330">
            <v>8.6573128639964327</v>
          </cell>
          <cell r="AN330">
            <v>5.9443356201924189</v>
          </cell>
          <cell r="AO330">
            <v>7.1021308648458188</v>
          </cell>
          <cell r="AP330">
            <v>9.0997736164829863</v>
          </cell>
          <cell r="AQ330">
            <v>7.1333847528443757</v>
          </cell>
          <cell r="AR330">
            <v>-0.8283075302995937</v>
          </cell>
          <cell r="AS330">
            <v>1.1943274980208547</v>
          </cell>
          <cell r="AT330">
            <v>9.9774520958023931</v>
          </cell>
          <cell r="AU330">
            <v>3.4478240211745494</v>
          </cell>
          <cell r="AV330">
            <v>-0.13787903402498886</v>
          </cell>
          <cell r="AW330">
            <v>0.82650247660498399</v>
          </cell>
          <cell r="AX330">
            <v>13.950623905934563</v>
          </cell>
          <cell r="AY330">
            <v>4.8797491161715234</v>
          </cell>
          <cell r="AZ330">
            <v>4.2370609853729775</v>
          </cell>
          <cell r="BA330">
            <v>8.3122824341197852</v>
          </cell>
          <cell r="BB330">
            <v>2.9888985607574461</v>
          </cell>
          <cell r="BC330">
            <v>4.3882338282755775</v>
          </cell>
          <cell r="BD330">
            <v>5.0311327457548254</v>
          </cell>
          <cell r="BE330">
            <v>5.5227070283377078</v>
          </cell>
          <cell r="BF330">
            <v>2.3250329796465787</v>
          </cell>
          <cell r="BG330">
            <v>3.811970897234684</v>
          </cell>
          <cell r="BI330">
            <v>5.7116215741391434</v>
          </cell>
          <cell r="BJ330">
            <v>6.0774210143435328</v>
          </cell>
          <cell r="BK330">
            <v>5.475945694554623</v>
          </cell>
          <cell r="BL330">
            <v>5.8079601664845422</v>
          </cell>
          <cell r="BM330">
            <v>4.9040997464832108</v>
          </cell>
          <cell r="BN330">
            <v>5.064260154448891</v>
          </cell>
          <cell r="BP330">
            <v>1.8886294069369745</v>
          </cell>
          <cell r="BQ330">
            <v>2.4284026590023453</v>
          </cell>
          <cell r="BR330">
            <v>4.3501691556499793</v>
          </cell>
          <cell r="BS330">
            <v>3.1110376236886421</v>
          </cell>
          <cell r="BT330">
            <v>3.9913256227758005</v>
          </cell>
          <cell r="BU330">
            <v>7.3808629960970187</v>
          </cell>
          <cell r="BV330">
            <v>6.0886218322204098</v>
          </cell>
          <cell r="BW330">
            <v>4.8292671370078333</v>
          </cell>
          <cell r="BX330">
            <v>5.1139041530111937</v>
          </cell>
          <cell r="BY330">
            <v>4.420742959196482</v>
          </cell>
          <cell r="BZ330">
            <v>5.2963483375541216</v>
          </cell>
          <cell r="CA330">
            <v>4.420742959196482</v>
          </cell>
          <cell r="CB330">
            <v>3.9123858153410942</v>
          </cell>
          <cell r="CC330">
            <v>4.1411256115588726</v>
          </cell>
          <cell r="CD330">
            <v>4.2951157752902018</v>
          </cell>
          <cell r="CE330">
            <v>4.5144239368873107</v>
          </cell>
          <cell r="CF330">
            <v>4.1188790511871662</v>
          </cell>
          <cell r="CG330">
            <v>4.2198499869795416</v>
          </cell>
          <cell r="CH330">
            <v>5.0025282007907075</v>
          </cell>
          <cell r="CI330">
            <v>5.3975967252815495</v>
          </cell>
          <cell r="CJ330">
            <v>2.2328498486564206</v>
          </cell>
          <cell r="CK330">
            <v>2.0967508500088528</v>
          </cell>
        </row>
        <row r="331">
          <cell r="B331" t="str">
            <v>Investment projects</v>
          </cell>
          <cell r="D331">
            <v>5.7006196798029318</v>
          </cell>
          <cell r="E331">
            <v>4.5310728248590655</v>
          </cell>
          <cell r="F331">
            <v>4.1094998012879058</v>
          </cell>
          <cell r="L331">
            <v>3.3894010705411386</v>
          </cell>
          <cell r="N331">
            <v>3.0067550549018751</v>
          </cell>
          <cell r="Q331">
            <v>2.7561359347044019</v>
          </cell>
          <cell r="R331">
            <v>5.8429296871358902</v>
          </cell>
          <cell r="S331">
            <v>3.6176908800747265</v>
          </cell>
          <cell r="T331">
            <v>3.7432231091548553</v>
          </cell>
          <cell r="V331">
            <v>0</v>
          </cell>
          <cell r="W331">
            <v>0</v>
          </cell>
          <cell r="X331">
            <v>2.2630359940482525</v>
          </cell>
          <cell r="Y331">
            <v>2.5276003752999276</v>
          </cell>
          <cell r="Z331">
            <v>3.1992858914519537</v>
          </cell>
          <cell r="AA331">
            <v>3.1167545869256288</v>
          </cell>
          <cell r="AB331">
            <v>3.4506019666422874</v>
          </cell>
          <cell r="AC331">
            <v>4.5262305031170884</v>
          </cell>
          <cell r="AD331">
            <v>2.6851013164173518</v>
          </cell>
          <cell r="AF331">
            <v>2.0228972938768832</v>
          </cell>
          <cell r="AG331">
            <v>1.7165769367457573</v>
          </cell>
          <cell r="AH331">
            <v>3.4981216150056715</v>
          </cell>
          <cell r="AI331">
            <v>2.412531948542771</v>
          </cell>
          <cell r="AJ331">
            <v>5.9073365523173065</v>
          </cell>
          <cell r="AK331">
            <v>5.4796461354401709</v>
          </cell>
          <cell r="AL331">
            <v>5.0519557185630353</v>
          </cell>
          <cell r="AM331">
            <v>5.4796461354401709</v>
          </cell>
          <cell r="AN331">
            <v>4.0691335581266799</v>
          </cell>
          <cell r="AO331">
            <v>4.104298407102184</v>
          </cell>
          <cell r="AP331">
            <v>5.5631405540926613</v>
          </cell>
          <cell r="AQ331">
            <v>4.4956165989830712</v>
          </cell>
          <cell r="AR331">
            <v>1.8787201079312383</v>
          </cell>
          <cell r="AS331">
            <v>1.5942320045792402</v>
          </cell>
          <cell r="AT331">
            <v>3.7815120170070071</v>
          </cell>
          <cell r="AU331">
            <v>2.4181547098391616</v>
          </cell>
          <cell r="AV331">
            <v>4.3403720894187687</v>
          </cell>
          <cell r="AW331">
            <v>2.5867295654347515</v>
          </cell>
          <cell r="AX331">
            <v>5.1966795802122645</v>
          </cell>
          <cell r="AY331">
            <v>4.0412604116885946</v>
          </cell>
          <cell r="AZ331">
            <v>3.3127650642330924</v>
          </cell>
          <cell r="BA331">
            <v>2.6896788990825691</v>
          </cell>
          <cell r="BB331">
            <v>1.6257798165137616</v>
          </cell>
          <cell r="BC331">
            <v>3.7438073394495417</v>
          </cell>
          <cell r="BD331">
            <v>2.6842889908256882</v>
          </cell>
          <cell r="BE331">
            <v>2.8368786081023005</v>
          </cell>
          <cell r="BF331">
            <v>2.259486999297259</v>
          </cell>
          <cell r="BG331">
            <v>1.2446416022487701</v>
          </cell>
          <cell r="BI331">
            <v>2.5681219255094869</v>
          </cell>
          <cell r="BJ331">
            <v>2.8645965843385341</v>
          </cell>
          <cell r="BK331">
            <v>2.6259872554299051</v>
          </cell>
          <cell r="BL331">
            <v>2.851132151196456</v>
          </cell>
          <cell r="BM331">
            <v>2.9429910123403338</v>
          </cell>
          <cell r="BN331">
            <v>3.0696798512076491</v>
          </cell>
          <cell r="BP331">
            <v>1.6381706170152062</v>
          </cell>
          <cell r="BQ331">
            <v>1.6401001534039814</v>
          </cell>
          <cell r="BR331">
            <v>2.3274299945548842</v>
          </cell>
          <cell r="BS331">
            <v>1.980458945699789</v>
          </cell>
          <cell r="BT331">
            <v>1.8560943060498221</v>
          </cell>
          <cell r="BU331">
            <v>2.1879768921530469</v>
          </cell>
          <cell r="BV331">
            <v>3.3482432956934982</v>
          </cell>
          <cell r="BW331">
            <v>3.1043824076282847</v>
          </cell>
          <cell r="BX331">
            <v>2.9671603416441723</v>
          </cell>
          <cell r="BY331">
            <v>2.0027394665967853</v>
          </cell>
          <cell r="BZ331">
            <v>2.958867739563761</v>
          </cell>
          <cell r="CA331">
            <v>2.0027394665967853</v>
          </cell>
          <cell r="CB331">
            <v>2.1443136916556478</v>
          </cell>
          <cell r="CC331">
            <v>2.0140225746139468</v>
          </cell>
          <cell r="CD331">
            <v>1.9667899648063887</v>
          </cell>
          <cell r="CE331">
            <v>1.7900001556417386</v>
          </cell>
          <cell r="CF331">
            <v>2.0403116944168938</v>
          </cell>
          <cell r="CG331">
            <v>1.9764145458922215</v>
          </cell>
          <cell r="CH331">
            <v>2.3672856222028464</v>
          </cell>
          <cell r="CI331">
            <v>2.3769384603234256</v>
          </cell>
          <cell r="CJ331">
            <v>2.2328498486564206</v>
          </cell>
          <cell r="CK331">
            <v>2.0966944939245118</v>
          </cell>
        </row>
        <row r="332">
          <cell r="B332" t="str">
            <v xml:space="preserve">  External finance</v>
          </cell>
          <cell r="D332">
            <v>3.7054027918719052</v>
          </cell>
          <cell r="E332">
            <v>2.9451973361583925</v>
          </cell>
          <cell r="F332">
            <v>2.671174870837139</v>
          </cell>
          <cell r="L332">
            <v>2.2031106958517399</v>
          </cell>
          <cell r="N332">
            <v>1.9543907856862186</v>
          </cell>
          <cell r="Q332">
            <v>1.7914883575578615</v>
          </cell>
          <cell r="R332">
            <v>3.7979042966383285</v>
          </cell>
          <cell r="S332">
            <v>2.3514990720485724</v>
          </cell>
          <cell r="T332">
            <v>2.4330950209506561</v>
          </cell>
          <cell r="V332">
            <v>0</v>
          </cell>
          <cell r="W332">
            <v>0</v>
          </cell>
          <cell r="X332">
            <v>1.470973396131364</v>
          </cell>
          <cell r="Y332">
            <v>1.6429402439449527</v>
          </cell>
          <cell r="Z332">
            <v>2.07953582944377</v>
          </cell>
          <cell r="AA332">
            <v>2.025890481501659</v>
          </cell>
          <cell r="AB332">
            <v>2.5483864117563866</v>
          </cell>
          <cell r="AC332">
            <v>3.3041482672754743</v>
          </cell>
          <cell r="AD332">
            <v>1.8371745849171357</v>
          </cell>
          <cell r="AF332">
            <v>1.7817891539630715</v>
          </cell>
          <cell r="AG332">
            <v>1.3732615493966058</v>
          </cell>
          <cell r="AH332">
            <v>2.7984972920045372</v>
          </cell>
          <cell r="AI332">
            <v>1.984515998454738</v>
          </cell>
          <cell r="AJ332">
            <v>4.7258692418538457</v>
          </cell>
          <cell r="AK332">
            <v>4.3837169083521372</v>
          </cell>
          <cell r="AL332">
            <v>4.0415645748504287</v>
          </cell>
          <cell r="AM332">
            <v>4.3837169083521372</v>
          </cell>
          <cell r="AN332">
            <v>3.2803660538684603</v>
          </cell>
          <cell r="AO332">
            <v>3.2834387256817466</v>
          </cell>
          <cell r="AP332">
            <v>4.4505124432741283</v>
          </cell>
          <cell r="AQ332">
            <v>3.6078885362024224</v>
          </cell>
          <cell r="AR332">
            <v>1.6547963763542137</v>
          </cell>
          <cell r="AS332">
            <v>1.2753856036633922</v>
          </cell>
          <cell r="AT332">
            <v>3.0252096136056057</v>
          </cell>
          <cell r="AU332">
            <v>1.985130531207737</v>
          </cell>
          <cell r="AV332">
            <v>3.4722976715350149</v>
          </cell>
          <cell r="AW332">
            <v>2.0693836523478013</v>
          </cell>
          <cell r="AX332">
            <v>4.1573436641698116</v>
          </cell>
          <cell r="AY332">
            <v>3.2330083293508762</v>
          </cell>
          <cell r="AZ332">
            <v>2.672925785678915</v>
          </cell>
          <cell r="BA332">
            <v>2.151743119266055</v>
          </cell>
          <cell r="BB332">
            <v>1.3006238532110095</v>
          </cell>
          <cell r="BC332">
            <v>2.9950458715596331</v>
          </cell>
          <cell r="BD332">
            <v>2.1474311926605503</v>
          </cell>
          <cell r="BE332">
            <v>2.2695028864818401</v>
          </cell>
          <cell r="BF332">
            <v>1.8075895994378073</v>
          </cell>
          <cell r="BG332">
            <v>0.99571328179901608</v>
          </cell>
          <cell r="BI332">
            <v>2.0544975404075898</v>
          </cell>
          <cell r="BJ332">
            <v>2.2916772674708277</v>
          </cell>
          <cell r="BK332">
            <v>2.1007898043439237</v>
          </cell>
          <cell r="BL332">
            <v>2.2809057209571648</v>
          </cell>
          <cell r="BM332">
            <v>2.3648770436548303</v>
          </cell>
          <cell r="BN332">
            <v>2.4664970882182295</v>
          </cell>
          <cell r="BP332">
            <v>1.3105364936121648</v>
          </cell>
          <cell r="BQ332">
            <v>1.3120801227231851</v>
          </cell>
          <cell r="BR332">
            <v>1.8619439956439072</v>
          </cell>
          <cell r="BS332">
            <v>1.584367156559831</v>
          </cell>
          <cell r="BT332">
            <v>1.4848754448398576</v>
          </cell>
          <cell r="BU332">
            <v>1.7503815137224374</v>
          </cell>
          <cell r="BV332">
            <v>2.6785946365547986</v>
          </cell>
          <cell r="BW332">
            <v>2.4835059261026275</v>
          </cell>
          <cell r="BX332">
            <v>2.3737282733153382</v>
          </cell>
          <cell r="BY332">
            <v>1.6021915732774283</v>
          </cell>
          <cell r="BZ332">
            <v>2.3670941916510091</v>
          </cell>
          <cell r="CA332">
            <v>1.6021915732774283</v>
          </cell>
          <cell r="CB332">
            <v>1.7154509533245181</v>
          </cell>
          <cell r="CC332">
            <v>1.6112180596911572</v>
          </cell>
          <cell r="CD332">
            <v>1.5734319718451106</v>
          </cell>
          <cell r="CE332">
            <v>1.4320001245133906</v>
          </cell>
          <cell r="CF332">
            <v>1.6322493555335149</v>
          </cell>
          <cell r="CG332">
            <v>1.5811316367137771</v>
          </cell>
          <cell r="CH332">
            <v>1.893828497762277</v>
          </cell>
          <cell r="CI332">
            <v>1.9015507682587403</v>
          </cell>
          <cell r="CJ332">
            <v>1.7862798789251362</v>
          </cell>
          <cell r="CK332">
            <v>1.6773555951396091</v>
          </cell>
        </row>
        <row r="333">
          <cell r="B333" t="str">
            <v xml:space="preserve">  Domestic counterpart funds  1/</v>
          </cell>
          <cell r="D333">
            <v>1.9952168879310259</v>
          </cell>
          <cell r="E333">
            <v>1.585875488700673</v>
          </cell>
          <cell r="F333">
            <v>1.4383249304507673</v>
          </cell>
          <cell r="L333">
            <v>1.1862903746893985</v>
          </cell>
          <cell r="N333">
            <v>1.0523642692156561</v>
          </cell>
          <cell r="Q333">
            <v>0.96464757714654081</v>
          </cell>
          <cell r="R333">
            <v>2.0450253904975613</v>
          </cell>
          <cell r="S333">
            <v>1.2661918080261543</v>
          </cell>
          <cell r="T333">
            <v>1.3101280882041992</v>
          </cell>
          <cell r="V333">
            <v>0</v>
          </cell>
          <cell r="W333">
            <v>0</v>
          </cell>
          <cell r="X333">
            <v>0.79206259791688838</v>
          </cell>
          <cell r="Y333">
            <v>0.88466013135497457</v>
          </cell>
          <cell r="Z333">
            <v>1.1197500620081839</v>
          </cell>
          <cell r="AA333">
            <v>1.0908641054239701</v>
          </cell>
          <cell r="AB333">
            <v>0.90221555488590111</v>
          </cell>
          <cell r="AC333">
            <v>1.2220822358416137</v>
          </cell>
          <cell r="AD333">
            <v>0.84792673150021647</v>
          </cell>
          <cell r="AF333">
            <v>0.24110813991381208</v>
          </cell>
          <cell r="AG333">
            <v>0.34331538734915146</v>
          </cell>
          <cell r="AH333">
            <v>0.69962432300113431</v>
          </cell>
          <cell r="AI333">
            <v>0.42801595008803267</v>
          </cell>
          <cell r="AJ333">
            <v>1.1814673104634614</v>
          </cell>
          <cell r="AK333">
            <v>1.0959292270880343</v>
          </cell>
          <cell r="AL333">
            <v>1.0103911437126072</v>
          </cell>
          <cell r="AM333">
            <v>1.0959292270880343</v>
          </cell>
          <cell r="AN333">
            <v>0.7887675042582194</v>
          </cell>
          <cell r="AO333">
            <v>0.82085968142043664</v>
          </cell>
          <cell r="AP333">
            <v>1.1126281108185321</v>
          </cell>
          <cell r="AQ333">
            <v>0.88772806278064909</v>
          </cell>
          <cell r="AR333">
            <v>0.22392373157702483</v>
          </cell>
          <cell r="AS333">
            <v>0.31884640091584804</v>
          </cell>
          <cell r="AT333">
            <v>0.75630240340140142</v>
          </cell>
          <cell r="AU333">
            <v>0.43302417863142473</v>
          </cell>
          <cell r="AV333">
            <v>0.86807441788375372</v>
          </cell>
          <cell r="AW333">
            <v>0.51734591308695033</v>
          </cell>
          <cell r="AX333">
            <v>1.0393359160424529</v>
          </cell>
          <cell r="AY333">
            <v>0.80825208233771906</v>
          </cell>
          <cell r="AZ333">
            <v>0.63983927855417699</v>
          </cell>
          <cell r="BA333">
            <v>0.53793577981651375</v>
          </cell>
          <cell r="BB333">
            <v>0.32515596330275237</v>
          </cell>
          <cell r="BC333">
            <v>0.74876146788990827</v>
          </cell>
          <cell r="BD333">
            <v>0.53685779816513757</v>
          </cell>
          <cell r="BE333">
            <v>0.56737572162046002</v>
          </cell>
          <cell r="BF333">
            <v>0.45189739985945182</v>
          </cell>
          <cell r="BG333">
            <v>0.24892832044975402</v>
          </cell>
          <cell r="BI333">
            <v>0.51362438510189745</v>
          </cell>
          <cell r="BJ333">
            <v>0.57291931686770692</v>
          </cell>
          <cell r="BK333">
            <v>0.52519745108598093</v>
          </cell>
          <cell r="BL333">
            <v>0.5702264302392912</v>
          </cell>
          <cell r="BM333">
            <v>0.57811396868550347</v>
          </cell>
          <cell r="BN333">
            <v>0.60318276298941931</v>
          </cell>
          <cell r="BP333">
            <v>0.32763412340304121</v>
          </cell>
          <cell r="BQ333">
            <v>0.32802003068079627</v>
          </cell>
          <cell r="BR333">
            <v>0.46548599891097681</v>
          </cell>
          <cell r="BS333">
            <v>0.39609178913995774</v>
          </cell>
          <cell r="BT333">
            <v>0.37121886120996439</v>
          </cell>
          <cell r="BU333">
            <v>0.43759537843060936</v>
          </cell>
          <cell r="BV333">
            <v>0.66964865913869964</v>
          </cell>
          <cell r="BW333">
            <v>0.62087648152565689</v>
          </cell>
          <cell r="BX333">
            <v>0.59343206832883455</v>
          </cell>
          <cell r="BY333">
            <v>0.40054789331935708</v>
          </cell>
          <cell r="BZ333">
            <v>0.59177354791275227</v>
          </cell>
          <cell r="CA333">
            <v>0.40054789331935708</v>
          </cell>
          <cell r="CB333">
            <v>0.42886273833112953</v>
          </cell>
          <cell r="CC333">
            <v>0.40280451492278929</v>
          </cell>
          <cell r="CD333">
            <v>0.39335799296127766</v>
          </cell>
          <cell r="CE333">
            <v>0.35800003112834766</v>
          </cell>
          <cell r="CF333">
            <v>0.40806233888337873</v>
          </cell>
          <cell r="CG333">
            <v>0.39528290917844416</v>
          </cell>
          <cell r="CH333">
            <v>0.47345712444056925</v>
          </cell>
          <cell r="CI333">
            <v>0.47538769206468506</v>
          </cell>
          <cell r="CJ333">
            <v>0.44656996973128404</v>
          </cell>
          <cell r="CK333">
            <v>0.41933889878490227</v>
          </cell>
        </row>
        <row r="334">
          <cell r="B334" t="str">
            <v>Forestry Fund expenditure (reforestation) 2/</v>
          </cell>
          <cell r="N334">
            <v>0</v>
          </cell>
          <cell r="Q334">
            <v>0</v>
          </cell>
          <cell r="AD334">
            <v>0</v>
          </cell>
          <cell r="AF334">
            <v>0</v>
          </cell>
          <cell r="AG334">
            <v>0</v>
          </cell>
          <cell r="AH334">
            <v>0</v>
          </cell>
          <cell r="AI334">
            <v>0</v>
          </cell>
          <cell r="AJ334">
            <v>0</v>
          </cell>
          <cell r="AK334">
            <v>0</v>
          </cell>
          <cell r="AL334">
            <v>0</v>
          </cell>
          <cell r="AM334">
            <v>0</v>
          </cell>
          <cell r="AN334">
            <v>0</v>
          </cell>
          <cell r="AO334">
            <v>0</v>
          </cell>
          <cell r="AP334">
            <v>0</v>
          </cell>
          <cell r="AQ334">
            <v>0</v>
          </cell>
          <cell r="AR334">
            <v>0</v>
          </cell>
          <cell r="AS334">
            <v>0</v>
          </cell>
          <cell r="AT334">
            <v>0</v>
          </cell>
          <cell r="AU334">
            <v>0</v>
          </cell>
          <cell r="AV334">
            <v>0</v>
          </cell>
          <cell r="AW334">
            <v>0</v>
          </cell>
          <cell r="AX334">
            <v>0</v>
          </cell>
          <cell r="AY334">
            <v>0</v>
          </cell>
          <cell r="AZ334">
            <v>0</v>
          </cell>
          <cell r="BA334">
            <v>0</v>
          </cell>
          <cell r="BB334">
            <v>0</v>
          </cell>
          <cell r="BC334">
            <v>0</v>
          </cell>
          <cell r="BD334">
            <v>0</v>
          </cell>
          <cell r="BE334">
            <v>0</v>
          </cell>
          <cell r="BF334">
            <v>0</v>
          </cell>
          <cell r="BG334">
            <v>0</v>
          </cell>
          <cell r="BI334">
            <v>0</v>
          </cell>
          <cell r="BJ334">
            <v>0</v>
          </cell>
          <cell r="BK334">
            <v>0</v>
          </cell>
          <cell r="BL334">
            <v>0</v>
          </cell>
          <cell r="BM334">
            <v>0</v>
          </cell>
          <cell r="BN334">
            <v>0</v>
          </cell>
          <cell r="BP334">
            <v>0</v>
          </cell>
          <cell r="BQ334">
            <v>0</v>
          </cell>
          <cell r="BR334">
            <v>0</v>
          </cell>
          <cell r="BS334">
            <v>0</v>
          </cell>
          <cell r="BT334">
            <v>0</v>
          </cell>
          <cell r="BU334">
            <v>0</v>
          </cell>
          <cell r="BV334">
            <v>8.8111665676144688E-2</v>
          </cell>
          <cell r="BW334">
            <v>8.1694273884954857E-2</v>
          </cell>
          <cell r="BX334">
            <v>8.8111665676144688E-2</v>
          </cell>
          <cell r="BY334">
            <v>0</v>
          </cell>
          <cell r="BZ334">
            <v>8.1692672167306593E-2</v>
          </cell>
          <cell r="CA334">
            <v>0</v>
          </cell>
          <cell r="CB334">
            <v>0</v>
          </cell>
          <cell r="CC334">
            <v>0</v>
          </cell>
          <cell r="CD334">
            <v>0</v>
          </cell>
          <cell r="CE334">
            <v>0</v>
          </cell>
          <cell r="CF334">
            <v>0</v>
          </cell>
          <cell r="CG334">
            <v>8.1798587338396664E-2</v>
          </cell>
          <cell r="CH334">
            <v>0</v>
          </cell>
          <cell r="CI334">
            <v>0</v>
          </cell>
          <cell r="CJ334">
            <v>0</v>
          </cell>
          <cell r="CK334">
            <v>0</v>
          </cell>
        </row>
        <row r="335">
          <cell r="B335" t="str">
            <v>Investment Fund net lending 2/</v>
          </cell>
          <cell r="N335">
            <v>0</v>
          </cell>
          <cell r="Q335">
            <v>0</v>
          </cell>
          <cell r="AD335">
            <v>0</v>
          </cell>
          <cell r="AF335">
            <v>0</v>
          </cell>
          <cell r="AG335">
            <v>0</v>
          </cell>
          <cell r="AH335">
            <v>0</v>
          </cell>
          <cell r="AI335">
            <v>0</v>
          </cell>
          <cell r="AJ335">
            <v>0</v>
          </cell>
          <cell r="AK335">
            <v>0</v>
          </cell>
          <cell r="AL335">
            <v>0</v>
          </cell>
          <cell r="AM335">
            <v>0</v>
          </cell>
          <cell r="AN335">
            <v>0</v>
          </cell>
          <cell r="AO335">
            <v>0</v>
          </cell>
          <cell r="AP335">
            <v>0</v>
          </cell>
          <cell r="AQ335">
            <v>0</v>
          </cell>
          <cell r="AR335">
            <v>0</v>
          </cell>
          <cell r="AS335">
            <v>0</v>
          </cell>
          <cell r="AT335">
            <v>0</v>
          </cell>
          <cell r="AU335">
            <v>0</v>
          </cell>
          <cell r="AV335">
            <v>0</v>
          </cell>
          <cell r="AW335">
            <v>0</v>
          </cell>
          <cell r="AX335">
            <v>0</v>
          </cell>
          <cell r="AY335">
            <v>0</v>
          </cell>
          <cell r="AZ335">
            <v>0</v>
          </cell>
          <cell r="BA335">
            <v>0</v>
          </cell>
          <cell r="BB335">
            <v>0</v>
          </cell>
          <cell r="BC335">
            <v>0</v>
          </cell>
          <cell r="BD335">
            <v>0</v>
          </cell>
          <cell r="BE335">
            <v>0</v>
          </cell>
          <cell r="BF335">
            <v>0</v>
          </cell>
          <cell r="BG335">
            <v>0</v>
          </cell>
          <cell r="BI335">
            <v>0</v>
          </cell>
          <cell r="BJ335">
            <v>0</v>
          </cell>
          <cell r="BK335">
            <v>0</v>
          </cell>
          <cell r="BL335">
            <v>0</v>
          </cell>
          <cell r="BM335">
            <v>0</v>
          </cell>
          <cell r="BN335">
            <v>0</v>
          </cell>
          <cell r="BP335">
            <v>0</v>
          </cell>
          <cell r="BQ335">
            <v>0</v>
          </cell>
          <cell r="BR335">
            <v>0</v>
          </cell>
          <cell r="BS335">
            <v>0</v>
          </cell>
          <cell r="BT335">
            <v>0</v>
          </cell>
          <cell r="BU335">
            <v>0</v>
          </cell>
          <cell r="BV335">
            <v>6.1951312136897335E-2</v>
          </cell>
          <cell r="BW335">
            <v>-8.4643437172201713E-2</v>
          </cell>
          <cell r="BX335">
            <v>-9.1292496807053508E-2</v>
          </cell>
          <cell r="BY335">
            <v>0</v>
          </cell>
          <cell r="BZ335">
            <v>0</v>
          </cell>
          <cell r="CA335">
            <v>0</v>
          </cell>
          <cell r="CB335">
            <v>0</v>
          </cell>
          <cell r="CC335">
            <v>0</v>
          </cell>
          <cell r="CD335">
            <v>0</v>
          </cell>
          <cell r="CE335">
            <v>0</v>
          </cell>
          <cell r="CF335">
            <v>0</v>
          </cell>
          <cell r="CG335">
            <v>-8.1798587338396664E-2</v>
          </cell>
          <cell r="CH335">
            <v>0</v>
          </cell>
          <cell r="CI335">
            <v>0</v>
          </cell>
          <cell r="CJ335">
            <v>0</v>
          </cell>
          <cell r="CK335">
            <v>0</v>
          </cell>
        </row>
        <row r="336">
          <cell r="B336" t="str">
            <v xml:space="preserve">  On-lent</v>
          </cell>
          <cell r="N336">
            <v>0</v>
          </cell>
          <cell r="Q336">
            <v>0</v>
          </cell>
          <cell r="AD336">
            <v>0</v>
          </cell>
          <cell r="AF336">
            <v>0</v>
          </cell>
          <cell r="AG336">
            <v>0</v>
          </cell>
          <cell r="AH336">
            <v>0</v>
          </cell>
          <cell r="AI336">
            <v>0</v>
          </cell>
          <cell r="AJ336">
            <v>0</v>
          </cell>
          <cell r="AK336">
            <v>0</v>
          </cell>
          <cell r="AL336">
            <v>0</v>
          </cell>
          <cell r="AM336">
            <v>0</v>
          </cell>
          <cell r="AN336">
            <v>0</v>
          </cell>
          <cell r="AO336">
            <v>0</v>
          </cell>
          <cell r="AP336">
            <v>0</v>
          </cell>
          <cell r="AQ336">
            <v>0</v>
          </cell>
          <cell r="AR336">
            <v>0</v>
          </cell>
          <cell r="AS336">
            <v>0</v>
          </cell>
          <cell r="AT336">
            <v>0</v>
          </cell>
          <cell r="AU336">
            <v>0</v>
          </cell>
          <cell r="AV336">
            <v>0</v>
          </cell>
          <cell r="AW336">
            <v>0</v>
          </cell>
          <cell r="AX336">
            <v>0</v>
          </cell>
          <cell r="AY336">
            <v>0</v>
          </cell>
          <cell r="AZ336">
            <v>0</v>
          </cell>
          <cell r="BA336">
            <v>0</v>
          </cell>
          <cell r="BB336">
            <v>0</v>
          </cell>
          <cell r="BC336">
            <v>0</v>
          </cell>
          <cell r="BD336">
            <v>0</v>
          </cell>
          <cell r="BE336">
            <v>0</v>
          </cell>
          <cell r="BF336">
            <v>0</v>
          </cell>
          <cell r="BG336">
            <v>0</v>
          </cell>
          <cell r="BI336">
            <v>0</v>
          </cell>
          <cell r="BJ336">
            <v>0</v>
          </cell>
          <cell r="BK336">
            <v>0</v>
          </cell>
          <cell r="BL336">
            <v>0</v>
          </cell>
          <cell r="BM336">
            <v>0</v>
          </cell>
          <cell r="BN336">
            <v>0</v>
          </cell>
          <cell r="BP336">
            <v>0</v>
          </cell>
          <cell r="BQ336">
            <v>0</v>
          </cell>
          <cell r="BR336">
            <v>0</v>
          </cell>
          <cell r="BS336">
            <v>0</v>
          </cell>
          <cell r="BT336">
            <v>0</v>
          </cell>
          <cell r="BU336">
            <v>0</v>
          </cell>
          <cell r="BV336">
            <v>6.1951312136897335E-2</v>
          </cell>
          <cell r="BW336">
            <v>5.7439243968511758E-2</v>
          </cell>
          <cell r="BX336">
            <v>6.1951312136897335E-2</v>
          </cell>
          <cell r="BY336">
            <v>0</v>
          </cell>
          <cell r="BZ336">
            <v>0</v>
          </cell>
          <cell r="CA336">
            <v>0</v>
          </cell>
          <cell r="CB336">
            <v>0</v>
          </cell>
          <cell r="CC336">
            <v>0</v>
          </cell>
          <cell r="CD336">
            <v>0</v>
          </cell>
          <cell r="CE336">
            <v>0</v>
          </cell>
          <cell r="CF336">
            <v>0</v>
          </cell>
          <cell r="CG336">
            <v>8.1798587338396664E-2</v>
          </cell>
          <cell r="CH336">
            <v>0</v>
          </cell>
          <cell r="CI336">
            <v>0</v>
          </cell>
          <cell r="CJ336">
            <v>0</v>
          </cell>
          <cell r="CK336">
            <v>0</v>
          </cell>
        </row>
        <row r="337">
          <cell r="B337" t="str">
            <v xml:space="preserve">  Repayments to the Fund (-)</v>
          </cell>
          <cell r="N337">
            <v>0</v>
          </cell>
          <cell r="Q337">
            <v>0</v>
          </cell>
          <cell r="AD337">
            <v>0</v>
          </cell>
          <cell r="AF337">
            <v>0</v>
          </cell>
          <cell r="AG337">
            <v>0</v>
          </cell>
          <cell r="AH337">
            <v>0</v>
          </cell>
          <cell r="AI337">
            <v>0</v>
          </cell>
          <cell r="AJ337">
            <v>0</v>
          </cell>
          <cell r="AK337">
            <v>0</v>
          </cell>
          <cell r="AL337">
            <v>0</v>
          </cell>
          <cell r="AM337">
            <v>0</v>
          </cell>
          <cell r="AN337">
            <v>0</v>
          </cell>
          <cell r="AO337">
            <v>0</v>
          </cell>
          <cell r="AP337">
            <v>0</v>
          </cell>
          <cell r="AQ337">
            <v>0</v>
          </cell>
          <cell r="AR337">
            <v>0</v>
          </cell>
          <cell r="AS337">
            <v>0</v>
          </cell>
          <cell r="AT337">
            <v>0</v>
          </cell>
          <cell r="AU337">
            <v>0</v>
          </cell>
          <cell r="AV337">
            <v>0</v>
          </cell>
          <cell r="AW337">
            <v>0</v>
          </cell>
          <cell r="AX337">
            <v>0</v>
          </cell>
          <cell r="AY337">
            <v>0</v>
          </cell>
          <cell r="AZ337">
            <v>0</v>
          </cell>
          <cell r="BA337">
            <v>0</v>
          </cell>
          <cell r="BB337">
            <v>0</v>
          </cell>
          <cell r="BC337">
            <v>0</v>
          </cell>
          <cell r="BD337">
            <v>0</v>
          </cell>
          <cell r="BE337">
            <v>0</v>
          </cell>
          <cell r="BF337">
            <v>0</v>
          </cell>
          <cell r="BG337">
            <v>0</v>
          </cell>
          <cell r="BI337">
            <v>0</v>
          </cell>
          <cell r="BJ337">
            <v>0</v>
          </cell>
          <cell r="BK337">
            <v>0</v>
          </cell>
          <cell r="BL337">
            <v>0</v>
          </cell>
          <cell r="BM337">
            <v>0</v>
          </cell>
          <cell r="BN337">
            <v>0</v>
          </cell>
          <cell r="BP337">
            <v>0</v>
          </cell>
          <cell r="BQ337">
            <v>0</v>
          </cell>
          <cell r="BR337">
            <v>0</v>
          </cell>
          <cell r="BS337">
            <v>0</v>
          </cell>
          <cell r="BT337">
            <v>0</v>
          </cell>
          <cell r="BU337">
            <v>0</v>
          </cell>
          <cell r="BV337">
            <v>0</v>
          </cell>
          <cell r="BW337">
            <v>-0.14208268114071348</v>
          </cell>
          <cell r="BX337">
            <v>-0.15324380894395084</v>
          </cell>
          <cell r="BY337">
            <v>0</v>
          </cell>
          <cell r="BZ337">
            <v>0</v>
          </cell>
          <cell r="CA337">
            <v>0</v>
          </cell>
          <cell r="CB337">
            <v>0</v>
          </cell>
          <cell r="CC337">
            <v>0</v>
          </cell>
          <cell r="CD337">
            <v>0</v>
          </cell>
          <cell r="CE337">
            <v>0</v>
          </cell>
          <cell r="CF337">
            <v>0</v>
          </cell>
          <cell r="CG337">
            <v>-0.16359717467679333</v>
          </cell>
          <cell r="CH337">
            <v>0</v>
          </cell>
          <cell r="CI337">
            <v>0</v>
          </cell>
          <cell r="CJ337">
            <v>0</v>
          </cell>
          <cell r="CK337">
            <v>0</v>
          </cell>
        </row>
        <row r="338">
          <cell r="B338" t="str">
            <v>Other (including social programs)</v>
          </cell>
          <cell r="D338">
            <v>2.3188539295231405</v>
          </cell>
          <cell r="E338">
            <v>2.6061210074267245</v>
          </cell>
          <cell r="F338">
            <v>1.650857083535628</v>
          </cell>
          <cell r="L338">
            <v>2.2548808986349238</v>
          </cell>
          <cell r="N338">
            <v>2.8362210154174337</v>
          </cell>
          <cell r="Q338">
            <v>1.5236015602731807</v>
          </cell>
          <cell r="R338">
            <v>0.67122555818130358</v>
          </cell>
          <cell r="S338">
            <v>3.6029187173973081</v>
          </cell>
          <cell r="T338">
            <v>1.8303368490312431</v>
          </cell>
          <cell r="V338">
            <v>0</v>
          </cell>
          <cell r="W338">
            <v>0</v>
          </cell>
          <cell r="X338">
            <v>1.3882497396571778</v>
          </cell>
          <cell r="Y338">
            <v>3.9526029535211609</v>
          </cell>
          <cell r="Z338">
            <v>2.2311997704481361</v>
          </cell>
          <cell r="AA338">
            <v>1.1460387472346014</v>
          </cell>
          <cell r="AB338">
            <v>2.5081450778756316</v>
          </cell>
          <cell r="AC338">
            <v>1.9055711910998685</v>
          </cell>
          <cell r="AD338">
            <v>2.3548079662215313</v>
          </cell>
          <cell r="AF338">
            <v>0.15069258744613254</v>
          </cell>
          <cell r="AG338">
            <v>0.4048733093208966</v>
          </cell>
          <cell r="AH338">
            <v>0.53564232367769393</v>
          </cell>
          <cell r="AI338">
            <v>0.36373607348157433</v>
          </cell>
          <cell r="AJ338">
            <v>3.1776667285562628</v>
          </cell>
          <cell r="AK338">
            <v>3.1776667285562628</v>
          </cell>
          <cell r="AL338">
            <v>3.1776667285562628</v>
          </cell>
          <cell r="AM338">
            <v>3.1776667285562628</v>
          </cell>
          <cell r="AN338">
            <v>1.8835888629108872</v>
          </cell>
          <cell r="AO338">
            <v>2.9978324577436344</v>
          </cell>
          <cell r="AP338">
            <v>3.5366330623903255</v>
          </cell>
          <cell r="AQ338">
            <v>2.6415819118055239</v>
          </cell>
          <cell r="AR338">
            <v>0.13995233223564052</v>
          </cell>
          <cell r="AS338">
            <v>0.37587697630187156</v>
          </cell>
          <cell r="AT338">
            <v>0.46702093267033251</v>
          </cell>
          <cell r="AU338">
            <v>0.32761674706928157</v>
          </cell>
          <cell r="AV338">
            <v>0.17368326281407906</v>
          </cell>
          <cell r="AW338">
            <v>0.7081239852331237</v>
          </cell>
          <cell r="AX338">
            <v>1.495026550138316</v>
          </cell>
          <cell r="AY338">
            <v>0.79227793272850622</v>
          </cell>
          <cell r="AZ338">
            <v>0.58372496448361744</v>
          </cell>
          <cell r="BA338">
            <v>2.1575504587155963</v>
          </cell>
          <cell r="BB338">
            <v>2.0641651376146792</v>
          </cell>
          <cell r="BC338">
            <v>2.3702477064220187</v>
          </cell>
          <cell r="BD338">
            <v>2.2655559633027522</v>
          </cell>
          <cell r="BE338">
            <v>2.3203849520844404</v>
          </cell>
          <cell r="BF338">
            <v>2.6592059030217849</v>
          </cell>
          <cell r="BG338">
            <v>3.639371047083626</v>
          </cell>
          <cell r="BI338">
            <v>3.3191848208011243</v>
          </cell>
          <cell r="BJ338">
            <v>5.1901354132995774</v>
          </cell>
          <cell r="BK338">
            <v>2.7704361873990306</v>
          </cell>
          <cell r="BL338">
            <v>3.7961100021309488</v>
          </cell>
          <cell r="BM338">
            <v>1.7610912958534217</v>
          </cell>
          <cell r="BN338">
            <v>2.275292613028371</v>
          </cell>
          <cell r="BP338">
            <v>1.4933655983289833</v>
          </cell>
          <cell r="BQ338">
            <v>0.48957029252552325</v>
          </cell>
          <cell r="BR338">
            <v>1.5392807091147667</v>
          </cell>
          <cell r="BS338">
            <v>1.516167183689102</v>
          </cell>
          <cell r="BT338">
            <v>2.1352313167259784</v>
          </cell>
          <cell r="BU338">
            <v>3.3198411249401465</v>
          </cell>
          <cell r="BV338">
            <v>2.5903155587138693</v>
          </cell>
          <cell r="BW338">
            <v>1.7278338926667951</v>
          </cell>
          <cell r="BX338">
            <v>2.1499246424979304</v>
          </cell>
          <cell r="BY338">
            <v>1.8794392461622142</v>
          </cell>
          <cell r="BZ338">
            <v>2.2557879258230535</v>
          </cell>
          <cell r="CA338">
            <v>2.1306069327883761</v>
          </cell>
          <cell r="CB338">
            <v>1.7680721236854466</v>
          </cell>
          <cell r="CC338">
            <v>2.1271030369449266</v>
          </cell>
          <cell r="CD338">
            <v>2.3283258104838129</v>
          </cell>
          <cell r="CE338">
            <v>2.7244237812455725</v>
          </cell>
          <cell r="CF338">
            <v>2.078567356770272</v>
          </cell>
          <cell r="CG338">
            <v>2.2434354410873198</v>
          </cell>
          <cell r="CH338">
            <v>2.6352425785878584</v>
          </cell>
          <cell r="CI338">
            <v>3.0206582649581275</v>
          </cell>
          <cell r="CJ338">
            <v>0</v>
          </cell>
          <cell r="CK338">
            <v>0</v>
          </cell>
        </row>
        <row r="339">
          <cell r="B339" t="str">
            <v>Off-budget operations and statistical discrepancy 3/</v>
          </cell>
          <cell r="D339">
            <v>-0.16798021376550346</v>
          </cell>
          <cell r="E339">
            <v>0.34424454946626998</v>
          </cell>
          <cell r="F339">
            <v>9.5631066626239908E-2</v>
          </cell>
          <cell r="L339">
            <v>1.6544791067235609E-2</v>
          </cell>
          <cell r="N339">
            <v>1.7223080904757002E-15</v>
          </cell>
          <cell r="Q339">
            <v>7.9573336750164134E-2</v>
          </cell>
          <cell r="R339">
            <v>-0.53673295343943284</v>
          </cell>
          <cell r="S339">
            <v>0.37758627993909699</v>
          </cell>
          <cell r="T339">
            <v>0</v>
          </cell>
          <cell r="V339">
            <v>0</v>
          </cell>
          <cell r="W339">
            <v>0</v>
          </cell>
          <cell r="X339">
            <v>0.64383095995560102</v>
          </cell>
          <cell r="Y339">
            <v>1.7172506004395653</v>
          </cell>
          <cell r="Z339">
            <v>-1.0934805092788742</v>
          </cell>
          <cell r="AA339">
            <v>5.788067854154292</v>
          </cell>
          <cell r="AB339">
            <v>7.8727181063839815</v>
          </cell>
          <cell r="AC339">
            <v>0.71387640397084928</v>
          </cell>
          <cell r="AD339">
            <v>1.5573493815939754</v>
          </cell>
          <cell r="AF339">
            <v>-5.4710485256002153E-2</v>
          </cell>
          <cell r="AG339">
            <v>0</v>
          </cell>
          <cell r="AH339">
            <v>0</v>
          </cell>
          <cell r="AI339">
            <v>-1.8236828418667386E-2</v>
          </cell>
          <cell r="AJ339">
            <v>0</v>
          </cell>
          <cell r="AK339">
            <v>0</v>
          </cell>
          <cell r="AL339">
            <v>0</v>
          </cell>
          <cell r="AM339">
            <v>0</v>
          </cell>
          <cell r="AN339">
            <v>-8.3868008451486228E-3</v>
          </cell>
          <cell r="AO339">
            <v>0</v>
          </cell>
          <cell r="AP339">
            <v>0</v>
          </cell>
          <cell r="AQ339">
            <v>-3.8137579442194375E-3</v>
          </cell>
          <cell r="AR339">
            <v>-2.8469799704664727</v>
          </cell>
          <cell r="AS339">
            <v>-0.77578148286025683</v>
          </cell>
          <cell r="AT339">
            <v>5.7289191461250528</v>
          </cell>
          <cell r="AU339">
            <v>0.70205256426610618</v>
          </cell>
          <cell r="AV339">
            <v>-4.6519343862578371</v>
          </cell>
          <cell r="AW339">
            <v>-2.4683510740628907</v>
          </cell>
          <cell r="AX339">
            <v>7.2589177755839849</v>
          </cell>
          <cell r="AY339">
            <v>4.6210771754421731E-2</v>
          </cell>
          <cell r="AZ339">
            <v>0.34057095665626758</v>
          </cell>
          <cell r="BA339">
            <v>3.4650530763216207</v>
          </cell>
          <cell r="BB339">
            <v>-0.7010463933709945</v>
          </cell>
          <cell r="BC339">
            <v>-1.7258212175959819</v>
          </cell>
          <cell r="BD339">
            <v>8.128779162638565E-2</v>
          </cell>
          <cell r="BE339">
            <v>0.36544346815096657</v>
          </cell>
          <cell r="BF339">
            <v>-2.5936599226724661</v>
          </cell>
          <cell r="BG339">
            <v>-1.0720417520977117</v>
          </cell>
          <cell r="BI339">
            <v>-0.17568517217146873</v>
          </cell>
          <cell r="BJ339">
            <v>-1.9773109832945786</v>
          </cell>
          <cell r="BK339">
            <v>7.9522251725686902E-2</v>
          </cell>
          <cell r="BL339">
            <v>-0.8392819868428627</v>
          </cell>
          <cell r="BM339">
            <v>0.2000174382894552</v>
          </cell>
          <cell r="BN339">
            <v>-0.28071230978712974</v>
          </cell>
          <cell r="BP339">
            <v>-1.2429068084072152</v>
          </cell>
          <cell r="BQ339">
            <v>0.29873221307284042</v>
          </cell>
          <cell r="BR339">
            <v>0.483458451980329</v>
          </cell>
          <cell r="BS339">
            <v>0</v>
          </cell>
          <cell r="BT339">
            <v>0</v>
          </cell>
          <cell r="BU339">
            <v>0</v>
          </cell>
          <cell r="BV339">
            <v>0</v>
          </cell>
          <cell r="BW339">
            <v>0</v>
          </cell>
          <cell r="BX339">
            <v>0</v>
          </cell>
          <cell r="BY339">
            <v>0</v>
          </cell>
          <cell r="BZ339">
            <v>0</v>
          </cell>
          <cell r="CA339">
            <v>-0.33654919698834845</v>
          </cell>
          <cell r="CB339">
            <v>0</v>
          </cell>
          <cell r="CC339">
            <v>0</v>
          </cell>
          <cell r="CD339">
            <v>0</v>
          </cell>
          <cell r="CE339">
            <v>0</v>
          </cell>
          <cell r="CF339">
            <v>0</v>
          </cell>
          <cell r="CG339">
            <v>0</v>
          </cell>
          <cell r="CH339">
            <v>2.2398881940129513E-15</v>
          </cell>
          <cell r="CI339">
            <v>-4.0539545797784582E-15</v>
          </cell>
          <cell r="CJ339">
            <v>0</v>
          </cell>
          <cell r="CK339">
            <v>5.6356084340937853E-5</v>
          </cell>
        </row>
        <row r="340">
          <cell r="B340" t="str">
            <v xml:space="preserve">   o/w capital participation in state banks</v>
          </cell>
          <cell r="BE340">
            <v>0</v>
          </cell>
        </row>
        <row r="342">
          <cell r="B342" t="str">
            <v>Memorandum items:</v>
          </cell>
        </row>
        <row r="343">
          <cell r="B343" t="str">
            <v>Expenditure before statistical discrepancy</v>
          </cell>
          <cell r="D343">
            <v>17.001045349839433</v>
          </cell>
          <cell r="E343">
            <v>15.674514193304459</v>
          </cell>
          <cell r="F343">
            <v>13.917809479667925</v>
          </cell>
          <cell r="L343">
            <v>13.915401990221246</v>
          </cell>
          <cell r="N343">
            <v>14.106628128746731</v>
          </cell>
          <cell r="Q343">
            <v>11.065890291268328</v>
          </cell>
          <cell r="R343">
            <v>14.329993558550226</v>
          </cell>
          <cell r="S343">
            <v>21.242655244721696</v>
          </cell>
          <cell r="T343">
            <v>14.426107346452143</v>
          </cell>
          <cell r="V343">
            <v>0</v>
          </cell>
          <cell r="W343">
            <v>0</v>
          </cell>
          <cell r="X343">
            <v>10.481497237259809</v>
          </cell>
          <cell r="Y343">
            <v>13.286229098852479</v>
          </cell>
          <cell r="Z343">
            <v>13.803629541934667</v>
          </cell>
          <cell r="AA343">
            <v>11.081034383737039</v>
          </cell>
          <cell r="AB343">
            <v>18.903491655634632</v>
          </cell>
          <cell r="AC343">
            <v>16.506127760960794</v>
          </cell>
          <cell r="AD343">
            <v>15.226506645839056</v>
          </cell>
          <cell r="AF343">
            <v>10.430580827049186</v>
          </cell>
          <cell r="AG343">
            <v>9.0803067874583991</v>
          </cell>
          <cell r="AH343">
            <v>34.470185414243495</v>
          </cell>
          <cell r="AI343">
            <v>17.993691009583692</v>
          </cell>
          <cell r="AJ343">
            <v>25.823218849072386</v>
          </cell>
          <cell r="AK343">
            <v>25.043739565570341</v>
          </cell>
          <cell r="AL343">
            <v>24.765291997162809</v>
          </cell>
          <cell r="AM343">
            <v>25.210750137268512</v>
          </cell>
          <cell r="AN343">
            <v>21.891749914093875</v>
          </cell>
          <cell r="AO343">
            <v>21.684183296648921</v>
          </cell>
          <cell r="AP343">
            <v>24.806947859475915</v>
          </cell>
          <cell r="AQ343">
            <v>22.650446823773663</v>
          </cell>
          <cell r="AR343">
            <v>10.348205601172239</v>
          </cell>
          <cell r="AS343">
            <v>8.7358609657550623</v>
          </cell>
          <cell r="AT343">
            <v>14.293519227351164</v>
          </cell>
          <cell r="AU343">
            <v>11.083129819316875</v>
          </cell>
          <cell r="AV343">
            <v>20.474735771230428</v>
          </cell>
          <cell r="AW343">
            <v>11.097651629059355</v>
          </cell>
          <cell r="AX343">
            <v>24.090007590095347</v>
          </cell>
          <cell r="AY343">
            <v>18.554131663461707</v>
          </cell>
          <cell r="AZ343">
            <v>15.20093656465238</v>
          </cell>
          <cell r="BA343">
            <v>15.800917431192662</v>
          </cell>
          <cell r="BB343">
            <v>14.349688073394496</v>
          </cell>
          <cell r="BC343">
            <v>13.276954128440369</v>
          </cell>
          <cell r="BF343">
            <v>12.831693605059732</v>
          </cell>
          <cell r="BG343">
            <v>18.446626844694308</v>
          </cell>
          <cell r="BI343">
            <v>22.935688940618412</v>
          </cell>
          <cell r="BJ343">
            <v>22.311642776267327</v>
          </cell>
          <cell r="BK343">
            <v>18.797643282175553</v>
          </cell>
          <cell r="BL343">
            <v>18.899116522231513</v>
          </cell>
          <cell r="BM343">
            <v>17.098754245810245</v>
          </cell>
          <cell r="BN343">
            <v>17.148312580112531</v>
          </cell>
          <cell r="BP343">
            <v>11.555069936843738</v>
          </cell>
          <cell r="BQ343">
            <v>10.392608396663904</v>
          </cell>
          <cell r="BR343">
            <v>15.437453471038232</v>
          </cell>
          <cell r="BS343">
            <v>13.483073551354559</v>
          </cell>
          <cell r="BT343">
            <v>16.219770462633452</v>
          </cell>
          <cell r="BU343">
            <v>21.900623167786808</v>
          </cell>
          <cell r="BV343">
            <v>17.5909189853501</v>
          </cell>
          <cell r="BW343">
            <v>15.221005295418905</v>
          </cell>
          <cell r="BX343">
            <v>16.209322992499509</v>
          </cell>
          <cell r="BY343">
            <v>16.092503506913623</v>
          </cell>
          <cell r="BZ343">
            <v>15.078654215341887</v>
          </cell>
          <cell r="CA343">
            <v>16.490040083417195</v>
          </cell>
          <cell r="CB343">
            <v>15.224291708232167</v>
          </cell>
          <cell r="CC343">
            <v>15.019240654376775</v>
          </cell>
          <cell r="CD343">
            <v>15.998794942024888</v>
          </cell>
          <cell r="CE343">
            <v>16.674196681638524</v>
          </cell>
          <cell r="CF343">
            <v>0</v>
          </cell>
          <cell r="CG343">
            <v>15.736534853831889</v>
          </cell>
          <cell r="CH343">
            <v>15.369305872275451</v>
          </cell>
          <cell r="CI343">
            <v>15.168987958275121</v>
          </cell>
          <cell r="CJ343">
            <v>11.188407774960387</v>
          </cell>
          <cell r="CK343">
            <v>11.129857295621447</v>
          </cell>
        </row>
        <row r="344">
          <cell r="B344" t="str">
            <v>Development expenditure before statistical discrepancy</v>
          </cell>
          <cell r="D344">
            <v>8.0194736093260719</v>
          </cell>
          <cell r="E344">
            <v>7.1371938322857904</v>
          </cell>
          <cell r="F344">
            <v>5.7603568848235343</v>
          </cell>
          <cell r="L344">
            <v>5.6442819691760633</v>
          </cell>
          <cell r="N344">
            <v>5.8429760703193088</v>
          </cell>
          <cell r="Q344">
            <v>4.2797374949775824</v>
          </cell>
          <cell r="R344">
            <v>6.5141552453171938</v>
          </cell>
          <cell r="S344">
            <v>7.2206095974720341</v>
          </cell>
          <cell r="T344">
            <v>5.5735599581860988</v>
          </cell>
          <cell r="V344">
            <v>0</v>
          </cell>
          <cell r="W344">
            <v>0</v>
          </cell>
          <cell r="X344">
            <v>3.6512857337054299</v>
          </cell>
          <cell r="Y344">
            <v>6.4802033288210872</v>
          </cell>
          <cell r="Z344">
            <v>5.4304856619000894</v>
          </cell>
          <cell r="AA344">
            <v>4.2627933341602304</v>
          </cell>
          <cell r="AB344">
            <v>5.958747044517918</v>
          </cell>
          <cell r="AC344">
            <v>6.431801694216956</v>
          </cell>
          <cell r="AD344">
            <v>5.0399092826388836</v>
          </cell>
          <cell r="AF344">
            <v>2.1735898813230157</v>
          </cell>
          <cell r="AG344">
            <v>2.121450246066654</v>
          </cell>
          <cell r="AH344">
            <v>4.0337639386833652</v>
          </cell>
          <cell r="AI344">
            <v>2.776268022024345</v>
          </cell>
          <cell r="AJ344">
            <v>9.0850032808735701</v>
          </cell>
          <cell r="AK344">
            <v>8.6573128639964345</v>
          </cell>
          <cell r="AL344">
            <v>8.2296224471192989</v>
          </cell>
          <cell r="AM344">
            <v>8.6573128639964327</v>
          </cell>
          <cell r="AN344">
            <v>5.9527224210375662</v>
          </cell>
          <cell r="AO344">
            <v>7.1021308648458188</v>
          </cell>
          <cell r="AP344">
            <v>9.0997736164829863</v>
          </cell>
          <cell r="AQ344">
            <v>7.137198510788596</v>
          </cell>
          <cell r="AR344">
            <v>2.018672440166879</v>
          </cell>
          <cell r="AS344">
            <v>1.9701089808811116</v>
          </cell>
          <cell r="AT344">
            <v>4.3767292860051858</v>
          </cell>
          <cell r="AU344">
            <v>2.745771456908443</v>
          </cell>
          <cell r="AV344">
            <v>4.7296778806083326</v>
          </cell>
          <cell r="AW344">
            <v>3.3178745605684288</v>
          </cell>
          <cell r="AX344">
            <v>6.9096079666370098</v>
          </cell>
          <cell r="AY344">
            <v>4.9857201359379237</v>
          </cell>
          <cell r="AZ344">
            <v>3.9803683653460604</v>
          </cell>
          <cell r="BA344">
            <v>4.8472293577981649</v>
          </cell>
          <cell r="BB344">
            <v>3.6899449541284404</v>
          </cell>
          <cell r="BC344">
            <v>6.1140550458715603</v>
          </cell>
          <cell r="BF344">
            <v>4.9186929023190444</v>
          </cell>
          <cell r="BG344">
            <v>4.8840126493323952</v>
          </cell>
          <cell r="BI344">
            <v>5.8873067463106121</v>
          </cell>
          <cell r="BJ344">
            <v>8.0547319976381111</v>
          </cell>
          <cell r="BK344">
            <v>5.3964234428289357</v>
          </cell>
          <cell r="BL344">
            <v>6.6472421533274044</v>
          </cell>
          <cell r="BM344">
            <v>4.7040823081937564</v>
          </cell>
          <cell r="BN344">
            <v>5.3846824091585441</v>
          </cell>
          <cell r="BP344">
            <v>3.1315362153441897</v>
          </cell>
          <cell r="BQ344">
            <v>2.1296704459295048</v>
          </cell>
          <cell r="BR344">
            <v>3.8667107036696509</v>
          </cell>
          <cell r="BS344">
            <v>3.4966261293888916</v>
          </cell>
          <cell r="BT344">
            <v>3.9913256227758005</v>
          </cell>
          <cell r="BU344">
            <v>7.3808629960970187</v>
          </cell>
          <cell r="BV344">
            <v>6.0886218322204098</v>
          </cell>
          <cell r="BW344">
            <v>4.8292671370078333</v>
          </cell>
          <cell r="BX344">
            <v>5.1139041530111937</v>
          </cell>
          <cell r="BY344">
            <v>4.420742959196482</v>
          </cell>
          <cell r="BZ344">
            <v>5.2963483375541216</v>
          </cell>
          <cell r="CA344">
            <v>4.7590560555644856</v>
          </cell>
          <cell r="CB344">
            <v>3.9123858153410942</v>
          </cell>
          <cell r="CC344">
            <v>4.1411256115588726</v>
          </cell>
          <cell r="CD344">
            <v>4.2951157752902018</v>
          </cell>
          <cell r="CE344">
            <v>4.5144239368873107</v>
          </cell>
          <cell r="CF344">
            <v>0</v>
          </cell>
          <cell r="CG344">
            <v>4.2198499869795416</v>
          </cell>
          <cell r="CH344">
            <v>5.0025282007907048</v>
          </cell>
          <cell r="CI344">
            <v>5.3975967252815531</v>
          </cell>
          <cell r="CJ344">
            <v>2.2328498486564206</v>
          </cell>
          <cell r="CK344">
            <v>2.0966944939245118</v>
          </cell>
        </row>
        <row r="345">
          <cell r="B345" t="str">
            <v xml:space="preserve">  Rupiah financed budgetary development expenditure</v>
          </cell>
          <cell r="D345">
            <v>4.3140708174541667</v>
          </cell>
          <cell r="E345">
            <v>4.1919964961273974</v>
          </cell>
          <cell r="F345">
            <v>3.0891820139863952</v>
          </cell>
          <cell r="L345">
            <v>3.4411712733243225</v>
          </cell>
          <cell r="R345">
            <v>2.7162509486788649</v>
          </cell>
          <cell r="S345">
            <v>4.8691105254234612</v>
          </cell>
          <cell r="T345">
            <v>3.1404649372354423</v>
          </cell>
          <cell r="V345">
            <v>0</v>
          </cell>
          <cell r="W345">
            <v>0</v>
          </cell>
          <cell r="X345">
            <v>2.1803123375740658</v>
          </cell>
          <cell r="Y345">
            <v>4.8372630848761355</v>
          </cell>
          <cell r="Z345">
            <v>3.3509498324563198</v>
          </cell>
          <cell r="AA345">
            <v>2.2369028526585715</v>
          </cell>
          <cell r="AB345">
            <v>3.4103606327615323</v>
          </cell>
          <cell r="AC345">
            <v>3.1276534269414822</v>
          </cell>
          <cell r="AD345">
            <v>3.2027346977217475</v>
          </cell>
          <cell r="AF345">
            <v>0.39180072735994464</v>
          </cell>
          <cell r="AG345">
            <v>0.74818869667004806</v>
          </cell>
          <cell r="AH345">
            <v>1.2352666466788285</v>
          </cell>
          <cell r="AI345">
            <v>0.79175202356960706</v>
          </cell>
          <cell r="AJ345">
            <v>4.3591340390197235</v>
          </cell>
          <cell r="AK345">
            <v>4.2735959556442973</v>
          </cell>
          <cell r="AL345">
            <v>4.1880578722688702</v>
          </cell>
          <cell r="AM345">
            <v>4.2735959556442964</v>
          </cell>
          <cell r="AN345">
            <v>2.6723563671691064</v>
          </cell>
          <cell r="AO345">
            <v>3.8186921391640718</v>
          </cell>
          <cell r="AP345">
            <v>4.6492611732088571</v>
          </cell>
          <cell r="AQ345">
            <v>3.5293099745861736</v>
          </cell>
          <cell r="AR345">
            <v>0.36387606381266535</v>
          </cell>
          <cell r="AS345">
            <v>0.6947233772177196</v>
          </cell>
          <cell r="AT345">
            <v>1.351379720067345</v>
          </cell>
          <cell r="AU345">
            <v>0.76064092570070629</v>
          </cell>
          <cell r="AV345">
            <v>1.257380209073317</v>
          </cell>
          <cell r="AW345">
            <v>1.2484909082206279</v>
          </cell>
          <cell r="AX345">
            <v>2.7522643024671987</v>
          </cell>
          <cell r="AY345">
            <v>1.7527118065870479</v>
          </cell>
          <cell r="AZ345">
            <v>1.3074425796671458</v>
          </cell>
          <cell r="BA345">
            <v>2.6954862385321103</v>
          </cell>
          <cell r="BB345">
            <v>2.3893211009174316</v>
          </cell>
          <cell r="BC345">
            <v>3.1190091743119268</v>
          </cell>
          <cell r="BF345">
            <v>3.1111033028812365</v>
          </cell>
          <cell r="BG345">
            <v>3.8882993675333801</v>
          </cell>
          <cell r="BI345">
            <v>3.8328092059030219</v>
          </cell>
          <cell r="BJ345">
            <v>5.7630547301672843</v>
          </cell>
          <cell r="BK345">
            <v>3.295633638485012</v>
          </cell>
          <cell r="BL345">
            <v>4.3663364323702405</v>
          </cell>
          <cell r="BM345">
            <v>2.3392052645389256</v>
          </cell>
          <cell r="BN345">
            <v>2.9181853209403146</v>
          </cell>
          <cell r="BP345">
            <v>1.8209997217320248</v>
          </cell>
          <cell r="BQ345">
            <v>0.81759032320631952</v>
          </cell>
          <cell r="BR345">
            <v>2.0047667080257439</v>
          </cell>
          <cell r="BS345">
            <v>1.91225897282906</v>
          </cell>
          <cell r="BT345">
            <v>2.5064501779359429</v>
          </cell>
          <cell r="BU345">
            <v>5.6304814823745817</v>
          </cell>
          <cell r="BV345">
            <v>3.4100271956656107</v>
          </cell>
          <cell r="BW345">
            <v>2.3457612109052053</v>
          </cell>
          <cell r="BX345">
            <v>2.740175879695856</v>
          </cell>
          <cell r="BY345">
            <v>2.8185513859190543</v>
          </cell>
          <cell r="BZ345">
            <v>2.9292541459031125</v>
          </cell>
          <cell r="CA345">
            <v>3.156864482287058</v>
          </cell>
          <cell r="CB345">
            <v>2.1969348620165765</v>
          </cell>
          <cell r="CC345">
            <v>2.5299075518677161</v>
          </cell>
          <cell r="CD345">
            <v>2.721683803445091</v>
          </cell>
          <cell r="CE345">
            <v>3.0824238123739205</v>
          </cell>
          <cell r="CF345">
            <v>0</v>
          </cell>
          <cell r="CG345">
            <v>2.6387183502657647</v>
          </cell>
          <cell r="CH345">
            <v>3.108699703028428</v>
          </cell>
          <cell r="CI345">
            <v>3.4960459570228131</v>
          </cell>
          <cell r="CJ345">
            <v>0.44656996973128427</v>
          </cell>
          <cell r="CK345">
            <v>0.41933889878490244</v>
          </cell>
        </row>
        <row r="346">
          <cell r="B346" t="str">
            <v xml:space="preserve">  Externally financed budgetary development expenditure</v>
          </cell>
          <cell r="D346">
            <v>3.7054027918719052</v>
          </cell>
          <cell r="E346">
            <v>2.9451973361583925</v>
          </cell>
          <cell r="F346">
            <v>2.671174870837139</v>
          </cell>
          <cell r="L346">
            <v>2.2031106958517404</v>
          </cell>
          <cell r="R346">
            <v>3.7979042966383285</v>
          </cell>
          <cell r="S346">
            <v>2.3514990720485724</v>
          </cell>
          <cell r="T346">
            <v>2.4330950209506561</v>
          </cell>
          <cell r="V346">
            <v>0</v>
          </cell>
          <cell r="W346">
            <v>0</v>
          </cell>
          <cell r="X346">
            <v>1.470973396131364</v>
          </cell>
          <cell r="Y346">
            <v>1.6429402439449525</v>
          </cell>
          <cell r="Z346">
            <v>2.07953582944377</v>
          </cell>
          <cell r="AA346">
            <v>2.025890481501659</v>
          </cell>
          <cell r="AB346">
            <v>2.5483864117563861</v>
          </cell>
          <cell r="AC346">
            <v>3.3041482672754743</v>
          </cell>
          <cell r="AD346">
            <v>1.8371745849171353</v>
          </cell>
          <cell r="AF346">
            <v>1.7817891539630715</v>
          </cell>
          <cell r="AG346">
            <v>1.3732615493966058</v>
          </cell>
          <cell r="AH346">
            <v>2.7984972920045372</v>
          </cell>
          <cell r="AI346">
            <v>1.984515998454738</v>
          </cell>
          <cell r="AJ346">
            <v>4.7258692418538457</v>
          </cell>
          <cell r="AK346">
            <v>4.3837169083521372</v>
          </cell>
          <cell r="AL346">
            <v>4.0415645748504287</v>
          </cell>
          <cell r="AM346">
            <v>4.3837169083521372</v>
          </cell>
          <cell r="AN346">
            <v>3.2803660538684603</v>
          </cell>
          <cell r="AO346">
            <v>3.2834387256817466</v>
          </cell>
          <cell r="AP346">
            <v>4.4505124432741283</v>
          </cell>
          <cell r="AQ346">
            <v>3.6078885362024224</v>
          </cell>
          <cell r="AR346">
            <v>1.6547963763542137</v>
          </cell>
          <cell r="AS346">
            <v>1.2753856036633922</v>
          </cell>
          <cell r="AT346">
            <v>3.0253495659378418</v>
          </cell>
          <cell r="AU346">
            <v>1.985130531207737</v>
          </cell>
          <cell r="AV346">
            <v>3.4722976715350149</v>
          </cell>
          <cell r="AW346">
            <v>2.0693836523478013</v>
          </cell>
          <cell r="AX346">
            <v>4.1573436641698107</v>
          </cell>
          <cell r="AY346">
            <v>3.2330083293508762</v>
          </cell>
          <cell r="AZ346">
            <v>2.672925785678915</v>
          </cell>
          <cell r="BA346">
            <v>2.1517431192660545</v>
          </cell>
          <cell r="BB346">
            <v>1.3006238532110095</v>
          </cell>
          <cell r="BC346">
            <v>2.995045871559634</v>
          </cell>
          <cell r="BF346">
            <v>1.8075895994378079</v>
          </cell>
          <cell r="BG346">
            <v>0.99571328179901553</v>
          </cell>
          <cell r="BI346">
            <v>2.0544975404075898</v>
          </cell>
          <cell r="BJ346">
            <v>2.2916772674708277</v>
          </cell>
          <cell r="BK346">
            <v>2.1007898043439237</v>
          </cell>
          <cell r="BL346">
            <v>2.2809057209571648</v>
          </cell>
          <cell r="BM346">
            <v>2.3648770436548303</v>
          </cell>
          <cell r="BN346">
            <v>2.4664970882182295</v>
          </cell>
          <cell r="BP346">
            <v>1.3105364936121651</v>
          </cell>
          <cell r="BQ346">
            <v>1.3120801227231851</v>
          </cell>
          <cell r="BR346">
            <v>1.8619439956439072</v>
          </cell>
          <cell r="BS346">
            <v>1.584367156559831</v>
          </cell>
          <cell r="BT346">
            <v>1.4848754448398576</v>
          </cell>
          <cell r="BU346">
            <v>1.7503815137224374</v>
          </cell>
          <cell r="BV346">
            <v>2.6785946365547986</v>
          </cell>
          <cell r="BW346">
            <v>2.4835059261026275</v>
          </cell>
          <cell r="BX346">
            <v>2.3737282733153382</v>
          </cell>
          <cell r="BY346">
            <v>1.6021915732774283</v>
          </cell>
          <cell r="BZ346">
            <v>2.3670941916510091</v>
          </cell>
          <cell r="CA346">
            <v>1.6021915732774283</v>
          </cell>
          <cell r="CB346">
            <v>1.7154509533245181</v>
          </cell>
          <cell r="CC346">
            <v>1.6112180596911572</v>
          </cell>
          <cell r="CD346">
            <v>1.5734319718451106</v>
          </cell>
          <cell r="CE346">
            <v>1.4320001245133906</v>
          </cell>
          <cell r="CF346">
            <v>0</v>
          </cell>
          <cell r="CG346">
            <v>1.5811316367137771</v>
          </cell>
          <cell r="CH346">
            <v>1.893828497762277</v>
          </cell>
          <cell r="CI346">
            <v>1.9015507682587398</v>
          </cell>
          <cell r="CJ346">
            <v>1.7862798789251362</v>
          </cell>
          <cell r="CK346">
            <v>1.6773555951396091</v>
          </cell>
        </row>
        <row r="347">
          <cell r="B347" t="str">
            <v>Interest cost of bank restructuring (below the line)</v>
          </cell>
          <cell r="T347">
            <v>0.56564538862350677</v>
          </cell>
          <cell r="AC347">
            <v>0</v>
          </cell>
          <cell r="AF347">
            <v>0</v>
          </cell>
          <cell r="AG347">
            <v>0</v>
          </cell>
          <cell r="AH347">
            <v>0</v>
          </cell>
          <cell r="AI347">
            <v>0</v>
          </cell>
          <cell r="AJ347">
            <v>0</v>
          </cell>
          <cell r="AK347">
            <v>0</v>
          </cell>
          <cell r="AL347">
            <v>0</v>
          </cell>
          <cell r="AM347">
            <v>0</v>
          </cell>
          <cell r="AN347">
            <v>0</v>
          </cell>
          <cell r="AO347">
            <v>0</v>
          </cell>
          <cell r="AP347">
            <v>0</v>
          </cell>
          <cell r="AQ347">
            <v>1.5756716006589089</v>
          </cell>
          <cell r="AR347">
            <v>0</v>
          </cell>
          <cell r="AS347">
            <v>0</v>
          </cell>
          <cell r="AT347">
            <v>0</v>
          </cell>
          <cell r="AU347">
            <v>0</v>
          </cell>
          <cell r="AV347">
            <v>0</v>
          </cell>
          <cell r="AW347">
            <v>0</v>
          </cell>
          <cell r="AX347">
            <v>0</v>
          </cell>
          <cell r="AY347">
            <v>0</v>
          </cell>
          <cell r="AZ347">
            <v>0</v>
          </cell>
          <cell r="BA347">
            <v>3.0825688073394497</v>
          </cell>
          <cell r="BB347">
            <v>0</v>
          </cell>
          <cell r="BC347">
            <v>0</v>
          </cell>
          <cell r="BF347">
            <v>2.1082220660576245E-2</v>
          </cell>
          <cell r="BG347">
            <v>0</v>
          </cell>
          <cell r="BI347">
            <v>1.1243851018973998</v>
          </cell>
          <cell r="BJ347">
            <v>1.1658627138815199</v>
          </cell>
          <cell r="BK347">
            <v>1.0770059235325795</v>
          </cell>
          <cell r="BL347">
            <v>1.1266167537745275</v>
          </cell>
          <cell r="BM347">
            <v>0.57988018708867772</v>
          </cell>
          <cell r="BN347">
            <v>0.59325032045013593</v>
          </cell>
          <cell r="BP347">
            <v>0.73688177837893054</v>
          </cell>
          <cell r="BQ347">
            <v>0</v>
          </cell>
          <cell r="BR347">
            <v>1.7427941478393603</v>
          </cell>
          <cell r="BS347">
            <v>1.2364209576278025</v>
          </cell>
          <cell r="BT347">
            <v>3.1067615658362988</v>
          </cell>
          <cell r="BU347">
            <v>3.0596883816584048</v>
          </cell>
          <cell r="BV347">
            <v>3.5244666270457876</v>
          </cell>
          <cell r="BW347">
            <v>2.9409938598583749</v>
          </cell>
          <cell r="BX347">
            <v>2.9957966329889194</v>
          </cell>
          <cell r="BY347">
            <v>1.9813126096942764</v>
          </cell>
          <cell r="BZ347">
            <v>2.0084143452332324</v>
          </cell>
          <cell r="CA347">
            <v>2.1655879833429861</v>
          </cell>
          <cell r="CB347">
            <v>5.1545832089248389</v>
          </cell>
          <cell r="CC347">
            <v>3.7796089836807241</v>
          </cell>
          <cell r="CD347">
            <v>5.0534667689745811</v>
          </cell>
          <cell r="CE347">
            <v>3.4328616473121589</v>
          </cell>
          <cell r="CF347">
            <v>4.6532292521333023</v>
          </cell>
          <cell r="CG347">
            <v>4.3417054187474182</v>
          </cell>
          <cell r="CH347">
            <v>3.8303204003869649</v>
          </cell>
          <cell r="CI347">
            <v>3.428971318354991</v>
          </cell>
          <cell r="CJ347">
            <v>2.8015714662605706</v>
          </cell>
          <cell r="CK347">
            <v>0</v>
          </cell>
        </row>
        <row r="348">
          <cell r="B348" t="str">
            <v>GDP current prices  (billion rupiahs)</v>
          </cell>
          <cell r="D348">
            <v>340173.2</v>
          </cell>
          <cell r="E348">
            <v>400699.5</v>
          </cell>
          <cell r="F348">
            <v>469484.79999999999</v>
          </cell>
          <cell r="L348">
            <v>551195</v>
          </cell>
          <cell r="N348">
            <v>633680.84268016869</v>
          </cell>
          <cell r="Q348">
            <v>313594</v>
          </cell>
          <cell r="R348">
            <v>156797</v>
          </cell>
          <cell r="S348">
            <v>156797</v>
          </cell>
          <cell r="T348">
            <v>627188</v>
          </cell>
          <cell r="V348">
            <v>149405.79999999999</v>
          </cell>
          <cell r="W348">
            <v>163236.70000000001</v>
          </cell>
          <cell r="X348">
            <v>312642.5</v>
          </cell>
          <cell r="Y348">
            <v>169243.1</v>
          </cell>
          <cell r="Z348">
            <v>69066.566666666666</v>
          </cell>
          <cell r="AA348">
            <v>69066.566666666666</v>
          </cell>
          <cell r="AB348">
            <v>207199.7</v>
          </cell>
          <cell r="AC348">
            <v>689085.3</v>
          </cell>
          <cell r="AD348">
            <v>689085.3</v>
          </cell>
          <cell r="AF348">
            <v>66360.264758043646</v>
          </cell>
          <cell r="AG348">
            <v>66360.264758043646</v>
          </cell>
          <cell r="AH348">
            <v>66360.264758043646</v>
          </cell>
          <cell r="AI348">
            <v>199080.79427413092</v>
          </cell>
          <cell r="AJ348">
            <v>77937.994441687712</v>
          </cell>
          <cell r="AK348">
            <v>77937.994441687712</v>
          </cell>
          <cell r="AL348">
            <v>77937.994441687712</v>
          </cell>
          <cell r="AM348">
            <v>233813.98332506313</v>
          </cell>
          <cell r="AN348">
            <v>432894.77759919409</v>
          </cell>
          <cell r="AO348">
            <v>253288.75411384524</v>
          </cell>
          <cell r="AP348">
            <v>265791.48603351088</v>
          </cell>
          <cell r="AQ348">
            <v>951975.01774655026</v>
          </cell>
          <cell r="AR348">
            <v>71452.900000000009</v>
          </cell>
          <cell r="AS348">
            <v>71452.900000000009</v>
          </cell>
          <cell r="AT348">
            <v>71452.900000000009</v>
          </cell>
          <cell r="AU348">
            <v>214358.7</v>
          </cell>
          <cell r="AV348">
            <v>87745.933333333334</v>
          </cell>
          <cell r="AW348">
            <v>87745.933333333334</v>
          </cell>
          <cell r="AX348">
            <v>87745.933333333334</v>
          </cell>
          <cell r="AY348">
            <v>263237.8</v>
          </cell>
          <cell r="AZ348">
            <v>477596.5</v>
          </cell>
          <cell r="BA348">
            <v>90833.333333333328</v>
          </cell>
          <cell r="BB348">
            <v>90833.333333333328</v>
          </cell>
          <cell r="BC348">
            <v>90833.333333333328</v>
          </cell>
          <cell r="BD348">
            <v>272500</v>
          </cell>
          <cell r="BE348">
            <v>258047.7</v>
          </cell>
          <cell r="BF348">
            <v>94866.666666666672</v>
          </cell>
          <cell r="BG348">
            <v>94866.666666666672</v>
          </cell>
          <cell r="BI348">
            <v>284600</v>
          </cell>
          <cell r="BJ348">
            <v>273171.09999999998</v>
          </cell>
          <cell r="BK348">
            <v>557100</v>
          </cell>
          <cell r="BL348">
            <v>531218.80000000005</v>
          </cell>
          <cell r="BM348">
            <v>1034696.5</v>
          </cell>
          <cell r="BN348">
            <v>1008815.3</v>
          </cell>
          <cell r="BP348">
            <v>283899</v>
          </cell>
          <cell r="BQ348">
            <v>283565</v>
          </cell>
          <cell r="BR348">
            <v>280067.5</v>
          </cell>
          <cell r="BS348">
            <v>563966.5</v>
          </cell>
          <cell r="BT348">
            <v>281000</v>
          </cell>
          <cell r="BU348">
            <v>290291</v>
          </cell>
          <cell r="BV348">
            <v>1134923.5</v>
          </cell>
          <cell r="BW348">
            <v>1224076</v>
          </cell>
          <cell r="BX348">
            <v>1134923.5</v>
          </cell>
          <cell r="BY348">
            <v>1135257.5</v>
          </cell>
          <cell r="BZ348">
            <v>1224100</v>
          </cell>
          <cell r="CA348">
            <v>1135257.5</v>
          </cell>
          <cell r="CB348">
            <v>294728</v>
          </cell>
          <cell r="CC348">
            <v>309450</v>
          </cell>
          <cell r="CD348">
            <v>306265</v>
          </cell>
          <cell r="CE348">
            <v>312072</v>
          </cell>
          <cell r="CF348">
            <v>910443</v>
          </cell>
          <cell r="CG348">
            <v>1222515</v>
          </cell>
          <cell r="CH348">
            <v>1299343</v>
          </cell>
          <cell r="CI348">
            <v>1435824.2</v>
          </cell>
          <cell r="CJ348">
            <v>1596139.9</v>
          </cell>
          <cell r="CK348">
            <v>1774431.3</v>
          </cell>
        </row>
        <row r="351">
          <cell r="B351" t="str">
            <v xml:space="preserve"> Sources:  Ministry of Finance; and IMF staff calculations.</v>
          </cell>
        </row>
        <row r="352">
          <cell r="B352" t="str">
            <v xml:space="preserve"> 1/  Estimated.</v>
          </cell>
        </row>
        <row r="353">
          <cell r="B353" t="str">
            <v xml:space="preserve"> 2/  The Forestry and Investment funds were included in the budget starting fiscal year 1998/1999.</v>
          </cell>
        </row>
        <row r="354">
          <cell r="B354" t="str">
            <v xml:space="preserve"> 3/  Includes the discrepancy between the financing measured below the line and the above-the-line balance.</v>
          </cell>
        </row>
        <row r="355">
          <cell r="B355" t="str">
            <v xml:space="preserve">      Until fiscal year 1997/98 includes the balance of the operations of the Investment and Reforestation Funds.</v>
          </cell>
        </row>
      </sheetData>
      <sheetData sheetId="9" refreshError="1">
        <row r="4">
          <cell r="B4" t="str">
            <v>Table 5.  Indonesia:  Central Government Revenue (Authorities' Budget Presentation)</v>
          </cell>
        </row>
        <row r="5">
          <cell r="B5" t="str">
            <v>( In billions of rupiahs )</v>
          </cell>
        </row>
        <row r="7">
          <cell r="D7" t="str">
            <v>1993/94</v>
          </cell>
          <cell r="E7" t="str">
            <v>1994/95</v>
          </cell>
          <cell r="F7" t="str">
            <v>1995/96</v>
          </cell>
          <cell r="H7" t="str">
            <v>1996/97</v>
          </cell>
          <cell r="N7" t="str">
            <v>1997/98</v>
          </cell>
          <cell r="O7" t="str">
            <v>1997/98  Program</v>
          </cell>
          <cell r="Q7" t="str">
            <v>1997/1998 Program</v>
          </cell>
          <cell r="T7" t="str">
            <v>Prg97/98</v>
          </cell>
          <cell r="X7" t="str">
            <v>1997/98  Act/Prj (as of Jan 98)</v>
          </cell>
          <cell r="AC7" t="str">
            <v>Act97/98</v>
          </cell>
          <cell r="AD7" t="str">
            <v>1997/98</v>
          </cell>
          <cell r="AF7" t="str">
            <v>1998/99 (June Prj)</v>
          </cell>
          <cell r="AQ7" t="str">
            <v>1998/99</v>
          </cell>
          <cell r="AR7" t="str">
            <v>1998/99 Actual (July mission)</v>
          </cell>
          <cell r="AU7" t="str">
            <v>1998/99</v>
          </cell>
          <cell r="BN7" t="str">
            <v>1998/99</v>
          </cell>
          <cell r="BU7" t="str">
            <v>1999/00</v>
          </cell>
          <cell r="BV7" t="str">
            <v>1999/00</v>
          </cell>
          <cell r="BW7" t="str">
            <v>1999/00</v>
          </cell>
          <cell r="BX7" t="str">
            <v>1999/00</v>
          </cell>
          <cell r="BY7" t="str">
            <v>1999/00</v>
          </cell>
          <cell r="BZ7" t="str">
            <v>1999/00</v>
          </cell>
          <cell r="CA7" t="str">
            <v>1999/00</v>
          </cell>
          <cell r="CE7" t="str">
            <v>2000/01</v>
          </cell>
          <cell r="CF7" t="str">
            <v>FY2000</v>
          </cell>
          <cell r="CG7" t="str">
            <v>2000/01</v>
          </cell>
          <cell r="CH7">
            <v>2001</v>
          </cell>
          <cell r="CI7">
            <v>2002</v>
          </cell>
          <cell r="CJ7">
            <v>2003</v>
          </cell>
          <cell r="CK7">
            <v>2004</v>
          </cell>
        </row>
        <row r="8">
          <cell r="B8">
            <v>36524.152470370369</v>
          </cell>
          <cell r="D8" t="str">
            <v>Total</v>
          </cell>
          <cell r="E8" t="str">
            <v>Total</v>
          </cell>
          <cell r="F8" t="str">
            <v>Total</v>
          </cell>
          <cell r="H8" t="str">
            <v>I-Q</v>
          </cell>
          <cell r="I8" t="str">
            <v>II-Q</v>
          </cell>
          <cell r="J8" t="str">
            <v>III-Q</v>
          </cell>
          <cell r="K8" t="str">
            <v>IV-Q</v>
          </cell>
          <cell r="L8" t="str">
            <v>Total</v>
          </cell>
          <cell r="O8" t="str">
            <v>I-Q</v>
          </cell>
          <cell r="P8" t="str">
            <v>II-Q</v>
          </cell>
          <cell r="Q8" t="str">
            <v>First Half</v>
          </cell>
          <cell r="R8" t="str">
            <v>III-Q</v>
          </cell>
          <cell r="S8" t="str">
            <v>IV-Q</v>
          </cell>
          <cell r="T8" t="str">
            <v>Total</v>
          </cell>
          <cell r="V8" t="str">
            <v>I-Q</v>
          </cell>
          <cell r="W8" t="str">
            <v>II-Q</v>
          </cell>
          <cell r="X8" t="str">
            <v>First Half</v>
          </cell>
          <cell r="Y8" t="str">
            <v>III-Q</v>
          </cell>
          <cell r="AB8" t="str">
            <v>IV-Q</v>
          </cell>
          <cell r="AC8" t="str">
            <v>Total</v>
          </cell>
          <cell r="AD8" t="str">
            <v>Total</v>
          </cell>
          <cell r="AQ8" t="str">
            <v>Total</v>
          </cell>
          <cell r="BN8" t="str">
            <v>Total</v>
          </cell>
          <cell r="BV8" t="str">
            <v>Nov. Prj</v>
          </cell>
          <cell r="BW8" t="str">
            <v>Dec. Prj</v>
          </cell>
          <cell r="BX8" t="str">
            <v>Dec. Prj</v>
          </cell>
          <cell r="BY8" t="str">
            <v>Program</v>
          </cell>
          <cell r="BZ8" t="str">
            <v>EBS/99/41</v>
          </cell>
          <cell r="CA8" t="str">
            <v>Total</v>
          </cell>
          <cell r="CB8" t="str">
            <v>Baseline</v>
          </cell>
          <cell r="CC8" t="str">
            <v>Baseline</v>
          </cell>
          <cell r="CD8" t="str">
            <v>Baseline</v>
          </cell>
          <cell r="CE8" t="str">
            <v>Baseline</v>
          </cell>
          <cell r="CF8" t="str">
            <v>Baseline</v>
          </cell>
          <cell r="CG8" t="str">
            <v>Total</v>
          </cell>
          <cell r="CH8" t="str">
            <v>Total</v>
          </cell>
          <cell r="CI8" t="str">
            <v>Total</v>
          </cell>
          <cell r="CJ8" t="str">
            <v>Total</v>
          </cell>
          <cell r="CK8" t="str">
            <v>Total</v>
          </cell>
        </row>
        <row r="9">
          <cell r="B9" t="str">
            <v>Budget revenue (authorities' methodology)</v>
          </cell>
          <cell r="D9" t="str">
            <v>Apr-Mar</v>
          </cell>
          <cell r="E9" t="str">
            <v>Apr-Mar</v>
          </cell>
          <cell r="F9" t="str">
            <v>Apr-Mar</v>
          </cell>
          <cell r="H9" t="str">
            <v>Apr-Jun</v>
          </cell>
          <cell r="I9" t="str">
            <v>Jul-Sep</v>
          </cell>
          <cell r="J9" t="str">
            <v>Oct-Dec</v>
          </cell>
          <cell r="K9" t="str">
            <v>Jan-Mar</v>
          </cell>
          <cell r="L9" t="str">
            <v>Apr-Mar</v>
          </cell>
          <cell r="O9" t="str">
            <v>Apr-Jun</v>
          </cell>
          <cell r="P9" t="str">
            <v>Jul-Sep</v>
          </cell>
          <cell r="Q9" t="str">
            <v>Apr-Sep</v>
          </cell>
          <cell r="R9" t="str">
            <v>Oct-Dec</v>
          </cell>
          <cell r="S9" t="str">
            <v>Jan-Mar</v>
          </cell>
          <cell r="T9" t="str">
            <v>Apr-Mar</v>
          </cell>
          <cell r="V9" t="str">
            <v>Apr-Jun</v>
          </cell>
          <cell r="W9" t="str">
            <v>Jul-Sep</v>
          </cell>
          <cell r="X9" t="str">
            <v>Apr-Sep</v>
          </cell>
          <cell r="Y9" t="str">
            <v>Oct-Dec</v>
          </cell>
          <cell r="Z9" t="str">
            <v>Jan</v>
          </cell>
          <cell r="AA9" t="str">
            <v>Feb</v>
          </cell>
          <cell r="AB9" t="str">
            <v>Jan-Mar</v>
          </cell>
          <cell r="AC9" t="str">
            <v>Apr-Mar</v>
          </cell>
          <cell r="AD9" t="str">
            <v>Apr-Mar</v>
          </cell>
          <cell r="AF9" t="str">
            <v>Apr</v>
          </cell>
          <cell r="AG9" t="str">
            <v>May</v>
          </cell>
          <cell r="AH9" t="str">
            <v>Jun</v>
          </cell>
          <cell r="AI9" t="str">
            <v>I-Q</v>
          </cell>
          <cell r="AJ9" t="str">
            <v>Jul</v>
          </cell>
          <cell r="AK9" t="str">
            <v>Aug</v>
          </cell>
          <cell r="AL9" t="str">
            <v>Sep</v>
          </cell>
          <cell r="AM9" t="str">
            <v>II-Q</v>
          </cell>
          <cell r="AN9" t="str">
            <v>Apr-Sep</v>
          </cell>
          <cell r="AO9" t="str">
            <v>III-Q</v>
          </cell>
          <cell r="AP9" t="str">
            <v>IV-Q</v>
          </cell>
          <cell r="AQ9" t="str">
            <v>Apr-Mar</v>
          </cell>
          <cell r="AR9" t="str">
            <v>Apr</v>
          </cell>
          <cell r="AS9" t="str">
            <v>May</v>
          </cell>
          <cell r="AT9" t="str">
            <v>Jun</v>
          </cell>
          <cell r="AU9" t="str">
            <v>I-Q</v>
          </cell>
          <cell r="AV9" t="str">
            <v>July</v>
          </cell>
          <cell r="AW9" t="str">
            <v>Aug</v>
          </cell>
          <cell r="AX9" t="str">
            <v>Sept</v>
          </cell>
          <cell r="AY9" t="str">
            <v>II-Q</v>
          </cell>
          <cell r="AZ9" t="str">
            <v>Apr-Sep</v>
          </cell>
          <cell r="BA9" t="str">
            <v>Oct</v>
          </cell>
          <cell r="BB9" t="str">
            <v>Nov</v>
          </cell>
          <cell r="BC9" t="str">
            <v>Dec</v>
          </cell>
          <cell r="BD9" t="str">
            <v>III-Q</v>
          </cell>
          <cell r="BE9" t="str">
            <v>III-Q</v>
          </cell>
          <cell r="BF9" t="str">
            <v>Jan</v>
          </cell>
          <cell r="BG9" t="str">
            <v>Feb</v>
          </cell>
          <cell r="BH9" t="str">
            <v>Mar</v>
          </cell>
          <cell r="BI9" t="str">
            <v>IV-Q</v>
          </cell>
          <cell r="BJ9" t="str">
            <v>IV-Q</v>
          </cell>
          <cell r="BK9" t="str">
            <v>Oct-Mar</v>
          </cell>
          <cell r="BL9" t="str">
            <v>Oct-Mar</v>
          </cell>
          <cell r="BM9" t="str">
            <v>Apr-Mar</v>
          </cell>
          <cell r="BN9" t="str">
            <v>Apr-Mar</v>
          </cell>
          <cell r="BP9" t="str">
            <v>I-Q</v>
          </cell>
          <cell r="BQ9" t="str">
            <v>I-Q</v>
          </cell>
          <cell r="BR9" t="str">
            <v>II-Q</v>
          </cell>
          <cell r="BS9" t="str">
            <v>1st Half</v>
          </cell>
          <cell r="BT9" t="str">
            <v>III-Q</v>
          </cell>
          <cell r="BU9" t="str">
            <v>IV-Q</v>
          </cell>
          <cell r="BV9" t="str">
            <v>Apr-Mar</v>
          </cell>
          <cell r="BW9" t="str">
            <v>Apr-Mar</v>
          </cell>
          <cell r="BX9" t="str">
            <v>Apr-Mar</v>
          </cell>
          <cell r="BY9" t="str">
            <v>Apr-Mar</v>
          </cell>
          <cell r="BZ9" t="str">
            <v>Apr-Mar</v>
          </cell>
          <cell r="CA9" t="str">
            <v>Apr-Mar</v>
          </cell>
          <cell r="CB9" t="str">
            <v>I-Q</v>
          </cell>
          <cell r="CC9" t="str">
            <v>II-Q</v>
          </cell>
          <cell r="CD9" t="str">
            <v>III-Q</v>
          </cell>
          <cell r="CE9" t="str">
            <v>IV-Q</v>
          </cell>
          <cell r="CF9" t="str">
            <v>9 Months</v>
          </cell>
          <cell r="CG9" t="str">
            <v>Apr-Mar</v>
          </cell>
          <cell r="CH9" t="str">
            <v>Jan-Dec</v>
          </cell>
          <cell r="CI9" t="str">
            <v>Jan-Dec</v>
          </cell>
          <cell r="CJ9" t="str">
            <v>Jan-Dec</v>
          </cell>
          <cell r="CK9" t="str">
            <v>Jan-Dec</v>
          </cell>
        </row>
        <row r="10">
          <cell r="B10" t="str">
            <v>( In billions of rupiahs )</v>
          </cell>
          <cell r="D10" t="str">
            <v>Act</v>
          </cell>
          <cell r="E10" t="str">
            <v>Act</v>
          </cell>
          <cell r="F10" t="str">
            <v>Act</v>
          </cell>
          <cell r="H10" t="str">
            <v>Act</v>
          </cell>
          <cell r="I10" t="str">
            <v>Act</v>
          </cell>
          <cell r="J10" t="str">
            <v>Act</v>
          </cell>
          <cell r="K10" t="str">
            <v>Act</v>
          </cell>
          <cell r="L10" t="str">
            <v>Act</v>
          </cell>
          <cell r="N10" t="str">
            <v>Budget</v>
          </cell>
          <cell r="O10" t="str">
            <v>Prel/Prg</v>
          </cell>
          <cell r="P10" t="str">
            <v>Prel/Prg</v>
          </cell>
          <cell r="Q10" t="str">
            <v>Prel/Prg</v>
          </cell>
          <cell r="R10" t="str">
            <v>Prg</v>
          </cell>
          <cell r="S10" t="str">
            <v>Prg</v>
          </cell>
          <cell r="T10" t="str">
            <v>Prg</v>
          </cell>
          <cell r="V10" t="str">
            <v>Act</v>
          </cell>
          <cell r="W10" t="str">
            <v>Act</v>
          </cell>
          <cell r="X10" t="str">
            <v>Act</v>
          </cell>
          <cell r="Y10" t="str">
            <v>Act</v>
          </cell>
          <cell r="Z10" t="str">
            <v>Act</v>
          </cell>
          <cell r="AA10" t="str">
            <v>Act</v>
          </cell>
          <cell r="AB10" t="str">
            <v>Mar-Est</v>
          </cell>
          <cell r="AC10" t="str">
            <v>Official Prj</v>
          </cell>
          <cell r="AD10" t="str">
            <v>Mar-Est</v>
          </cell>
          <cell r="AF10" t="str">
            <v>Jun Prg</v>
          </cell>
          <cell r="AG10" t="str">
            <v>Jun Prg</v>
          </cell>
          <cell r="AH10" t="str">
            <v>Jun Prg</v>
          </cell>
          <cell r="AI10" t="str">
            <v>Jun Prg</v>
          </cell>
          <cell r="AJ10" t="str">
            <v>Jun Prg</v>
          </cell>
          <cell r="AK10" t="str">
            <v>Jun Prg</v>
          </cell>
          <cell r="AL10" t="str">
            <v>Jun Prg</v>
          </cell>
          <cell r="AM10" t="str">
            <v>Jun Prg</v>
          </cell>
          <cell r="AN10" t="str">
            <v>Jun Prg</v>
          </cell>
          <cell r="AO10" t="str">
            <v>Jun Prg</v>
          </cell>
          <cell r="AP10" t="str">
            <v>Jun Prg</v>
          </cell>
          <cell r="AQ10" t="str">
            <v>Jun Prg</v>
          </cell>
          <cell r="AR10" t="str">
            <v>Actual</v>
          </cell>
          <cell r="AS10" t="str">
            <v>Actual</v>
          </cell>
          <cell r="AT10" t="str">
            <v>Actual</v>
          </cell>
          <cell r="AU10" t="str">
            <v>Actual</v>
          </cell>
          <cell r="AV10" t="str">
            <v>Actual</v>
          </cell>
          <cell r="AW10" t="str">
            <v>Actual</v>
          </cell>
          <cell r="AX10" t="str">
            <v>Actual</v>
          </cell>
          <cell r="AY10" t="str">
            <v>Actual</v>
          </cell>
          <cell r="AZ10" t="str">
            <v>Actual</v>
          </cell>
          <cell r="BA10" t="str">
            <v>Actual</v>
          </cell>
          <cell r="BB10" t="str">
            <v>Prel</v>
          </cell>
          <cell r="BC10" t="str">
            <v>Prel</v>
          </cell>
          <cell r="BD10" t="str">
            <v>Prj</v>
          </cell>
          <cell r="BE10" t="str">
            <v>Prel</v>
          </cell>
          <cell r="BF10" t="str">
            <v>Prel</v>
          </cell>
          <cell r="BG10" t="str">
            <v>Prel</v>
          </cell>
          <cell r="BH10" t="str">
            <v>Prel</v>
          </cell>
          <cell r="BI10" t="str">
            <v>Prj</v>
          </cell>
          <cell r="BJ10" t="str">
            <v>Prel</v>
          </cell>
          <cell r="BK10" t="str">
            <v>Prj</v>
          </cell>
          <cell r="BL10" t="str">
            <v>Prel</v>
          </cell>
          <cell r="BM10" t="str">
            <v>Prj</v>
          </cell>
          <cell r="BN10" t="str">
            <v>Prel</v>
          </cell>
          <cell r="BP10" t="str">
            <v>Actual</v>
          </cell>
          <cell r="BQ10" t="str">
            <v>Prj</v>
          </cell>
          <cell r="BR10" t="str">
            <v>Prel.</v>
          </cell>
          <cell r="BS10" t="str">
            <v>Prel.</v>
          </cell>
          <cell r="BT10" t="str">
            <v>Prj</v>
          </cell>
          <cell r="BU10" t="str">
            <v>Prj</v>
          </cell>
          <cell r="BV10" t="str">
            <v>Prj</v>
          </cell>
          <cell r="BW10" t="str">
            <v>Prj</v>
          </cell>
          <cell r="BX10" t="str">
            <v>Prj</v>
          </cell>
          <cell r="BY10" t="str">
            <v>Prj</v>
          </cell>
          <cell r="BZ10" t="str">
            <v>Prj</v>
          </cell>
          <cell r="CA10" t="str">
            <v>BaseLine</v>
          </cell>
          <cell r="CB10" t="str">
            <v>Prj</v>
          </cell>
          <cell r="CC10" t="str">
            <v>Prj</v>
          </cell>
          <cell r="CD10" t="str">
            <v>Prj</v>
          </cell>
          <cell r="CE10" t="str">
            <v>Prj</v>
          </cell>
          <cell r="CF10" t="str">
            <v>Prj</v>
          </cell>
          <cell r="CG10" t="str">
            <v>BaseLine</v>
          </cell>
          <cell r="CH10" t="str">
            <v>BaseLine</v>
          </cell>
          <cell r="CI10" t="str">
            <v>BaseLine</v>
          </cell>
          <cell r="CJ10" t="str">
            <v>BaseLine</v>
          </cell>
          <cell r="CK10" t="str">
            <v>BaseLine</v>
          </cell>
        </row>
        <row r="11">
          <cell r="B11" t="str">
            <v>TB5</v>
          </cell>
          <cell r="BW11" t="str">
            <v>e=8000</v>
          </cell>
          <cell r="BX11" t="str">
            <v>e=7500</v>
          </cell>
        </row>
        <row r="13">
          <cell r="B13" t="str">
            <v>Total revenue</v>
          </cell>
          <cell r="N13">
            <v>101086.70000000001</v>
          </cell>
          <cell r="Q13">
            <v>47364.948500000006</v>
          </cell>
          <cell r="Z13">
            <v>14018.636</v>
          </cell>
          <cell r="AA13">
            <v>11876.624999999996</v>
          </cell>
          <cell r="AC13">
            <v>132000.79999999999</v>
          </cell>
          <cell r="AD13">
            <v>124874.99999999997</v>
          </cell>
          <cell r="AF13">
            <v>10731.699999999999</v>
          </cell>
          <cell r="AG13">
            <v>9309.6</v>
          </cell>
          <cell r="BY13">
            <v>225276.19489787961</v>
          </cell>
          <cell r="CB13">
            <v>64943.037478047059</v>
          </cell>
          <cell r="CC13">
            <v>70746.921004566204</v>
          </cell>
          <cell r="CD13">
            <v>70219.041517386679</v>
          </cell>
          <cell r="CE13">
            <v>65561.534632946947</v>
          </cell>
          <cell r="CF13">
            <v>205908.99999999994</v>
          </cell>
          <cell r="CG13">
            <v>271470.53463294695</v>
          </cell>
        </row>
        <row r="15">
          <cell r="B15" t="str">
            <v>A. Domestic revenue</v>
          </cell>
          <cell r="N15">
            <v>88060.700000000012</v>
          </cell>
          <cell r="Q15">
            <v>42557.948500000006</v>
          </cell>
          <cell r="Z15">
            <v>12582.371999999999</v>
          </cell>
          <cell r="AA15">
            <v>10477.011999999999</v>
          </cell>
          <cell r="AC15">
            <v>108183.79999999999</v>
          </cell>
          <cell r="AD15">
            <v>111314.89999999998</v>
          </cell>
          <cell r="AF15">
            <v>9549.2999999999993</v>
          </cell>
          <cell r="AG15">
            <v>8398.3000000000011</v>
          </cell>
          <cell r="BY15">
            <v>173144.31529999999</v>
          </cell>
          <cell r="CB15">
            <v>49193.037478047059</v>
          </cell>
          <cell r="CC15">
            <v>55276.921004566204</v>
          </cell>
          <cell r="CD15">
            <v>55057.041517386686</v>
          </cell>
          <cell r="CE15">
            <v>51631.534632946954</v>
          </cell>
          <cell r="CF15">
            <v>159526.99999999994</v>
          </cell>
          <cell r="CG15">
            <v>211158.53463294695</v>
          </cell>
        </row>
        <row r="16">
          <cell r="B16" t="str">
            <v xml:space="preserve">  I.  Oil revenue</v>
          </cell>
          <cell r="N16">
            <v>14871.1</v>
          </cell>
          <cell r="Q16">
            <v>9220.0820000000003</v>
          </cell>
          <cell r="Z16">
            <v>4262.4599999999982</v>
          </cell>
          <cell r="AA16">
            <v>2799.0590000000011</v>
          </cell>
          <cell r="AC16">
            <v>35357</v>
          </cell>
          <cell r="AD16">
            <v>30559</v>
          </cell>
          <cell r="AF16">
            <v>2784.9</v>
          </cell>
          <cell r="AG16">
            <v>1902.6</v>
          </cell>
          <cell r="BX16">
            <v>17345.349999999999</v>
          </cell>
          <cell r="BY16">
            <v>49167.015299999999</v>
          </cell>
          <cell r="CB16">
            <v>13446.712820512821</v>
          </cell>
          <cell r="CC16">
            <v>12486.233333333334</v>
          </cell>
          <cell r="CD16">
            <v>11525.753846153844</v>
          </cell>
          <cell r="CE16">
            <v>10565.274358974357</v>
          </cell>
          <cell r="CF16">
            <v>37458.699999999997</v>
          </cell>
          <cell r="CG16">
            <v>48023.974358974359</v>
          </cell>
        </row>
        <row r="17">
          <cell r="B17" t="str">
            <v xml:space="preserve">    1.  Oil</v>
          </cell>
          <cell r="N17">
            <v>10688.2</v>
          </cell>
          <cell r="Q17">
            <v>6626.6840000000002</v>
          </cell>
          <cell r="Z17">
            <v>2547.2599999999984</v>
          </cell>
          <cell r="AA17">
            <v>1356.2090000000007</v>
          </cell>
          <cell r="AC17">
            <v>25522.400000000001</v>
          </cell>
          <cell r="AD17">
            <v>22264</v>
          </cell>
          <cell r="AF17">
            <v>1729.5</v>
          </cell>
          <cell r="AG17">
            <v>1117.2</v>
          </cell>
          <cell r="BX17">
            <v>10081.6</v>
          </cell>
          <cell r="BY17">
            <v>31911.971300000001</v>
          </cell>
          <cell r="CB17">
            <v>8948.4769230769234</v>
          </cell>
          <cell r="CC17">
            <v>8309.2999999999993</v>
          </cell>
          <cell r="CD17">
            <v>7670.1230769230751</v>
          </cell>
          <cell r="CE17">
            <v>7030.9461538461519</v>
          </cell>
          <cell r="CF17">
            <v>24927.899999999998</v>
          </cell>
          <cell r="CG17">
            <v>31958.846153846149</v>
          </cell>
        </row>
        <row r="18">
          <cell r="B18" t="str">
            <v xml:space="preserve">    2.  Gas</v>
          </cell>
          <cell r="N18">
            <v>4182.8999999999996</v>
          </cell>
          <cell r="Q18">
            <v>2593.3980000000001</v>
          </cell>
          <cell r="Z18">
            <v>1715.1999999999998</v>
          </cell>
          <cell r="AA18">
            <v>1442.8500000000004</v>
          </cell>
          <cell r="AC18">
            <v>9834.6</v>
          </cell>
          <cell r="AD18">
            <v>8295</v>
          </cell>
          <cell r="AF18">
            <v>1055.4000000000001</v>
          </cell>
          <cell r="AG18">
            <v>785.4</v>
          </cell>
          <cell r="BY18">
            <v>17255.044000000002</v>
          </cell>
          <cell r="CB18">
            <v>4498.2358974358986</v>
          </cell>
          <cell r="CC18">
            <v>4176.9333333333343</v>
          </cell>
          <cell r="CD18">
            <v>3855.6307692307696</v>
          </cell>
          <cell r="CE18">
            <v>3534.3282051282049</v>
          </cell>
          <cell r="CF18">
            <v>12530.800000000001</v>
          </cell>
          <cell r="CG18">
            <v>16065.128205128207</v>
          </cell>
        </row>
        <row r="19">
          <cell r="B19" t="str">
            <v xml:space="preserve">  II.  Non-oil revenue</v>
          </cell>
          <cell r="N19">
            <v>73189.600000000006</v>
          </cell>
          <cell r="Q19">
            <v>33337.866500000004</v>
          </cell>
          <cell r="Z19">
            <v>8319.9120000000003</v>
          </cell>
          <cell r="AA19">
            <v>7677.9529999999986</v>
          </cell>
          <cell r="AC19">
            <v>72826.799999999988</v>
          </cell>
          <cell r="AD19">
            <v>80755.89999999998</v>
          </cell>
          <cell r="AF19">
            <v>6764.4</v>
          </cell>
          <cell r="AG19">
            <v>6495.7000000000007</v>
          </cell>
          <cell r="BX19">
            <v>0</v>
          </cell>
          <cell r="BY19">
            <v>123977.29999999999</v>
          </cell>
          <cell r="CB19">
            <v>35746.324657534242</v>
          </cell>
          <cell r="CC19">
            <v>42790.687671232867</v>
          </cell>
          <cell r="CD19">
            <v>43531.287671232843</v>
          </cell>
          <cell r="CE19">
            <v>41066.260273972599</v>
          </cell>
          <cell r="CF19">
            <v>122068.29999999994</v>
          </cell>
          <cell r="CG19">
            <v>163134.56027397257</v>
          </cell>
        </row>
        <row r="20">
          <cell r="B20" t="str">
            <v xml:space="preserve">    1.  Income tax</v>
          </cell>
          <cell r="N20">
            <v>29117.7</v>
          </cell>
          <cell r="Q20">
            <v>13394.142000000002</v>
          </cell>
          <cell r="Z20">
            <v>3159.354000000003</v>
          </cell>
          <cell r="AA20">
            <v>2953.6119999999974</v>
          </cell>
          <cell r="AC20">
            <v>28458.2</v>
          </cell>
          <cell r="AD20">
            <v>34363.699999999997</v>
          </cell>
          <cell r="AF20">
            <v>3432.5</v>
          </cell>
          <cell r="AG20">
            <v>3421.2</v>
          </cell>
          <cell r="BY20">
            <v>53468.2</v>
          </cell>
          <cell r="CB20">
            <v>12649.335616438355</v>
          </cell>
          <cell r="CC20">
            <v>15661.082191780821</v>
          </cell>
          <cell r="CD20">
            <v>15661.082191780821</v>
          </cell>
          <cell r="CE20">
            <v>16263.431506849314</v>
          </cell>
          <cell r="CF20">
            <v>43971.5</v>
          </cell>
          <cell r="CG20">
            <v>60234.931506849309</v>
          </cell>
        </row>
        <row r="21">
          <cell r="B21" t="str">
            <v xml:space="preserve">    2.  Value-added tax</v>
          </cell>
          <cell r="N21">
            <v>24601.4</v>
          </cell>
          <cell r="Q21">
            <v>11070.63</v>
          </cell>
          <cell r="Z21">
            <v>2823.9029999999984</v>
          </cell>
          <cell r="AA21">
            <v>2126.4680000000008</v>
          </cell>
          <cell r="AC21">
            <v>24501</v>
          </cell>
          <cell r="AD21">
            <v>25194.5</v>
          </cell>
          <cell r="AF21">
            <v>2178.6999999999998</v>
          </cell>
          <cell r="AG21">
            <v>1861.4</v>
          </cell>
          <cell r="BY21">
            <v>30429.599999999999</v>
          </cell>
          <cell r="CB21">
            <v>7553.7863013698661</v>
          </cell>
          <cell r="CC21">
            <v>9352.3068493150731</v>
          </cell>
          <cell r="CD21">
            <v>9352.3068493150731</v>
          </cell>
          <cell r="CE21">
            <v>9712.0109589041149</v>
          </cell>
          <cell r="CF21">
            <v>26258.400000000009</v>
          </cell>
          <cell r="CG21">
            <v>35970.410958904125</v>
          </cell>
        </row>
        <row r="22">
          <cell r="B22" t="str">
            <v xml:space="preserve">    3.  Import duties</v>
          </cell>
          <cell r="N22">
            <v>3321.7</v>
          </cell>
          <cell r="Q22">
            <v>1478.1565000000001</v>
          </cell>
          <cell r="Z22">
            <v>335.05199999999968</v>
          </cell>
          <cell r="AA22">
            <v>259.85899999999992</v>
          </cell>
          <cell r="AC22">
            <v>2989.5</v>
          </cell>
          <cell r="AD22">
            <v>3000.1</v>
          </cell>
          <cell r="AF22">
            <v>163.5</v>
          </cell>
          <cell r="AG22">
            <v>142.4</v>
          </cell>
          <cell r="BY22">
            <v>3064.7</v>
          </cell>
          <cell r="CB22">
            <v>1423.9506678082107</v>
          </cell>
          <cell r="CC22">
            <v>1762.9865410958801</v>
          </cell>
          <cell r="CD22">
            <v>1762.9865410958801</v>
          </cell>
          <cell r="CE22">
            <v>1830.7937157534138</v>
          </cell>
          <cell r="CF22">
            <v>4949.9237499999708</v>
          </cell>
          <cell r="CG22">
            <v>6780.7174657533842</v>
          </cell>
        </row>
        <row r="23">
          <cell r="B23" t="str">
            <v xml:space="preserve">    4.  Excises</v>
          </cell>
          <cell r="N23">
            <v>4436.3</v>
          </cell>
          <cell r="Q23">
            <v>2262.5129999999999</v>
          </cell>
          <cell r="Z23">
            <v>397.44999999999982</v>
          </cell>
          <cell r="AA23">
            <v>481.28499999999985</v>
          </cell>
          <cell r="AC23">
            <v>4807.2</v>
          </cell>
          <cell r="AD23">
            <v>5101.5</v>
          </cell>
          <cell r="AF23">
            <v>429.2</v>
          </cell>
          <cell r="AG23">
            <v>513.20000000000005</v>
          </cell>
          <cell r="BX23">
            <v>-600</v>
          </cell>
          <cell r="BY23">
            <v>10160.9</v>
          </cell>
          <cell r="CB23">
            <v>2667.2362499999999</v>
          </cell>
          <cell r="CC23">
            <v>3302.2925</v>
          </cell>
          <cell r="CD23">
            <v>3302.2925</v>
          </cell>
          <cell r="CE23">
            <v>3429.30375</v>
          </cell>
          <cell r="CF23">
            <v>9271.8212499999991</v>
          </cell>
          <cell r="CG23">
            <v>12701.125</v>
          </cell>
        </row>
        <row r="24">
          <cell r="B24" t="str">
            <v xml:space="preserve">    5.  Export tax</v>
          </cell>
          <cell r="N24">
            <v>100</v>
          </cell>
          <cell r="Q24">
            <v>70</v>
          </cell>
          <cell r="Z24">
            <v>5.7000000000000028</v>
          </cell>
          <cell r="AA24">
            <v>2.5060000000000002</v>
          </cell>
          <cell r="AC24">
            <v>125.4</v>
          </cell>
          <cell r="AD24">
            <v>125.5</v>
          </cell>
          <cell r="AF24">
            <v>8.1999999999999993</v>
          </cell>
          <cell r="AG24">
            <v>121.8</v>
          </cell>
          <cell r="BX24">
            <v>0</v>
          </cell>
          <cell r="BY24">
            <v>1039.0999999999999</v>
          </cell>
          <cell r="CB24">
            <v>265.37671232876772</v>
          </cell>
          <cell r="CC24">
            <v>328.56164383561719</v>
          </cell>
          <cell r="CD24">
            <v>328.56164383561719</v>
          </cell>
          <cell r="CE24">
            <v>341.19863013698711</v>
          </cell>
          <cell r="CF24">
            <v>922.50000000000205</v>
          </cell>
          <cell r="CG24">
            <v>1263.6986301369891</v>
          </cell>
        </row>
        <row r="25">
          <cell r="B25" t="str">
            <v xml:space="preserve">    6.  Land and building tax</v>
          </cell>
          <cell r="N25">
            <v>2505</v>
          </cell>
          <cell r="Q25">
            <v>1002</v>
          </cell>
          <cell r="Z25">
            <v>167.25900000000001</v>
          </cell>
          <cell r="AA25">
            <v>182.57099999999991</v>
          </cell>
          <cell r="AC25">
            <v>2655</v>
          </cell>
          <cell r="AD25">
            <v>2643.8</v>
          </cell>
          <cell r="AF25">
            <v>156.19999999999999</v>
          </cell>
          <cell r="AG25">
            <v>121.3</v>
          </cell>
          <cell r="BX25">
            <v>0</v>
          </cell>
          <cell r="BY25">
            <v>3248.2</v>
          </cell>
          <cell r="CB25">
            <v>819</v>
          </cell>
          <cell r="CC25">
            <v>1014</v>
          </cell>
          <cell r="CD25">
            <v>1014</v>
          </cell>
          <cell r="CE25">
            <v>1053</v>
          </cell>
          <cell r="CF25">
            <v>2847</v>
          </cell>
          <cell r="CG25">
            <v>3900</v>
          </cell>
        </row>
        <row r="26">
          <cell r="B26" t="str">
            <v xml:space="preserve">    7.  Other taxes</v>
          </cell>
          <cell r="N26">
            <v>632.5</v>
          </cell>
          <cell r="Q26">
            <v>246.67500000000001</v>
          </cell>
          <cell r="Z26">
            <v>36.119000000000028</v>
          </cell>
          <cell r="AA26">
            <v>30.348000000000013</v>
          </cell>
          <cell r="AC26">
            <v>530</v>
          </cell>
          <cell r="AD26">
            <v>486.9</v>
          </cell>
          <cell r="AF26">
            <v>33.299999999999997</v>
          </cell>
          <cell r="AG26">
            <v>28.3</v>
          </cell>
          <cell r="BX26">
            <v>0</v>
          </cell>
          <cell r="BY26">
            <v>467.5</v>
          </cell>
          <cell r="CB26">
            <v>113.39999999999999</v>
          </cell>
          <cell r="CC26">
            <v>140.4</v>
          </cell>
          <cell r="CD26">
            <v>140.4</v>
          </cell>
          <cell r="CE26">
            <v>145.80000000000001</v>
          </cell>
          <cell r="CF26">
            <v>394.20000000000005</v>
          </cell>
          <cell r="CG26">
            <v>540</v>
          </cell>
        </row>
        <row r="27">
          <cell r="B27" t="str">
            <v xml:space="preserve">    8.  Non-tax receipts</v>
          </cell>
          <cell r="N27">
            <v>8225.7999999999993</v>
          </cell>
          <cell r="Q27">
            <v>3813.75</v>
          </cell>
          <cell r="Z27">
            <v>1395.0749999999998</v>
          </cell>
          <cell r="AA27">
            <v>1641.3040000000001</v>
          </cell>
          <cell r="AC27">
            <v>8760.5</v>
          </cell>
          <cell r="AD27">
            <v>9839.9</v>
          </cell>
          <cell r="AF27">
            <v>362.8</v>
          </cell>
          <cell r="AG27">
            <v>286.10000000000002</v>
          </cell>
          <cell r="BY27">
            <v>22099.1</v>
          </cell>
          <cell r="CB27">
            <v>10254.239109589043</v>
          </cell>
          <cell r="CC27">
            <v>11229.057945205481</v>
          </cell>
          <cell r="CD27">
            <v>11969.65794520545</v>
          </cell>
          <cell r="CE27">
            <v>8290.7217123287701</v>
          </cell>
          <cell r="CF27">
            <v>33452.954999999973</v>
          </cell>
          <cell r="CG27">
            <v>41743.676712328743</v>
          </cell>
        </row>
        <row r="28">
          <cell r="B28" t="str">
            <v xml:space="preserve">            Forestry Fund revenue</v>
          </cell>
          <cell r="BY28">
            <v>3289.9</v>
          </cell>
          <cell r="CB28">
            <v>738.09246575342479</v>
          </cell>
          <cell r="CC28">
            <v>913.82876712328789</v>
          </cell>
          <cell r="CD28">
            <v>913.82876712328789</v>
          </cell>
          <cell r="CE28">
            <v>948.97602739726051</v>
          </cell>
          <cell r="CF28">
            <v>2565.7500000000005</v>
          </cell>
          <cell r="CG28">
            <v>3514.7260273972611</v>
          </cell>
        </row>
        <row r="29">
          <cell r="B29" t="str">
            <v xml:space="preserve">            Investment Fund</v>
          </cell>
        </row>
        <row r="30">
          <cell r="B30" t="str">
            <v xml:space="preserve">              Interest receipts</v>
          </cell>
        </row>
        <row r="31">
          <cell r="B31" t="str">
            <v xml:space="preserve">              Loans extended (-)</v>
          </cell>
        </row>
        <row r="32">
          <cell r="B32" t="str">
            <v xml:space="preserve">              Loan repayments</v>
          </cell>
        </row>
        <row r="33">
          <cell r="B33" t="str">
            <v xml:space="preserve">            Transfers from Investment Fund</v>
          </cell>
          <cell r="N33">
            <v>2200</v>
          </cell>
          <cell r="W33">
            <v>575.80700000000002</v>
          </cell>
          <cell r="Z33">
            <v>525</v>
          </cell>
          <cell r="AA33">
            <v>1200</v>
          </cell>
          <cell r="AC33">
            <v>2200</v>
          </cell>
          <cell r="AD33">
            <v>3500</v>
          </cell>
          <cell r="BY33">
            <v>3110.9</v>
          </cell>
          <cell r="CB33">
            <v>718.41</v>
          </cell>
          <cell r="CC33">
            <v>889.46</v>
          </cell>
          <cell r="CD33">
            <v>889.46</v>
          </cell>
          <cell r="CE33">
            <v>923.67000000000007</v>
          </cell>
          <cell r="CF33">
            <v>2497.33</v>
          </cell>
          <cell r="CG33">
            <v>3421</v>
          </cell>
        </row>
        <row r="34">
          <cell r="B34" t="str">
            <v xml:space="preserve">            Profit transfers from SOEs</v>
          </cell>
          <cell r="N34">
            <v>1925</v>
          </cell>
          <cell r="Q34">
            <v>1300</v>
          </cell>
          <cell r="Z34">
            <v>590.49099999999999</v>
          </cell>
          <cell r="AA34">
            <v>51.235999999999997</v>
          </cell>
          <cell r="AC34">
            <v>1925</v>
          </cell>
          <cell r="AD34">
            <v>2340.6790000000001</v>
          </cell>
          <cell r="AF34">
            <v>106.663</v>
          </cell>
          <cell r="AG34">
            <v>40</v>
          </cell>
          <cell r="BY34">
            <v>4086.6</v>
          </cell>
          <cell r="CB34">
            <v>1150.6849315068494</v>
          </cell>
          <cell r="CC34">
            <v>1424.6575342465756</v>
          </cell>
          <cell r="CD34">
            <v>1424.6575342465756</v>
          </cell>
          <cell r="CE34">
            <v>1479.4520547945208</v>
          </cell>
          <cell r="CF34">
            <v>4000.0000000000009</v>
          </cell>
          <cell r="CG34">
            <v>5479.4520547945212</v>
          </cell>
        </row>
        <row r="35">
          <cell r="B35" t="str">
            <v xml:space="preserve">            Remainders (Pen. Kembali dan Pen. Lain-lain)</v>
          </cell>
          <cell r="N35">
            <v>1651.82</v>
          </cell>
          <cell r="AF35">
            <v>22.824000000000002</v>
          </cell>
          <cell r="AG35">
            <v>53.290999999999997</v>
          </cell>
          <cell r="BY35">
            <v>3011.7000000000012</v>
          </cell>
          <cell r="CB35">
            <v>647.05171232876864</v>
          </cell>
          <cell r="CC35">
            <v>801.11164383561834</v>
          </cell>
          <cell r="CD35">
            <v>801.11164383561834</v>
          </cell>
          <cell r="CE35">
            <v>831.92363013698832</v>
          </cell>
          <cell r="CF35">
            <v>2249.2750000000055</v>
          </cell>
          <cell r="CG35">
            <v>3081.1986301369934</v>
          </cell>
        </row>
        <row r="36">
          <cell r="B36" t="str">
            <v xml:space="preserve">            Other and non-classified</v>
          </cell>
          <cell r="N36">
            <v>2448.9799999999996</v>
          </cell>
          <cell r="Q36">
            <v>2513.75</v>
          </cell>
          <cell r="Z36">
            <v>279.58399999999983</v>
          </cell>
          <cell r="AA36">
            <v>390.0680000000001</v>
          </cell>
          <cell r="AC36">
            <v>4635.5</v>
          </cell>
          <cell r="AD36">
            <v>3999.2209999999995</v>
          </cell>
          <cell r="AF36">
            <v>233.31299999999999</v>
          </cell>
          <cell r="AG36">
            <v>192.80900000000003</v>
          </cell>
          <cell r="BY36">
            <v>8600</v>
          </cell>
          <cell r="CB36">
            <v>7000</v>
          </cell>
          <cell r="CC36">
            <v>7200</v>
          </cell>
          <cell r="CD36">
            <v>7940.5999999999685</v>
          </cell>
          <cell r="CE36">
            <v>4106.7</v>
          </cell>
          <cell r="CF36">
            <v>22140.599999999969</v>
          </cell>
          <cell r="CG36">
            <v>26247.29999999997</v>
          </cell>
        </row>
        <row r="37">
          <cell r="B37" t="str">
            <v xml:space="preserve">                 Privatization</v>
          </cell>
          <cell r="AF37">
            <v>0</v>
          </cell>
          <cell r="AG37">
            <v>0</v>
          </cell>
          <cell r="BY37">
            <v>8600</v>
          </cell>
          <cell r="CB37">
            <v>1900</v>
          </cell>
          <cell r="CC37">
            <v>2000</v>
          </cell>
          <cell r="CD37">
            <v>2000</v>
          </cell>
          <cell r="CE37">
            <v>43.699999999999818</v>
          </cell>
          <cell r="CF37">
            <v>5900</v>
          </cell>
          <cell r="CG37">
            <v>5943.7</v>
          </cell>
        </row>
        <row r="38">
          <cell r="B38" t="str">
            <v xml:space="preserve">                 Asset recoveries</v>
          </cell>
          <cell r="AF38">
            <v>233.31299999999999</v>
          </cell>
          <cell r="AG38">
            <v>192.80900000000003</v>
          </cell>
          <cell r="BY38">
            <v>0</v>
          </cell>
          <cell r="CB38">
            <v>5100</v>
          </cell>
          <cell r="CC38">
            <v>5200</v>
          </cell>
          <cell r="CD38">
            <v>5940.5999999999685</v>
          </cell>
          <cell r="CE38">
            <v>4063</v>
          </cell>
          <cell r="CF38">
            <v>16240.599999999969</v>
          </cell>
          <cell r="CG38">
            <v>20303.599999999969</v>
          </cell>
        </row>
        <row r="39">
          <cell r="B39" t="str">
            <v xml:space="preserve">    9.  Proceeds from sale of petroleum</v>
          </cell>
          <cell r="N39">
            <v>249.2</v>
          </cell>
          <cell r="Q39">
            <v>0</v>
          </cell>
          <cell r="Z39">
            <v>0</v>
          </cell>
          <cell r="AA39">
            <v>0</v>
          </cell>
          <cell r="AC39">
            <v>0</v>
          </cell>
          <cell r="BY39">
            <v>0</v>
          </cell>
          <cell r="CB39">
            <v>0</v>
          </cell>
          <cell r="CC39">
            <v>0</v>
          </cell>
          <cell r="CD39">
            <v>0</v>
          </cell>
          <cell r="CE39">
            <v>0</v>
          </cell>
          <cell r="CF39">
            <v>0</v>
          </cell>
          <cell r="CG39">
            <v>0</v>
          </cell>
        </row>
        <row r="40">
          <cell r="B40" t="str">
            <v>B.  Development revenue</v>
          </cell>
          <cell r="N40">
            <v>13026</v>
          </cell>
          <cell r="Q40">
            <v>4807</v>
          </cell>
          <cell r="Z40">
            <v>1436.264000000001</v>
          </cell>
          <cell r="AA40">
            <v>1399.6129999999976</v>
          </cell>
          <cell r="AC40">
            <v>23817.000000000004</v>
          </cell>
          <cell r="AD40">
            <v>13560.099999999999</v>
          </cell>
          <cell r="AF40">
            <v>1182.4000000000001</v>
          </cell>
          <cell r="AG40">
            <v>911.3</v>
          </cell>
          <cell r="BY40">
            <v>52131.879597879626</v>
          </cell>
          <cell r="CB40">
            <v>15750</v>
          </cell>
          <cell r="CC40">
            <v>15470</v>
          </cell>
          <cell r="CD40">
            <v>15162</v>
          </cell>
          <cell r="CE40">
            <v>13930</v>
          </cell>
          <cell r="CF40">
            <v>46382</v>
          </cell>
          <cell r="CG40">
            <v>60312</v>
          </cell>
        </row>
        <row r="41">
          <cell r="B41" t="str">
            <v xml:space="preserve">  I.  Program aid</v>
          </cell>
          <cell r="N41">
            <v>0</v>
          </cell>
          <cell r="Q41">
            <v>0</v>
          </cell>
          <cell r="Z41">
            <v>0</v>
          </cell>
          <cell r="AA41">
            <v>0</v>
          </cell>
          <cell r="AC41">
            <v>0</v>
          </cell>
          <cell r="AD41">
            <v>0</v>
          </cell>
          <cell r="AF41">
            <v>0</v>
          </cell>
          <cell r="AG41">
            <v>0</v>
          </cell>
          <cell r="BY41">
            <v>33471.279597879628</v>
          </cell>
          <cell r="CB41">
            <v>10360</v>
          </cell>
          <cell r="CC41">
            <v>10150</v>
          </cell>
          <cell r="CD41">
            <v>9842</v>
          </cell>
          <cell r="CE41">
            <v>8960</v>
          </cell>
          <cell r="CF41">
            <v>30352</v>
          </cell>
          <cell r="CG41">
            <v>39312</v>
          </cell>
        </row>
        <row r="42">
          <cell r="B42" t="str">
            <v xml:space="preserve">  II.  Project aid</v>
          </cell>
          <cell r="N42">
            <v>13026</v>
          </cell>
          <cell r="Q42">
            <v>4807</v>
          </cell>
          <cell r="Z42">
            <v>1436.264000000001</v>
          </cell>
          <cell r="AA42">
            <v>1399.6129999999976</v>
          </cell>
          <cell r="AC42">
            <v>23817.000000000004</v>
          </cell>
          <cell r="AD42">
            <v>13560.099999999999</v>
          </cell>
          <cell r="AF42">
            <v>1182.4000000000001</v>
          </cell>
          <cell r="AG42">
            <v>911.3</v>
          </cell>
          <cell r="BY42">
            <v>18660.599999999999</v>
          </cell>
          <cell r="CB42">
            <v>5390</v>
          </cell>
          <cell r="CC42">
            <v>5320</v>
          </cell>
          <cell r="CD42">
            <v>5320</v>
          </cell>
          <cell r="CE42">
            <v>4970</v>
          </cell>
          <cell r="CF42">
            <v>16030</v>
          </cell>
          <cell r="CG42">
            <v>21000</v>
          </cell>
        </row>
        <row r="44">
          <cell r="B44" t="str">
            <v>Memorandum items:</v>
          </cell>
        </row>
        <row r="45">
          <cell r="B45" t="str">
            <v>IMF methodology</v>
          </cell>
        </row>
        <row r="46">
          <cell r="B46" t="str">
            <v xml:space="preserve">  Total revenue</v>
          </cell>
          <cell r="N46">
            <v>85860.700000000012</v>
          </cell>
          <cell r="Q46">
            <v>42557.948500000006</v>
          </cell>
          <cell r="Z46">
            <v>12057.371999999999</v>
          </cell>
          <cell r="AA46">
            <v>9277.0119999999988</v>
          </cell>
          <cell r="AC46">
            <v>105983.79999999999</v>
          </cell>
          <cell r="AD46">
            <v>107814.89999999997</v>
          </cell>
          <cell r="AF46">
            <v>9549.2999999999993</v>
          </cell>
          <cell r="AG46">
            <v>8398.3000000000011</v>
          </cell>
          <cell r="BY46">
            <v>164544.31529999999</v>
          </cell>
          <cell r="CB46">
            <v>42193.037478047059</v>
          </cell>
          <cell r="CC46">
            <v>48076.921004566204</v>
          </cell>
          <cell r="CD46">
            <v>47116.441517386709</v>
          </cell>
          <cell r="CE46">
            <v>47524.83463294695</v>
          </cell>
          <cell r="CF46">
            <v>137386.39999999997</v>
          </cell>
          <cell r="CG46">
            <v>184911.23463294699</v>
          </cell>
        </row>
        <row r="47">
          <cell r="B47" t="str">
            <v xml:space="preserve">  To net lending</v>
          </cell>
          <cell r="N47">
            <v>0</v>
          </cell>
          <cell r="Q47">
            <v>0</v>
          </cell>
          <cell r="Z47">
            <v>0</v>
          </cell>
          <cell r="AA47">
            <v>0</v>
          </cell>
          <cell r="AC47">
            <v>0</v>
          </cell>
          <cell r="AD47">
            <v>0</v>
          </cell>
          <cell r="AF47">
            <v>0</v>
          </cell>
          <cell r="AG47">
            <v>0</v>
          </cell>
        </row>
        <row r="48">
          <cell r="B48" t="str">
            <v xml:space="preserve">  To domestic financing</v>
          </cell>
          <cell r="N48">
            <v>2200</v>
          </cell>
          <cell r="Q48">
            <v>0</v>
          </cell>
          <cell r="Z48">
            <v>525</v>
          </cell>
          <cell r="AA48">
            <v>1200</v>
          </cell>
          <cell r="AC48">
            <v>2200</v>
          </cell>
          <cell r="AD48">
            <v>3500</v>
          </cell>
        </row>
        <row r="49">
          <cell r="B49" t="str">
            <v xml:space="preserve">  To external financing</v>
          </cell>
          <cell r="N49">
            <v>13026</v>
          </cell>
          <cell r="Q49">
            <v>4807</v>
          </cell>
          <cell r="Z49">
            <v>1436.264000000001</v>
          </cell>
          <cell r="AA49">
            <v>1399.6129999999976</v>
          </cell>
          <cell r="AC49">
            <v>23817.000000000004</v>
          </cell>
          <cell r="AD49">
            <v>13560.099999999999</v>
          </cell>
          <cell r="AF49">
            <v>1182.4000000000001</v>
          </cell>
          <cell r="AG49">
            <v>911.3</v>
          </cell>
        </row>
        <row r="50">
          <cell r="B50" t="str">
            <v xml:space="preserve">  To privatization</v>
          </cell>
        </row>
        <row r="54">
          <cell r="B54" t="str">
            <v xml:space="preserve"> Sources:  Ministry of Finance; and IMF staff calculations.</v>
          </cell>
        </row>
        <row r="64">
          <cell r="B64" t="str">
            <v>Table 6.  Indonesia:  Central Government Expenditure (Authorities' Budget Presentation)</v>
          </cell>
        </row>
        <row r="65">
          <cell r="B65" t="str">
            <v>( In billions of rupiahs )</v>
          </cell>
        </row>
        <row r="67">
          <cell r="F67" t="str">
            <v>1995/96</v>
          </cell>
          <cell r="H67" t="str">
            <v>1996/97</v>
          </cell>
          <cell r="N67" t="str">
            <v>1997/98</v>
          </cell>
          <cell r="O67" t="str">
            <v>1997/98  Program</v>
          </cell>
          <cell r="Q67" t="str">
            <v>1997/1998 Program</v>
          </cell>
          <cell r="V67" t="str">
            <v>1997/98  Act/Prj (as of Jan 98)</v>
          </cell>
          <cell r="AD67" t="str">
            <v>1997/98</v>
          </cell>
          <cell r="AF67" t="str">
            <v>1998/99 (June Prj)</v>
          </cell>
          <cell r="AQ67" t="str">
            <v>1998/99</v>
          </cell>
        </row>
        <row r="68">
          <cell r="B68">
            <v>36524.152470370369</v>
          </cell>
          <cell r="F68" t="str">
            <v>Total</v>
          </cell>
          <cell r="H68" t="str">
            <v>I-Q</v>
          </cell>
          <cell r="I68" t="str">
            <v>II-Q</v>
          </cell>
          <cell r="J68" t="str">
            <v>III-Q</v>
          </cell>
          <cell r="K68" t="str">
            <v>IV-Q</v>
          </cell>
          <cell r="L68" t="str">
            <v>Total</v>
          </cell>
          <cell r="O68" t="str">
            <v>I-Q</v>
          </cell>
          <cell r="P68" t="str">
            <v>II-Q</v>
          </cell>
          <cell r="Q68" t="str">
            <v>First Half</v>
          </cell>
          <cell r="R68" t="str">
            <v>III-Q</v>
          </cell>
          <cell r="S68" t="str">
            <v>IV-Q</v>
          </cell>
          <cell r="T68" t="str">
            <v>Total</v>
          </cell>
          <cell r="V68" t="str">
            <v>I-Q</v>
          </cell>
          <cell r="W68" t="str">
            <v>II-Q</v>
          </cell>
          <cell r="X68" t="str">
            <v>First Half</v>
          </cell>
          <cell r="Y68" t="str">
            <v>III-Q</v>
          </cell>
          <cell r="AC68" t="str">
            <v>Total</v>
          </cell>
          <cell r="AD68" t="str">
            <v>Total</v>
          </cell>
          <cell r="AQ68" t="str">
            <v>Total</v>
          </cell>
          <cell r="BY68" t="str">
            <v>1999/00</v>
          </cell>
          <cell r="BZ68" t="str">
            <v>1999/00</v>
          </cell>
          <cell r="CA68" t="str">
            <v>1999/00</v>
          </cell>
          <cell r="CE68" t="str">
            <v>2000/01</v>
          </cell>
          <cell r="CF68" t="str">
            <v>FY2000</v>
          </cell>
          <cell r="CG68" t="str">
            <v>2000/01</v>
          </cell>
        </row>
        <row r="69">
          <cell r="B69" t="str">
            <v>Budget expenditure (authorities' methodology)</v>
          </cell>
          <cell r="F69" t="str">
            <v>Apr-Mar</v>
          </cell>
          <cell r="H69" t="str">
            <v>Apr-Jun</v>
          </cell>
          <cell r="I69" t="str">
            <v>Jul-Sep</v>
          </cell>
          <cell r="J69" t="str">
            <v>Oct-Dec</v>
          </cell>
          <cell r="K69" t="str">
            <v>Jan-Mar</v>
          </cell>
          <cell r="L69" t="str">
            <v>Apr-Mar</v>
          </cell>
          <cell r="O69" t="str">
            <v>Apr-Jun</v>
          </cell>
          <cell r="P69" t="str">
            <v>Jul-Sep</v>
          </cell>
          <cell r="Q69" t="str">
            <v>Apr-Sep</v>
          </cell>
          <cell r="R69" t="str">
            <v>Oct-Dec</v>
          </cell>
          <cell r="S69" t="str">
            <v>Jan-Mar</v>
          </cell>
          <cell r="T69" t="str">
            <v>Apr-Mar</v>
          </cell>
          <cell r="V69" t="str">
            <v>Apr-Jun</v>
          </cell>
          <cell r="W69" t="str">
            <v>Jul-Sep</v>
          </cell>
          <cell r="X69" t="str">
            <v>Apr-Sep</v>
          </cell>
          <cell r="Y69" t="str">
            <v>Oct-Dec</v>
          </cell>
          <cell r="AC69" t="str">
            <v>Apr-Mar</v>
          </cell>
          <cell r="AD69" t="str">
            <v>Apr-Mar</v>
          </cell>
          <cell r="AF69" t="str">
            <v>Apr</v>
          </cell>
          <cell r="AG69" t="str">
            <v>May</v>
          </cell>
          <cell r="AH69" t="str">
            <v>Jun</v>
          </cell>
          <cell r="AI69" t="str">
            <v>I-Q</v>
          </cell>
          <cell r="AJ69" t="str">
            <v>Jul</v>
          </cell>
          <cell r="AK69" t="str">
            <v>Aug</v>
          </cell>
          <cell r="AL69" t="str">
            <v>Sep</v>
          </cell>
          <cell r="AM69" t="str">
            <v>II-Q</v>
          </cell>
          <cell r="AO69" t="str">
            <v>III-Q</v>
          </cell>
          <cell r="AP69" t="str">
            <v>IV-Q</v>
          </cell>
          <cell r="AQ69" t="str">
            <v>Apr-Mar</v>
          </cell>
          <cell r="BY69" t="str">
            <v>Program</v>
          </cell>
          <cell r="BZ69" t="str">
            <v>EBS/99/41</v>
          </cell>
          <cell r="CA69" t="str">
            <v>Total</v>
          </cell>
          <cell r="CB69" t="str">
            <v>Baseline</v>
          </cell>
          <cell r="CC69" t="str">
            <v>Baseline</v>
          </cell>
          <cell r="CD69" t="str">
            <v>Baseline</v>
          </cell>
          <cell r="CE69" t="str">
            <v>Baseline</v>
          </cell>
          <cell r="CF69" t="str">
            <v>Baseline</v>
          </cell>
          <cell r="CG69" t="str">
            <v>Total</v>
          </cell>
        </row>
        <row r="70">
          <cell r="B70" t="str">
            <v>( In billions of rupiahs )</v>
          </cell>
          <cell r="F70" t="str">
            <v>Act</v>
          </cell>
          <cell r="H70" t="str">
            <v>Act</v>
          </cell>
          <cell r="I70" t="str">
            <v>Act</v>
          </cell>
          <cell r="J70" t="str">
            <v>Act</v>
          </cell>
          <cell r="K70" t="str">
            <v>Act</v>
          </cell>
          <cell r="L70" t="str">
            <v>Act</v>
          </cell>
          <cell r="N70" t="str">
            <v>Budget</v>
          </cell>
          <cell r="O70" t="str">
            <v>Act</v>
          </cell>
          <cell r="P70" t="str">
            <v>Act</v>
          </cell>
          <cell r="Q70" t="str">
            <v>Act</v>
          </cell>
          <cell r="R70" t="str">
            <v>Prg</v>
          </cell>
          <cell r="S70" t="str">
            <v>Prg</v>
          </cell>
          <cell r="T70" t="str">
            <v>Prg</v>
          </cell>
          <cell r="V70" t="str">
            <v>Act</v>
          </cell>
          <cell r="W70" t="str">
            <v>Act</v>
          </cell>
          <cell r="X70" t="str">
            <v>Act</v>
          </cell>
          <cell r="Y70" t="str">
            <v>Act</v>
          </cell>
          <cell r="AC70" t="str">
            <v>Prj</v>
          </cell>
          <cell r="AD70" t="str">
            <v>Mar-Est</v>
          </cell>
          <cell r="AF70" t="str">
            <v>Jun Prg</v>
          </cell>
          <cell r="AG70" t="str">
            <v>Jun Prg</v>
          </cell>
          <cell r="AH70" t="str">
            <v>Jun Prg</v>
          </cell>
          <cell r="AI70" t="str">
            <v>Jun Prg</v>
          </cell>
          <cell r="AJ70" t="str">
            <v>Jun Prg</v>
          </cell>
          <cell r="AK70" t="str">
            <v>Jun Prg</v>
          </cell>
          <cell r="AL70" t="str">
            <v>Jun Prg</v>
          </cell>
          <cell r="AM70" t="str">
            <v>Jun Prg</v>
          </cell>
          <cell r="AO70" t="str">
            <v>Jun Prg</v>
          </cell>
          <cell r="AP70" t="str">
            <v>Jun Prg</v>
          </cell>
          <cell r="AQ70" t="str">
            <v>Jun Prg</v>
          </cell>
          <cell r="BY70" t="str">
            <v>Apr-Mar</v>
          </cell>
          <cell r="BZ70" t="str">
            <v>Apr-Mar</v>
          </cell>
          <cell r="CA70" t="str">
            <v>Apr-Mar</v>
          </cell>
          <cell r="CB70" t="str">
            <v>I-Q</v>
          </cell>
          <cell r="CC70" t="str">
            <v>II-Q</v>
          </cell>
          <cell r="CD70" t="str">
            <v>III-Q</v>
          </cell>
          <cell r="CE70" t="str">
            <v>IV-Q</v>
          </cell>
          <cell r="CF70" t="str">
            <v>9 Months</v>
          </cell>
          <cell r="CG70" t="str">
            <v>Apr-Mar</v>
          </cell>
        </row>
        <row r="71">
          <cell r="B71" t="str">
            <v>TB6</v>
          </cell>
          <cell r="BY71" t="str">
            <v>Prj</v>
          </cell>
          <cell r="BZ71" t="str">
            <v>Prj</v>
          </cell>
          <cell r="CA71" t="str">
            <v>BaseLine</v>
          </cell>
          <cell r="CB71" t="str">
            <v>Prj</v>
          </cell>
          <cell r="CC71" t="str">
            <v>Prj</v>
          </cell>
          <cell r="CD71" t="str">
            <v>Prj</v>
          </cell>
          <cell r="CE71" t="str">
            <v>Prj</v>
          </cell>
          <cell r="CF71" t="str">
            <v>Prj</v>
          </cell>
          <cell r="CG71" t="str">
            <v>BaseLine</v>
          </cell>
        </row>
        <row r="73">
          <cell r="B73" t="str">
            <v>Total Expenditure</v>
          </cell>
          <cell r="N73">
            <v>101086.70000000001</v>
          </cell>
          <cell r="Q73">
            <v>40073.737999999998</v>
          </cell>
          <cell r="Z73">
            <v>11633.107</v>
          </cell>
          <cell r="AA73">
            <v>12006.451999999997</v>
          </cell>
          <cell r="AC73">
            <v>131544.5</v>
          </cell>
          <cell r="AD73">
            <v>123145.3</v>
          </cell>
          <cell r="AF73">
            <v>6841.7999999999993</v>
          </cell>
          <cell r="AG73">
            <v>8238</v>
          </cell>
          <cell r="BY73">
            <v>254047.96799999991</v>
          </cell>
          <cell r="BZ73">
            <v>0</v>
          </cell>
          <cell r="CA73">
            <v>0</v>
          </cell>
          <cell r="CB73">
            <v>66922.250465838501</v>
          </cell>
          <cell r="CC73">
            <v>67133.040204968929</v>
          </cell>
          <cell r="CD73">
            <v>71853.709329192527</v>
          </cell>
          <cell r="CE73">
            <v>71988.49906832297</v>
          </cell>
          <cell r="CF73">
            <v>205908.99999999997</v>
          </cell>
          <cell r="CG73">
            <v>280938.07142857142</v>
          </cell>
        </row>
        <row r="75">
          <cell r="B75" t="str">
            <v>A.  Routine expenditure</v>
          </cell>
          <cell r="N75">
            <v>62158.8</v>
          </cell>
          <cell r="Q75">
            <v>26152.738000000001</v>
          </cell>
          <cell r="Z75">
            <v>7654.7140000000009</v>
          </cell>
          <cell r="AA75">
            <v>8815.8179999999993</v>
          </cell>
          <cell r="AC75">
            <v>84606.200000000012</v>
          </cell>
          <cell r="AD75">
            <v>86034.3</v>
          </cell>
          <cell r="AF75">
            <v>5399.4</v>
          </cell>
          <cell r="AG75">
            <v>6830.2000000000007</v>
          </cell>
          <cell r="BY75">
            <v>160482.05199999991</v>
          </cell>
          <cell r="CB75">
            <v>39155.768285714286</v>
          </cell>
          <cell r="CC75">
            <v>41578.741285714284</v>
          </cell>
          <cell r="CD75">
            <v>41909.144428571424</v>
          </cell>
          <cell r="CE75">
            <v>45874.117428571422</v>
          </cell>
          <cell r="CF75">
            <v>122643.65399999999</v>
          </cell>
          <cell r="CG75">
            <v>168517.77142857143</v>
          </cell>
        </row>
        <row r="76">
          <cell r="B76" t="str">
            <v xml:space="preserve">  I.   Personnel</v>
          </cell>
          <cell r="N76">
            <v>21192.000000000004</v>
          </cell>
          <cell r="Q76">
            <v>9621.1679999999997</v>
          </cell>
          <cell r="Z76">
            <v>1599.2289999999994</v>
          </cell>
          <cell r="AA76">
            <v>1276.3009999999995</v>
          </cell>
          <cell r="AC76">
            <v>19175</v>
          </cell>
          <cell r="AD76">
            <v>18051.800000000003</v>
          </cell>
          <cell r="AF76">
            <v>2656</v>
          </cell>
          <cell r="AG76">
            <v>2044.1000000000001</v>
          </cell>
          <cell r="BY76">
            <v>33502.1</v>
          </cell>
          <cell r="CB76">
            <v>9700</v>
          </cell>
          <cell r="CC76">
            <v>9700</v>
          </cell>
          <cell r="CD76">
            <v>9700</v>
          </cell>
          <cell r="CE76">
            <v>9700</v>
          </cell>
          <cell r="CF76">
            <v>29100</v>
          </cell>
          <cell r="CG76">
            <v>38800</v>
          </cell>
        </row>
        <row r="77">
          <cell r="B77" t="str">
            <v xml:space="preserve">         Wages and salaries</v>
          </cell>
          <cell r="N77">
            <v>17048.400000000001</v>
          </cell>
          <cell r="Z77">
            <v>1335.9570000000003</v>
          </cell>
          <cell r="AA77">
            <v>1016.1920000000009</v>
          </cell>
          <cell r="AC77">
            <v>15236.4</v>
          </cell>
          <cell r="AD77">
            <v>14941.2</v>
          </cell>
          <cell r="AF77">
            <v>2196.8000000000002</v>
          </cell>
          <cell r="AG77">
            <v>1857.4</v>
          </cell>
        </row>
        <row r="78">
          <cell r="B78" t="str">
            <v xml:space="preserve">         Rice allowances</v>
          </cell>
          <cell r="N78">
            <v>1309.5</v>
          </cell>
          <cell r="Z78">
            <v>48.978999999999928</v>
          </cell>
          <cell r="AA78">
            <v>48.88900000000001</v>
          </cell>
          <cell r="AC78">
            <v>916</v>
          </cell>
          <cell r="AD78">
            <v>870.8</v>
          </cell>
          <cell r="AF78">
            <v>48.4</v>
          </cell>
          <cell r="AG78">
            <v>49.8</v>
          </cell>
        </row>
        <row r="79">
          <cell r="B79" t="str">
            <v xml:space="preserve">         Food allowances</v>
          </cell>
          <cell r="N79">
            <v>1233.7</v>
          </cell>
          <cell r="Z79">
            <v>103.02499999999986</v>
          </cell>
          <cell r="AA79">
            <v>132.27600000000007</v>
          </cell>
          <cell r="AC79">
            <v>1199.2</v>
          </cell>
          <cell r="AD79">
            <v>1250.2</v>
          </cell>
          <cell r="AF79">
            <v>169.1</v>
          </cell>
          <cell r="AG79">
            <v>97.7</v>
          </cell>
        </row>
        <row r="80">
          <cell r="B80" t="str">
            <v xml:space="preserve">         Other</v>
          </cell>
          <cell r="N80">
            <v>1009.9</v>
          </cell>
          <cell r="Z80">
            <v>103.34999999999945</v>
          </cell>
          <cell r="AA80">
            <v>75.780999999998357</v>
          </cell>
          <cell r="AC80">
            <v>792.4</v>
          </cell>
          <cell r="AD80">
            <v>680.7</v>
          </cell>
          <cell r="AF80">
            <v>55.2</v>
          </cell>
          <cell r="AG80">
            <v>33.9</v>
          </cell>
        </row>
        <row r="81">
          <cell r="B81" t="str">
            <v xml:space="preserve">         External</v>
          </cell>
          <cell r="N81">
            <v>590.5</v>
          </cell>
          <cell r="Z81">
            <v>7.9180000000000064</v>
          </cell>
          <cell r="AA81">
            <v>3.1630000000000109</v>
          </cell>
          <cell r="AC81">
            <v>1031</v>
          </cell>
          <cell r="AD81">
            <v>308.89999999999998</v>
          </cell>
          <cell r="AF81">
            <v>186.5</v>
          </cell>
          <cell r="AG81">
            <v>5.3</v>
          </cell>
        </row>
        <row r="82">
          <cell r="B82" t="str">
            <v xml:space="preserve">  II.  Material expenditure</v>
          </cell>
          <cell r="N82">
            <v>8895.2000000000007</v>
          </cell>
          <cell r="Q82">
            <v>2223.8000000000002</v>
          </cell>
          <cell r="Z82">
            <v>855.75300000000016</v>
          </cell>
          <cell r="AA82">
            <v>586.35199999999986</v>
          </cell>
          <cell r="AC82">
            <v>9031.9</v>
          </cell>
          <cell r="AD82">
            <v>6736.3</v>
          </cell>
          <cell r="AF82">
            <v>313.5</v>
          </cell>
          <cell r="AG82">
            <v>352.5</v>
          </cell>
          <cell r="BY82">
            <v>10712</v>
          </cell>
          <cell r="CB82">
            <v>2816.8789999999999</v>
          </cell>
          <cell r="CC82">
            <v>2939.3519999999999</v>
          </cell>
          <cell r="CD82">
            <v>3184.2979999999998</v>
          </cell>
          <cell r="CE82">
            <v>3306.7710000000002</v>
          </cell>
          <cell r="CF82">
            <v>8940.5290000000005</v>
          </cell>
          <cell r="CG82">
            <v>12247.3</v>
          </cell>
        </row>
        <row r="83">
          <cell r="B83" t="str">
            <v xml:space="preserve">         Domestic</v>
          </cell>
          <cell r="N83">
            <v>8478</v>
          </cell>
          <cell r="Z83">
            <v>851.44100000000014</v>
          </cell>
          <cell r="AA83">
            <v>583.04699999999991</v>
          </cell>
          <cell r="AC83">
            <v>8274.5</v>
          </cell>
          <cell r="AD83">
            <v>6689.1</v>
          </cell>
          <cell r="AF83">
            <v>309.5</v>
          </cell>
          <cell r="AG83">
            <v>348.6</v>
          </cell>
          <cell r="BY83">
            <v>9737.7999999999993</v>
          </cell>
          <cell r="CB83">
            <v>2576</v>
          </cell>
          <cell r="CC83">
            <v>2688</v>
          </cell>
          <cell r="CD83">
            <v>2912</v>
          </cell>
          <cell r="CE83">
            <v>3024</v>
          </cell>
          <cell r="CF83">
            <v>8176</v>
          </cell>
          <cell r="CG83">
            <v>11200</v>
          </cell>
        </row>
        <row r="84">
          <cell r="B84" t="str">
            <v xml:space="preserve">         Foreign</v>
          </cell>
          <cell r="N84">
            <v>417.2</v>
          </cell>
          <cell r="Z84">
            <v>4.3120000000000047</v>
          </cell>
          <cell r="AA84">
            <v>3.3049999999999997</v>
          </cell>
          <cell r="AC84">
            <v>757.4</v>
          </cell>
          <cell r="AD84">
            <v>47.2</v>
          </cell>
          <cell r="AF84">
            <v>4</v>
          </cell>
          <cell r="AG84">
            <v>3.9000000000000004</v>
          </cell>
          <cell r="BY84">
            <v>974.2</v>
          </cell>
          <cell r="CB84">
            <v>240.87899999999999</v>
          </cell>
          <cell r="CC84">
            <v>251.35199999999998</v>
          </cell>
          <cell r="CD84">
            <v>272.298</v>
          </cell>
          <cell r="CE84">
            <v>282.77100000000002</v>
          </cell>
          <cell r="CF84">
            <v>764.529</v>
          </cell>
          <cell r="CG84">
            <v>1047.3</v>
          </cell>
        </row>
        <row r="85">
          <cell r="B85" t="str">
            <v xml:space="preserve">  III. Subsidies to regions</v>
          </cell>
          <cell r="N85">
            <v>11535.8</v>
          </cell>
          <cell r="Q85">
            <v>4770</v>
          </cell>
          <cell r="Z85">
            <v>600.06200000000013</v>
          </cell>
          <cell r="AA85">
            <v>538.28799999999967</v>
          </cell>
          <cell r="AC85">
            <v>9872.2000000000007</v>
          </cell>
          <cell r="AD85">
            <v>8371.1</v>
          </cell>
          <cell r="AF85">
            <v>455.5</v>
          </cell>
          <cell r="AG85">
            <v>534.70000000000005</v>
          </cell>
          <cell r="BY85">
            <v>18814.3</v>
          </cell>
          <cell r="CB85">
            <v>5683.583333333333</v>
          </cell>
          <cell r="CC85">
            <v>5683.583333333333</v>
          </cell>
          <cell r="CD85">
            <v>5683.583333333333</v>
          </cell>
          <cell r="CE85">
            <v>5683.583333333333</v>
          </cell>
          <cell r="CF85">
            <v>17050.75</v>
          </cell>
          <cell r="CG85">
            <v>22734.333333333332</v>
          </cell>
        </row>
        <row r="86">
          <cell r="B86" t="str">
            <v xml:space="preserve">          Personnel</v>
          </cell>
          <cell r="N86">
            <v>10967.8</v>
          </cell>
          <cell r="Z86">
            <v>515.63500000000022</v>
          </cell>
          <cell r="AA86">
            <v>503.67699999999968</v>
          </cell>
          <cell r="AC86">
            <v>9346.6</v>
          </cell>
          <cell r="AD86">
            <v>7851.6</v>
          </cell>
          <cell r="AF86">
            <v>405.7</v>
          </cell>
          <cell r="AG86">
            <v>476.2</v>
          </cell>
          <cell r="BY86">
            <v>18037.5</v>
          </cell>
          <cell r="CB86">
            <v>5433.333333333333</v>
          </cell>
          <cell r="CC86">
            <v>5433.333333333333</v>
          </cell>
          <cell r="CD86">
            <v>5433.333333333333</v>
          </cell>
          <cell r="CE86">
            <v>5433.333333333333</v>
          </cell>
          <cell r="CF86">
            <v>16300</v>
          </cell>
          <cell r="CG86">
            <v>21733.333333333332</v>
          </cell>
        </row>
        <row r="87">
          <cell r="B87" t="str">
            <v xml:space="preserve">          Non-personnel</v>
          </cell>
          <cell r="N87">
            <v>568</v>
          </cell>
          <cell r="Z87">
            <v>84.426999999999964</v>
          </cell>
          <cell r="AA87">
            <v>34.61099999999999</v>
          </cell>
          <cell r="AC87">
            <v>525.6</v>
          </cell>
          <cell r="AD87">
            <v>519.5</v>
          </cell>
          <cell r="AF87">
            <v>49.8</v>
          </cell>
          <cell r="AG87">
            <v>58.5</v>
          </cell>
          <cell r="BY87">
            <v>776.8</v>
          </cell>
          <cell r="CB87">
            <v>250.25</v>
          </cell>
          <cell r="CC87">
            <v>250.25</v>
          </cell>
          <cell r="CD87">
            <v>250.25</v>
          </cell>
          <cell r="CE87">
            <v>250.25</v>
          </cell>
          <cell r="CF87">
            <v>750.75</v>
          </cell>
          <cell r="CG87">
            <v>1001</v>
          </cell>
        </row>
        <row r="88">
          <cell r="B88" t="str">
            <v xml:space="preserve">  IV.  Debt service</v>
          </cell>
          <cell r="N88">
            <v>19570.900000000001</v>
          </cell>
          <cell r="Q88">
            <v>8487.77</v>
          </cell>
          <cell r="Z88">
            <v>4541.264000000001</v>
          </cell>
          <cell r="AA88">
            <v>5928.9380000000001</v>
          </cell>
          <cell r="AC88">
            <v>29697.100000000002</v>
          </cell>
          <cell r="AD88">
            <v>31112.3</v>
          </cell>
          <cell r="AF88">
            <v>1861.5</v>
          </cell>
          <cell r="AG88">
            <v>3715.8</v>
          </cell>
          <cell r="BY88">
            <v>54933.635000000002</v>
          </cell>
          <cell r="CB88">
            <v>12686.575000000001</v>
          </cell>
          <cell r="CC88">
            <v>14219.575000000001</v>
          </cell>
          <cell r="CD88">
            <v>13211.575000000001</v>
          </cell>
          <cell r="CE88">
            <v>14751.575000000001</v>
          </cell>
          <cell r="CF88">
            <v>40117.724999999999</v>
          </cell>
          <cell r="CG88">
            <v>54869.3</v>
          </cell>
        </row>
        <row r="89">
          <cell r="B89" t="str">
            <v xml:space="preserve">           External</v>
          </cell>
          <cell r="N89">
            <v>19236.7</v>
          </cell>
          <cell r="Q89">
            <v>8487.77</v>
          </cell>
          <cell r="Z89">
            <v>3727.9140000000007</v>
          </cell>
          <cell r="AA89">
            <v>5115.5879999999997</v>
          </cell>
          <cell r="AC89">
            <v>28057.4</v>
          </cell>
          <cell r="AD89">
            <v>29484.6</v>
          </cell>
          <cell r="AF89">
            <v>1861.5</v>
          </cell>
          <cell r="AG89">
            <v>3715.8</v>
          </cell>
          <cell r="BY89">
            <v>54552.635000000002</v>
          </cell>
          <cell r="CB89">
            <v>12572</v>
          </cell>
          <cell r="CC89">
            <v>14105</v>
          </cell>
          <cell r="CD89">
            <v>13097</v>
          </cell>
          <cell r="CE89">
            <v>14637</v>
          </cell>
          <cell r="CF89">
            <v>39774</v>
          </cell>
          <cell r="CG89">
            <v>54411</v>
          </cell>
        </row>
        <row r="90">
          <cell r="B90" t="str">
            <v xml:space="preserve">             Interest</v>
          </cell>
          <cell r="N90">
            <v>7541</v>
          </cell>
          <cell r="Q90">
            <v>3116</v>
          </cell>
          <cell r="Z90">
            <v>1628.5</v>
          </cell>
          <cell r="AA90">
            <v>762.42600000000039</v>
          </cell>
          <cell r="AC90">
            <v>10254.200000000001</v>
          </cell>
          <cell r="AD90">
            <v>10817.6</v>
          </cell>
          <cell r="AF90">
            <v>1508.8</v>
          </cell>
          <cell r="AG90">
            <v>1513.2</v>
          </cell>
          <cell r="BY90">
            <v>21785.510000000002</v>
          </cell>
          <cell r="CB90">
            <v>5712</v>
          </cell>
          <cell r="CC90">
            <v>5145</v>
          </cell>
          <cell r="CD90">
            <v>5719</v>
          </cell>
          <cell r="CE90">
            <v>5397</v>
          </cell>
          <cell r="CF90">
            <v>16576</v>
          </cell>
          <cell r="CG90">
            <v>21973</v>
          </cell>
        </row>
        <row r="91">
          <cell r="B91" t="str">
            <v xml:space="preserve">             Principal</v>
          </cell>
          <cell r="N91">
            <v>11695.7</v>
          </cell>
          <cell r="Q91">
            <v>5371.77</v>
          </cell>
          <cell r="Z91">
            <v>2099.4140000000007</v>
          </cell>
          <cell r="AA91">
            <v>4353.1619999999994</v>
          </cell>
          <cell r="AC91">
            <v>17803.2</v>
          </cell>
          <cell r="AD91">
            <v>18667</v>
          </cell>
          <cell r="AF91">
            <v>352.70000000000005</v>
          </cell>
          <cell r="AG91">
            <v>2202.6000000000004</v>
          </cell>
          <cell r="BY91">
            <v>32767.125</v>
          </cell>
          <cell r="CB91">
            <v>6860</v>
          </cell>
          <cell r="CC91">
            <v>8960</v>
          </cell>
          <cell r="CD91">
            <v>7378</v>
          </cell>
          <cell r="CE91">
            <v>9240</v>
          </cell>
          <cell r="CF91">
            <v>23198</v>
          </cell>
          <cell r="CG91">
            <v>32438.000000000004</v>
          </cell>
        </row>
        <row r="92">
          <cell r="B92" t="str">
            <v xml:space="preserve">           Internal</v>
          </cell>
          <cell r="N92">
            <v>334.2</v>
          </cell>
          <cell r="Q92">
            <v>0</v>
          </cell>
          <cell r="Z92">
            <v>813.35</v>
          </cell>
          <cell r="AA92">
            <v>813.34999999999991</v>
          </cell>
          <cell r="AC92">
            <v>1639.7</v>
          </cell>
          <cell r="AD92">
            <v>1627.7</v>
          </cell>
        </row>
        <row r="93">
          <cell r="B93" t="str">
            <v xml:space="preserve">           Domestic debt</v>
          </cell>
          <cell r="N93">
            <v>334.2</v>
          </cell>
          <cell r="Q93">
            <v>0</v>
          </cell>
          <cell r="Z93">
            <v>813.35</v>
          </cell>
          <cell r="AA93">
            <v>813.34999999999991</v>
          </cell>
          <cell r="AC93">
            <v>1639.7</v>
          </cell>
          <cell r="AD93">
            <v>1627.7</v>
          </cell>
          <cell r="BY93">
            <v>381</v>
          </cell>
          <cell r="CB93">
            <v>114.575</v>
          </cell>
          <cell r="CC93">
            <v>114.575</v>
          </cell>
          <cell r="CD93">
            <v>114.575</v>
          </cell>
          <cell r="CE93">
            <v>114.575</v>
          </cell>
          <cell r="CF93">
            <v>343.72500000000002</v>
          </cell>
          <cell r="CG93">
            <v>458.3</v>
          </cell>
        </row>
        <row r="94">
          <cell r="B94" t="str">
            <v xml:space="preserve">             Bank Indonesia (bank restructuring)</v>
          </cell>
          <cell r="Q94">
            <v>0</v>
          </cell>
        </row>
        <row r="95">
          <cell r="B95" t="str">
            <v xml:space="preserve">  V.   Other routine expenditure</v>
          </cell>
          <cell r="N95">
            <v>964.9</v>
          </cell>
          <cell r="Q95">
            <v>1050</v>
          </cell>
          <cell r="Z95">
            <v>58.406000000000063</v>
          </cell>
          <cell r="AA95">
            <v>485.93900000000008</v>
          </cell>
          <cell r="AC95">
            <v>16830</v>
          </cell>
          <cell r="AD95">
            <v>21762.799999999999</v>
          </cell>
          <cell r="AF95">
            <v>112.9</v>
          </cell>
          <cell r="AG95">
            <v>183.1</v>
          </cell>
          <cell r="BY95">
            <v>42520.016999999905</v>
          </cell>
          <cell r="CB95">
            <v>8268.7309523809508</v>
          </cell>
          <cell r="CC95">
            <v>9036.2309523809508</v>
          </cell>
          <cell r="CD95">
            <v>10129.688095238093</v>
          </cell>
          <cell r="CE95">
            <v>12432.188095238093</v>
          </cell>
          <cell r="CF95">
            <v>27434.649999999994</v>
          </cell>
          <cell r="CG95">
            <v>39866.83809523809</v>
          </cell>
        </row>
        <row r="96">
          <cell r="B96" t="str">
            <v xml:space="preserve">           Petroleum subsidy</v>
          </cell>
          <cell r="N96">
            <v>0</v>
          </cell>
          <cell r="Q96">
            <v>700</v>
          </cell>
          <cell r="Z96">
            <v>0</v>
          </cell>
          <cell r="AA96">
            <v>0</v>
          </cell>
          <cell r="AC96">
            <v>15866.1</v>
          </cell>
          <cell r="AD96">
            <v>9814.2999999999993</v>
          </cell>
          <cell r="BY96">
            <v>27747.599999999999</v>
          </cell>
          <cell r="CB96">
            <v>5845.8333333333303</v>
          </cell>
          <cell r="CC96">
            <v>6099.9999999999964</v>
          </cell>
          <cell r="CD96">
            <v>6354.1666666666633</v>
          </cell>
          <cell r="CE96">
            <v>7116.6666666666633</v>
          </cell>
          <cell r="CF96">
            <v>18299.999999999989</v>
          </cell>
          <cell r="CG96">
            <v>25416.666666666653</v>
          </cell>
        </row>
        <row r="97">
          <cell r="B97" t="str">
            <v xml:space="preserve">           Other</v>
          </cell>
          <cell r="N97">
            <v>964.9</v>
          </cell>
          <cell r="Q97">
            <v>350</v>
          </cell>
          <cell r="Z97">
            <v>58.406000000000063</v>
          </cell>
          <cell r="AA97">
            <v>485.93900000000008</v>
          </cell>
          <cell r="AC97">
            <v>963.9</v>
          </cell>
          <cell r="AD97">
            <v>11948.5</v>
          </cell>
          <cell r="AF97">
            <v>112.9</v>
          </cell>
          <cell r="AG97">
            <v>183.1</v>
          </cell>
          <cell r="BY97">
            <v>14772.41699999991</v>
          </cell>
          <cell r="CB97">
            <v>2422.8976190476205</v>
          </cell>
          <cell r="CC97">
            <v>2936.2309523809545</v>
          </cell>
          <cell r="CD97">
            <v>3775.5214285714301</v>
          </cell>
          <cell r="CE97">
            <v>5315.5214285714301</v>
          </cell>
          <cell r="CF97">
            <v>9134.6500000000051</v>
          </cell>
          <cell r="CG97">
            <v>14450.171428571435</v>
          </cell>
        </row>
        <row r="98">
          <cell r="B98" t="str">
            <v xml:space="preserve">              Non-petroleum subsidies</v>
          </cell>
          <cell r="N98">
            <v>0</v>
          </cell>
          <cell r="Q98">
            <v>0</v>
          </cell>
          <cell r="AD98">
            <v>10500</v>
          </cell>
          <cell r="BY98">
            <v>11580.356999999998</v>
          </cell>
          <cell r="CB98">
            <v>1770.9833333333352</v>
          </cell>
          <cell r="CC98">
            <v>2284.3166666666689</v>
          </cell>
          <cell r="CD98">
            <v>2797.6500000000019</v>
          </cell>
          <cell r="CE98">
            <v>4337.6500000000015</v>
          </cell>
          <cell r="CF98">
            <v>6852.9500000000062</v>
          </cell>
          <cell r="CG98">
            <v>11190.600000000008</v>
          </cell>
        </row>
        <row r="99">
          <cell r="B99" t="str">
            <v xml:space="preserve">                Electricity subsidy</v>
          </cell>
          <cell r="BY99">
            <v>4535</v>
          </cell>
          <cell r="CB99">
            <v>982</v>
          </cell>
          <cell r="CC99">
            <v>1309.3333333333335</v>
          </cell>
          <cell r="CD99">
            <v>1636.6666666666667</v>
          </cell>
          <cell r="CE99">
            <v>2618.6666666666661</v>
          </cell>
          <cell r="CF99">
            <v>3928</v>
          </cell>
          <cell r="CG99">
            <v>6546.666666666667</v>
          </cell>
        </row>
        <row r="100">
          <cell r="B100" t="str">
            <v xml:space="preserve">                Rice subsidy for BULOG</v>
          </cell>
          <cell r="BY100">
            <v>5963.2569999999996</v>
          </cell>
          <cell r="CB100">
            <v>558</v>
          </cell>
          <cell r="CC100">
            <v>744</v>
          </cell>
          <cell r="CD100">
            <v>930</v>
          </cell>
          <cell r="CE100">
            <v>1487.9999999999998</v>
          </cell>
          <cell r="CF100">
            <v>2232</v>
          </cell>
          <cell r="CG100">
            <v>3720</v>
          </cell>
        </row>
        <row r="101">
          <cell r="B101" t="str">
            <v xml:space="preserve">                Interest subsidies to BULOG</v>
          </cell>
          <cell r="BY101">
            <v>582.70000000000005</v>
          </cell>
          <cell r="CB101">
            <v>138.94999999999999</v>
          </cell>
          <cell r="CC101">
            <v>138.94999999999999</v>
          </cell>
          <cell r="CD101">
            <v>138.94999999999999</v>
          </cell>
          <cell r="CE101">
            <v>138.94999999999999</v>
          </cell>
          <cell r="CF101">
            <v>416.84999999999997</v>
          </cell>
          <cell r="CG101">
            <v>555.79999999999995</v>
          </cell>
        </row>
        <row r="102">
          <cell r="B102" t="str">
            <v xml:space="preserve">                Other subsidies</v>
          </cell>
          <cell r="AD102">
            <v>10500</v>
          </cell>
          <cell r="BY102">
            <v>499.4</v>
          </cell>
          <cell r="CB102">
            <v>92.033333333335136</v>
          </cell>
          <cell r="CC102">
            <v>92.033333333335136</v>
          </cell>
          <cell r="CD102">
            <v>92.033333333335136</v>
          </cell>
          <cell r="CE102">
            <v>92.033333333335136</v>
          </cell>
          <cell r="CF102">
            <v>276.10000000000542</v>
          </cell>
          <cell r="CG102">
            <v>368.13333333334054</v>
          </cell>
        </row>
        <row r="103">
          <cell r="B103" t="str">
            <v xml:space="preserve">              Other and non-classified</v>
          </cell>
          <cell r="N103">
            <v>964.9</v>
          </cell>
          <cell r="Q103">
            <v>350</v>
          </cell>
          <cell r="Z103">
            <v>58.406000000000063</v>
          </cell>
          <cell r="AA103">
            <v>485.93900000000008</v>
          </cell>
          <cell r="AC103">
            <v>963.9</v>
          </cell>
          <cell r="AD103">
            <v>1448.5</v>
          </cell>
          <cell r="AF103">
            <v>112.9</v>
          </cell>
          <cell r="AG103">
            <v>183.1</v>
          </cell>
          <cell r="BY103">
            <v>3192.0599999999126</v>
          </cell>
          <cell r="CB103">
            <v>651.9142857142856</v>
          </cell>
          <cell r="CC103">
            <v>651.9142857142856</v>
          </cell>
          <cell r="CD103">
            <v>977.87142857142817</v>
          </cell>
          <cell r="CE103">
            <v>977.87142857142862</v>
          </cell>
          <cell r="CF103">
            <v>2281.6999999999994</v>
          </cell>
          <cell r="CG103">
            <v>3259.5714285714275</v>
          </cell>
        </row>
        <row r="105">
          <cell r="B105" t="str">
            <v>B.  Development expenditure</v>
          </cell>
          <cell r="N105">
            <v>38927.9</v>
          </cell>
          <cell r="Q105">
            <v>13921</v>
          </cell>
          <cell r="Z105">
            <v>3978.393</v>
          </cell>
          <cell r="AA105">
            <v>3190.6339999999982</v>
          </cell>
          <cell r="AC105">
            <v>46938.3</v>
          </cell>
          <cell r="AD105">
            <v>37111</v>
          </cell>
          <cell r="AF105">
            <v>1442.4</v>
          </cell>
          <cell r="AG105">
            <v>1407.8</v>
          </cell>
          <cell r="BY105">
            <v>79765.915999999997</v>
          </cell>
          <cell r="CB105">
            <v>27766.482180124214</v>
          </cell>
          <cell r="CC105">
            <v>25554.298919254648</v>
          </cell>
          <cell r="CD105">
            <v>29944.56490062111</v>
          </cell>
          <cell r="CE105">
            <v>26114.38163975154</v>
          </cell>
          <cell r="CF105">
            <v>83265.345999999976</v>
          </cell>
          <cell r="CG105">
            <v>112420.3</v>
          </cell>
        </row>
        <row r="106">
          <cell r="B106" t="str">
            <v xml:space="preserve">  I.   Rupiah financing</v>
          </cell>
          <cell r="N106">
            <v>25901.9</v>
          </cell>
          <cell r="Q106">
            <v>8053</v>
          </cell>
          <cell r="Z106">
            <v>2542.128999999999</v>
          </cell>
          <cell r="AA106">
            <v>1791.0210000000006</v>
          </cell>
          <cell r="AC106">
            <v>23121.3</v>
          </cell>
          <cell r="AD106">
            <v>23550.9</v>
          </cell>
          <cell r="AF106">
            <v>260</v>
          </cell>
          <cell r="AG106">
            <v>496.5</v>
          </cell>
          <cell r="BY106">
            <v>61105.316000000006</v>
          </cell>
          <cell r="CB106">
            <v>22376.482180124214</v>
          </cell>
          <cell r="CC106">
            <v>20234.298919254648</v>
          </cell>
          <cell r="CD106">
            <v>24624.56490062111</v>
          </cell>
          <cell r="CE106">
            <v>21144.38163975154</v>
          </cell>
          <cell r="CF106">
            <v>67235.345999999976</v>
          </cell>
          <cell r="CG106">
            <v>91420.3</v>
          </cell>
        </row>
        <row r="107">
          <cell r="B107" t="str">
            <v xml:space="preserve">         Military</v>
          </cell>
          <cell r="N107">
            <v>1086.2</v>
          </cell>
          <cell r="Q107">
            <v>250</v>
          </cell>
          <cell r="R107">
            <v>0</v>
          </cell>
          <cell r="S107">
            <v>0</v>
          </cell>
          <cell r="T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227.74299999999999</v>
          </cell>
          <cell r="AA107">
            <v>246.06900000000007</v>
          </cell>
          <cell r="AC107">
            <v>1021.8</v>
          </cell>
          <cell r="AD107">
            <v>934.02599999999995</v>
          </cell>
          <cell r="BY107">
            <v>1203.5999999999999</v>
          </cell>
          <cell r="CB107">
            <v>205</v>
          </cell>
          <cell r="CC107">
            <v>205</v>
          </cell>
          <cell r="CD107">
            <v>307.5</v>
          </cell>
          <cell r="CE107">
            <v>307.50000000000011</v>
          </cell>
          <cell r="CF107">
            <v>717.5</v>
          </cell>
          <cell r="CG107">
            <v>1025</v>
          </cell>
        </row>
        <row r="108">
          <cell r="B108" t="str">
            <v xml:space="preserve">         Fertilizer subsidy</v>
          </cell>
          <cell r="N108">
            <v>174.48</v>
          </cell>
          <cell r="Q108">
            <v>0</v>
          </cell>
          <cell r="Z108">
            <v>0</v>
          </cell>
          <cell r="AA108">
            <v>0</v>
          </cell>
          <cell r="AC108">
            <v>547.29999999999995</v>
          </cell>
          <cell r="AD108">
            <v>547.29999999999995</v>
          </cell>
          <cell r="BY108">
            <v>0</v>
          </cell>
          <cell r="CB108">
            <v>0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</row>
        <row r="109">
          <cell r="B109" t="str">
            <v xml:space="preserve">         Credit programs</v>
          </cell>
          <cell r="BY109">
            <v>3210.9000000000015</v>
          </cell>
          <cell r="CB109">
            <v>504.5</v>
          </cell>
          <cell r="CC109">
            <v>504.5</v>
          </cell>
          <cell r="CD109">
            <v>504.5</v>
          </cell>
          <cell r="CE109">
            <v>504.5</v>
          </cell>
          <cell r="CF109">
            <v>1513.5</v>
          </cell>
          <cell r="CG109">
            <v>2018</v>
          </cell>
        </row>
        <row r="110">
          <cell r="B110" t="str">
            <v xml:space="preserve">         Others</v>
          </cell>
          <cell r="N110">
            <v>24641.22</v>
          </cell>
          <cell r="Q110">
            <v>7803</v>
          </cell>
          <cell r="Z110">
            <v>2314.3859999999991</v>
          </cell>
          <cell r="AA110">
            <v>1544.9520000000007</v>
          </cell>
          <cell r="AC110">
            <v>21552.2</v>
          </cell>
          <cell r="AD110">
            <v>22069.574000000001</v>
          </cell>
          <cell r="AF110">
            <v>260</v>
          </cell>
          <cell r="AG110">
            <v>496.5</v>
          </cell>
          <cell r="BY110">
            <v>56690.816000000006</v>
          </cell>
          <cell r="CB110">
            <v>21666.982180124214</v>
          </cell>
          <cell r="CC110">
            <v>19524.798919254648</v>
          </cell>
          <cell r="CD110">
            <v>23812.56490062111</v>
          </cell>
          <cell r="CE110">
            <v>20332.38163975154</v>
          </cell>
          <cell r="CF110">
            <v>65004.345999999976</v>
          </cell>
          <cell r="CG110">
            <v>88377.3</v>
          </cell>
        </row>
        <row r="111">
          <cell r="B111" t="str">
            <v xml:space="preserve">  II.  Project aid</v>
          </cell>
          <cell r="N111">
            <v>13026</v>
          </cell>
          <cell r="Q111">
            <v>5868</v>
          </cell>
          <cell r="Z111">
            <v>1436.264000000001</v>
          </cell>
          <cell r="AA111">
            <v>1399.6129999999976</v>
          </cell>
          <cell r="AC111">
            <v>23817.000000000004</v>
          </cell>
          <cell r="AD111">
            <v>13560.099999999999</v>
          </cell>
          <cell r="AF111">
            <v>1182.4000000000001</v>
          </cell>
          <cell r="AG111">
            <v>911.3</v>
          </cell>
          <cell r="BY111">
            <v>18660.599999999999</v>
          </cell>
          <cell r="CB111">
            <v>5390</v>
          </cell>
          <cell r="CC111">
            <v>5320</v>
          </cell>
          <cell r="CD111">
            <v>5320</v>
          </cell>
          <cell r="CE111">
            <v>4970</v>
          </cell>
          <cell r="CF111">
            <v>16030</v>
          </cell>
          <cell r="CG111">
            <v>21000</v>
          </cell>
        </row>
        <row r="112">
          <cell r="B112" t="str">
            <v xml:space="preserve">          Military</v>
          </cell>
          <cell r="N112">
            <v>641.39999999999986</v>
          </cell>
          <cell r="Q112">
            <v>250</v>
          </cell>
          <cell r="R112">
            <v>0</v>
          </cell>
          <cell r="S112">
            <v>0</v>
          </cell>
          <cell r="T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0.39999999999997726</v>
          </cell>
          <cell r="AC112">
            <v>1048.5999999999999</v>
          </cell>
          <cell r="AD112">
            <v>900.4</v>
          </cell>
          <cell r="AF112">
            <v>0</v>
          </cell>
          <cell r="AG112">
            <v>0</v>
          </cell>
          <cell r="BY112">
            <v>760.9</v>
          </cell>
          <cell r="CB112">
            <v>334.08571428571435</v>
          </cell>
          <cell r="CC112">
            <v>334.08571428571435</v>
          </cell>
          <cell r="CD112">
            <v>501.12857142857143</v>
          </cell>
          <cell r="CE112">
            <v>501.12857142857166</v>
          </cell>
          <cell r="CF112">
            <v>1169.3000000000002</v>
          </cell>
          <cell r="CG112">
            <v>1670.4285714285716</v>
          </cell>
        </row>
        <row r="113">
          <cell r="B113" t="str">
            <v xml:space="preserve">          Other</v>
          </cell>
          <cell r="N113">
            <v>12384.6</v>
          </cell>
          <cell r="Q113">
            <v>5618</v>
          </cell>
          <cell r="R113">
            <v>0</v>
          </cell>
          <cell r="S113">
            <v>0</v>
          </cell>
          <cell r="T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1436.264000000001</v>
          </cell>
          <cell r="AA113">
            <v>1399.2129999999975</v>
          </cell>
          <cell r="AC113">
            <v>22768.400000000005</v>
          </cell>
          <cell r="AD113">
            <v>12659.699999999999</v>
          </cell>
          <cell r="AF113">
            <v>1182.4000000000001</v>
          </cell>
          <cell r="AG113">
            <v>911.3</v>
          </cell>
          <cell r="BY113">
            <v>17899.699999999997</v>
          </cell>
          <cell r="CB113">
            <v>5055.9142857142861</v>
          </cell>
          <cell r="CC113">
            <v>4985.9142857142861</v>
          </cell>
          <cell r="CD113">
            <v>4818.8714285714286</v>
          </cell>
          <cell r="CE113">
            <v>4468.8714285714286</v>
          </cell>
          <cell r="CF113">
            <v>14860.7</v>
          </cell>
          <cell r="CG113">
            <v>19329.571428571428</v>
          </cell>
        </row>
        <row r="115">
          <cell r="B115" t="str">
            <v>C.  Repayments of arrears</v>
          </cell>
          <cell r="BY115">
            <v>13800</v>
          </cell>
        </row>
        <row r="117">
          <cell r="B117" t="str">
            <v>Memorandum items:</v>
          </cell>
        </row>
        <row r="118">
          <cell r="B118" t="str">
            <v>Overall official budget balance</v>
          </cell>
          <cell r="Z118">
            <v>2385.5290000000005</v>
          </cell>
          <cell r="AA118">
            <v>-129.82700000000114</v>
          </cell>
          <cell r="AC118">
            <v>456.29999999998836</v>
          </cell>
          <cell r="AD118">
            <v>1729.699999999968</v>
          </cell>
          <cell r="AF118">
            <v>3889.8999999999996</v>
          </cell>
          <cell r="AG118">
            <v>1071.6000000000004</v>
          </cell>
        </row>
        <row r="119">
          <cell r="B119" t="str">
            <v>Military expenditure</v>
          </cell>
          <cell r="N119">
            <v>1727.6</v>
          </cell>
          <cell r="Q119">
            <v>500</v>
          </cell>
          <cell r="Z119">
            <v>227.74299999999999</v>
          </cell>
          <cell r="AA119">
            <v>246.46900000000005</v>
          </cell>
          <cell r="AC119">
            <v>2070.3999999999996</v>
          </cell>
          <cell r="AD119">
            <v>1834.4259999999999</v>
          </cell>
          <cell r="AF119">
            <v>0</v>
          </cell>
          <cell r="AG119">
            <v>0</v>
          </cell>
        </row>
        <row r="120">
          <cell r="B120" t="str">
            <v xml:space="preserve">  Domestic financing</v>
          </cell>
          <cell r="N120">
            <v>1086.2</v>
          </cell>
          <cell r="Q120">
            <v>250</v>
          </cell>
          <cell r="Z120">
            <v>227.74299999999999</v>
          </cell>
          <cell r="AA120">
            <v>246.06900000000007</v>
          </cell>
          <cell r="AC120">
            <v>1021.8</v>
          </cell>
          <cell r="AD120">
            <v>934.02599999999995</v>
          </cell>
        </row>
        <row r="121">
          <cell r="B121" t="str">
            <v xml:space="preserve">  External financing</v>
          </cell>
          <cell r="N121">
            <v>641.39999999999986</v>
          </cell>
          <cell r="Q121">
            <v>250</v>
          </cell>
          <cell r="Z121">
            <v>0</v>
          </cell>
          <cell r="AA121">
            <v>0.39999999999997726</v>
          </cell>
          <cell r="AC121">
            <v>1048.5999999999999</v>
          </cell>
          <cell r="AD121">
            <v>900.4</v>
          </cell>
        </row>
        <row r="122">
          <cell r="B122" t="str">
            <v>IMF methodology</v>
          </cell>
        </row>
        <row r="123">
          <cell r="B123" t="str">
            <v xml:space="preserve">  Total expenditure and net lending</v>
          </cell>
          <cell r="N123">
            <v>89391</v>
          </cell>
          <cell r="Q123">
            <v>34701.968000000001</v>
          </cell>
          <cell r="Z123">
            <v>9533.6930000000011</v>
          </cell>
          <cell r="AA123">
            <v>7653.2899999999981</v>
          </cell>
          <cell r="AC123">
            <v>113741.30000000002</v>
          </cell>
          <cell r="AD123">
            <v>104478.30000000002</v>
          </cell>
          <cell r="AF123">
            <v>6489.1</v>
          </cell>
          <cell r="AG123">
            <v>6035.4000000000005</v>
          </cell>
        </row>
        <row r="124">
          <cell r="B124" t="str">
            <v xml:space="preserve">    Current expenditure</v>
          </cell>
          <cell r="N124">
            <v>52365.180000000008</v>
          </cell>
          <cell r="Q124">
            <v>21280.968000000001</v>
          </cell>
          <cell r="R124">
            <v>0</v>
          </cell>
          <cell r="S124">
            <v>0</v>
          </cell>
          <cell r="T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5783.0430000000006</v>
          </cell>
          <cell r="AA124">
            <v>4709.125</v>
          </cell>
          <cell r="AC124">
            <v>69420.700000000012</v>
          </cell>
          <cell r="AD124">
            <v>69749.026000000013</v>
          </cell>
          <cell r="AF124">
            <v>5046.7</v>
          </cell>
          <cell r="AG124">
            <v>4627.6000000000004</v>
          </cell>
        </row>
        <row r="125">
          <cell r="B125" t="str">
            <v xml:space="preserve">    Development expenditure</v>
          </cell>
          <cell r="N125">
            <v>37025.82</v>
          </cell>
          <cell r="O125">
            <v>0</v>
          </cell>
          <cell r="P125">
            <v>0</v>
          </cell>
          <cell r="Q125">
            <v>13421</v>
          </cell>
          <cell r="R125">
            <v>0</v>
          </cell>
          <cell r="S125">
            <v>0</v>
          </cell>
          <cell r="T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3750.65</v>
          </cell>
          <cell r="AA125">
            <v>2944.1649999999981</v>
          </cell>
          <cell r="AC125">
            <v>44320.6</v>
          </cell>
          <cell r="AD125">
            <v>34729.273999999998</v>
          </cell>
          <cell r="AF125">
            <v>1442.4</v>
          </cell>
          <cell r="AG125">
            <v>1407.8</v>
          </cell>
        </row>
        <row r="126">
          <cell r="B126" t="str">
            <v xml:space="preserve">  To external financing (amortization, - )</v>
          </cell>
          <cell r="N126">
            <v>-11695.7</v>
          </cell>
          <cell r="Q126">
            <v>-5371.77</v>
          </cell>
          <cell r="Z126">
            <v>-2099.4140000000007</v>
          </cell>
          <cell r="AA126">
            <v>-4353.1619999999994</v>
          </cell>
          <cell r="AC126">
            <v>-17803.2</v>
          </cell>
          <cell r="AD126">
            <v>-18667</v>
          </cell>
          <cell r="AF126">
            <v>-352.70000000000005</v>
          </cell>
          <cell r="AG126">
            <v>-2202.6000000000004</v>
          </cell>
        </row>
        <row r="127">
          <cell r="B127" t="str">
            <v xml:space="preserve">  To bank restructuring costs</v>
          </cell>
        </row>
        <row r="130">
          <cell r="B130" t="str">
            <v xml:space="preserve"> Sources:  Ministry of Finance; and IMF staff calculations.</v>
          </cell>
        </row>
        <row r="174">
          <cell r="B174" t="str">
            <v>Table 5b.  Indonesia:  Central Government Revenue (Authorities' Budget Presentation)</v>
          </cell>
        </row>
        <row r="175">
          <cell r="B175" t="str">
            <v>( In percent of GDP )</v>
          </cell>
        </row>
        <row r="177">
          <cell r="D177" t="str">
            <v>1993/94</v>
          </cell>
          <cell r="E177" t="str">
            <v>1994/95</v>
          </cell>
          <cell r="F177" t="str">
            <v>1995/96</v>
          </cell>
          <cell r="H177" t="str">
            <v>1996/97</v>
          </cell>
          <cell r="N177" t="str">
            <v>1997/98</v>
          </cell>
          <cell r="O177" t="str">
            <v>1997/98  Program</v>
          </cell>
          <cell r="Q177" t="str">
            <v>1997/1998 Program</v>
          </cell>
          <cell r="V177" t="str">
            <v>1997/98  Act/Prj (as of Jan 98)</v>
          </cell>
          <cell r="AD177" t="str">
            <v>1997/98</v>
          </cell>
          <cell r="AF177" t="str">
            <v>1998/99 (June Prj)</v>
          </cell>
          <cell r="AQ177" t="str">
            <v>1998/99</v>
          </cell>
        </row>
        <row r="178">
          <cell r="B178">
            <v>36524.152470370369</v>
          </cell>
          <cell r="D178" t="str">
            <v>Total</v>
          </cell>
          <cell r="E178" t="str">
            <v>Total</v>
          </cell>
          <cell r="F178" t="str">
            <v>Total</v>
          </cell>
          <cell r="H178" t="str">
            <v>I-Q</v>
          </cell>
          <cell r="I178" t="str">
            <v>II-Q</v>
          </cell>
          <cell r="J178" t="str">
            <v>III-Q</v>
          </cell>
          <cell r="K178" t="str">
            <v>IV-Q</v>
          </cell>
          <cell r="L178" t="str">
            <v>Total</v>
          </cell>
          <cell r="O178" t="str">
            <v>I-Q</v>
          </cell>
          <cell r="P178" t="str">
            <v>II-Q</v>
          </cell>
          <cell r="Q178" t="str">
            <v>First Half</v>
          </cell>
          <cell r="R178" t="str">
            <v>III-Q</v>
          </cell>
          <cell r="S178" t="str">
            <v>IV-Q</v>
          </cell>
          <cell r="T178" t="str">
            <v>Total</v>
          </cell>
          <cell r="V178" t="str">
            <v>I-Q</v>
          </cell>
          <cell r="W178" t="str">
            <v>II-Q</v>
          </cell>
          <cell r="Y178" t="str">
            <v>III-Q</v>
          </cell>
          <cell r="AC178" t="str">
            <v>Total</v>
          </cell>
          <cell r="AD178" t="str">
            <v>Total</v>
          </cell>
          <cell r="AQ178" t="str">
            <v>Total</v>
          </cell>
        </row>
        <row r="179">
          <cell r="B179" t="str">
            <v>Budget revenue (authorities' methodology)</v>
          </cell>
          <cell r="D179" t="str">
            <v>Apr-Mar</v>
          </cell>
          <cell r="E179" t="str">
            <v>Apr-Mar</v>
          </cell>
          <cell r="F179" t="str">
            <v>Apr-Mar</v>
          </cell>
          <cell r="H179" t="str">
            <v>Apr-Jun</v>
          </cell>
          <cell r="I179" t="str">
            <v>Jul-Sep</v>
          </cell>
          <cell r="J179" t="str">
            <v>Oct-Dec</v>
          </cell>
          <cell r="K179" t="str">
            <v>Jan-Mar</v>
          </cell>
          <cell r="L179" t="str">
            <v>Apr-Mar</v>
          </cell>
          <cell r="O179" t="str">
            <v>Apr-Jun</v>
          </cell>
          <cell r="P179" t="str">
            <v>Jul-Sep</v>
          </cell>
          <cell r="Q179" t="str">
            <v>Apr-Sep</v>
          </cell>
          <cell r="R179" t="str">
            <v>Oct-Dec</v>
          </cell>
          <cell r="S179" t="str">
            <v>Jan-Mar</v>
          </cell>
          <cell r="T179" t="str">
            <v>Apr-Mar</v>
          </cell>
          <cell r="V179" t="str">
            <v>Apr-Jun</v>
          </cell>
          <cell r="W179" t="str">
            <v>Jul-Sep</v>
          </cell>
          <cell r="Y179" t="str">
            <v>Oct-Dec</v>
          </cell>
          <cell r="Z179" t="str">
            <v>Jan</v>
          </cell>
          <cell r="AC179" t="str">
            <v>Apr-Mar</v>
          </cell>
          <cell r="AD179" t="str">
            <v>Apr-Mar</v>
          </cell>
          <cell r="AF179" t="str">
            <v>Apr</v>
          </cell>
          <cell r="AG179" t="str">
            <v>May</v>
          </cell>
          <cell r="AH179" t="str">
            <v>Jun</v>
          </cell>
          <cell r="AI179" t="str">
            <v>I-Q</v>
          </cell>
          <cell r="AJ179" t="str">
            <v>Jul</v>
          </cell>
          <cell r="AK179" t="str">
            <v>Aug</v>
          </cell>
          <cell r="AL179" t="str">
            <v>Sep</v>
          </cell>
          <cell r="AM179" t="str">
            <v>II-Q</v>
          </cell>
          <cell r="AO179" t="str">
            <v>III-Q</v>
          </cell>
          <cell r="AP179" t="str">
            <v>IV-Q</v>
          </cell>
          <cell r="AQ179" t="str">
            <v>Apr-Mar</v>
          </cell>
        </row>
        <row r="180">
          <cell r="B180" t="str">
            <v>( In percent of GDP )</v>
          </cell>
          <cell r="D180" t="str">
            <v>Act</v>
          </cell>
          <cell r="E180" t="str">
            <v>Act</v>
          </cell>
          <cell r="F180" t="str">
            <v>Act</v>
          </cell>
          <cell r="H180" t="str">
            <v>Act</v>
          </cell>
          <cell r="I180" t="str">
            <v>Act</v>
          </cell>
          <cell r="J180" t="str">
            <v>Act</v>
          </cell>
          <cell r="K180" t="str">
            <v>Act</v>
          </cell>
          <cell r="L180" t="str">
            <v>Act</v>
          </cell>
          <cell r="N180" t="str">
            <v>Budget</v>
          </cell>
          <cell r="O180" t="str">
            <v>Act</v>
          </cell>
          <cell r="P180" t="str">
            <v>Act</v>
          </cell>
          <cell r="Q180" t="str">
            <v>Act/Prg</v>
          </cell>
          <cell r="R180" t="str">
            <v>Prg</v>
          </cell>
          <cell r="S180" t="str">
            <v>Prg</v>
          </cell>
          <cell r="T180" t="str">
            <v>Prg</v>
          </cell>
          <cell r="V180" t="str">
            <v>Act</v>
          </cell>
          <cell r="W180" t="str">
            <v>Act</v>
          </cell>
          <cell r="Y180" t="str">
            <v>Act</v>
          </cell>
          <cell r="Z180" t="str">
            <v>Act</v>
          </cell>
          <cell r="AC180" t="str">
            <v>Prj</v>
          </cell>
          <cell r="AD180" t="str">
            <v>Mar-Est</v>
          </cell>
          <cell r="AF180" t="str">
            <v>Jun Prg</v>
          </cell>
          <cell r="AG180" t="str">
            <v>Jun Prg</v>
          </cell>
          <cell r="AH180" t="str">
            <v>Jun Prg</v>
          </cell>
          <cell r="AI180" t="str">
            <v>Jun Prg</v>
          </cell>
          <cell r="AJ180" t="str">
            <v>Jun Prg</v>
          </cell>
          <cell r="AK180" t="str">
            <v>Jun Prg</v>
          </cell>
          <cell r="AL180" t="str">
            <v>Jun Prg</v>
          </cell>
          <cell r="AM180" t="str">
            <v>Jun Prg</v>
          </cell>
          <cell r="AO180" t="str">
            <v>Jun Prg</v>
          </cell>
          <cell r="AP180" t="str">
            <v>Jun Prg</v>
          </cell>
          <cell r="AQ180" t="str">
            <v>Jun Prg</v>
          </cell>
        </row>
        <row r="181">
          <cell r="B181" t="str">
            <v>TB5b</v>
          </cell>
        </row>
        <row r="183">
          <cell r="B183" t="str">
            <v>Total revenue</v>
          </cell>
          <cell r="N183">
            <v>15.952304881500179</v>
          </cell>
          <cell r="Q183">
            <v>15.103907759714792</v>
          </cell>
          <cell r="Z183">
            <v>20.297282283709873</v>
          </cell>
          <cell r="AA183">
            <v>17.195910515314445</v>
          </cell>
          <cell r="AC183" t="e">
            <v>#REF!</v>
          </cell>
          <cell r="AD183">
            <v>18.121849355950555</v>
          </cell>
          <cell r="AF183">
            <v>16.171876406956606</v>
          </cell>
          <cell r="AG183">
            <v>14.028877120885156</v>
          </cell>
        </row>
        <row r="185">
          <cell r="B185" t="str">
            <v>A. Domestic revenue</v>
          </cell>
          <cell r="N185">
            <v>13.896695949895712</v>
          </cell>
          <cell r="Q185">
            <v>13.571034044018701</v>
          </cell>
          <cell r="Z185">
            <v>18.217746454266102</v>
          </cell>
          <cell r="AA185">
            <v>15.169440882395097</v>
          </cell>
          <cell r="AC185" t="e">
            <v>#REF!</v>
          </cell>
          <cell r="AD185">
            <v>16.154008799781387</v>
          </cell>
          <cell r="AF185">
            <v>14.390087252993533</v>
          </cell>
          <cell r="AG185">
            <v>12.655615571488552</v>
          </cell>
        </row>
        <row r="186">
          <cell r="B186" t="str">
            <v xml:space="preserve">  I.  Oil revenue</v>
          </cell>
          <cell r="N186">
            <v>2.3467807448781817</v>
          </cell>
          <cell r="Q186">
            <v>2.9401334209200432</v>
          </cell>
          <cell r="Z186">
            <v>6.1715243796202381</v>
          </cell>
          <cell r="AA186">
            <v>4.0526974701218217</v>
          </cell>
          <cell r="AC186" t="e">
            <v>#REF!</v>
          </cell>
          <cell r="AD186">
            <v>4.4347194752231687</v>
          </cell>
          <cell r="AF186">
            <v>4.196637867787345</v>
          </cell>
          <cell r="AG186">
            <v>2.867077168750118</v>
          </cell>
        </row>
        <row r="187">
          <cell r="B187" t="str">
            <v xml:space="preserve">    1.  Oil</v>
          </cell>
          <cell r="N187">
            <v>1.6866850439716619</v>
          </cell>
          <cell r="Q187">
            <v>2.1131411953034815</v>
          </cell>
          <cell r="Z187">
            <v>3.6881231005643325</v>
          </cell>
          <cell r="AA187">
            <v>1.963625912585782</v>
          </cell>
          <cell r="AC187" t="e">
            <v>#REF!</v>
          </cell>
          <cell r="AD187">
            <v>3.2309497822693358</v>
          </cell>
          <cell r="AF187">
            <v>2.6062282998808626</v>
          </cell>
          <cell r="AG187">
            <v>1.6835375869481928</v>
          </cell>
        </row>
        <row r="188">
          <cell r="B188" t="str">
            <v xml:space="preserve">    2.  Gas</v>
          </cell>
          <cell r="N188">
            <v>0.66009570090651959</v>
          </cell>
          <cell r="Q188">
            <v>0.8269922256165616</v>
          </cell>
          <cell r="Z188">
            <v>2.4834012790559057</v>
          </cell>
          <cell r="AA188">
            <v>2.0890715575360392</v>
          </cell>
          <cell r="AC188" t="e">
            <v>#REF!</v>
          </cell>
          <cell r="AD188">
            <v>1.2037696929538331</v>
          </cell>
          <cell r="AF188">
            <v>1.5904095679064831</v>
          </cell>
          <cell r="AG188">
            <v>1.183539581801925</v>
          </cell>
        </row>
        <row r="189">
          <cell r="B189" t="str">
            <v xml:space="preserve">  II.  Non-oil revenue</v>
          </cell>
          <cell r="N189">
            <v>11.549915205017529</v>
          </cell>
          <cell r="Q189">
            <v>10.630900623098658</v>
          </cell>
          <cell r="Z189">
            <v>12.046222074645863</v>
          </cell>
          <cell r="AA189">
            <v>11.116743412273278</v>
          </cell>
          <cell r="AC189" t="e">
            <v>#REF!</v>
          </cell>
          <cell r="AD189">
            <v>11.719289324558218</v>
          </cell>
          <cell r="AF189">
            <v>10.19344938520619</v>
          </cell>
          <cell r="AG189">
            <v>9.7885384027384337</v>
          </cell>
        </row>
        <row r="190">
          <cell r="B190" t="str">
            <v xml:space="preserve">    1.  Income tax</v>
          </cell>
          <cell r="N190">
            <v>4.5950103015338088</v>
          </cell>
          <cell r="Q190">
            <v>4.271172917849194</v>
          </cell>
          <cell r="Z190">
            <v>4.5743608702136198</v>
          </cell>
          <cell r="AA190">
            <v>4.2764714427675292</v>
          </cell>
          <cell r="AC190" t="e">
            <v>#REF!</v>
          </cell>
          <cell r="AD190">
            <v>4.9868572149195449</v>
          </cell>
          <cell r="AF190">
            <v>5.1725230640884998</v>
          </cell>
          <cell r="AG190">
            <v>5.1554948017070865</v>
          </cell>
        </row>
        <row r="191">
          <cell r="B191" t="str">
            <v xml:space="preserve">    2.  Value-added tax</v>
          </cell>
          <cell r="N191">
            <v>3.8823013641927022</v>
          </cell>
          <cell r="Q191">
            <v>3.5302429255661778</v>
          </cell>
          <cell r="Z191">
            <v>4.0886685646745597</v>
          </cell>
          <cell r="AA191">
            <v>3.0788673921825187</v>
          </cell>
          <cell r="AC191" t="e">
            <v>#REF!</v>
          </cell>
          <cell r="AD191">
            <v>3.6562236924804519</v>
          </cell>
          <cell r="AF191">
            <v>3.2831394026888892</v>
          </cell>
          <cell r="AG191">
            <v>2.8049918227223114</v>
          </cell>
        </row>
        <row r="192">
          <cell r="B192" t="str">
            <v xml:space="preserve">    3.  Import duties</v>
          </cell>
          <cell r="N192">
            <v>0.52419132412947633</v>
          </cell>
          <cell r="Q192">
            <v>0.47135994311115642</v>
          </cell>
          <cell r="Z192">
            <v>0.48511460199990591</v>
          </cell>
          <cell r="AA192">
            <v>0.37624427062394389</v>
          </cell>
          <cell r="AC192" t="e">
            <v>#REF!</v>
          </cell>
          <cell r="AD192">
            <v>0.43537425627857679</v>
          </cell>
          <cell r="AF192">
            <v>0.2463823804744267</v>
          </cell>
          <cell r="AG192">
            <v>0.21458624452329275</v>
          </cell>
        </row>
        <row r="193">
          <cell r="B193" t="str">
            <v xml:space="preserve">    4.  Excises</v>
          </cell>
          <cell r="N193">
            <v>0.70008428552716861</v>
          </cell>
          <cell r="Q193">
            <v>0.72147840838791555</v>
          </cell>
          <cell r="Z193">
            <v>0.57545932740250083</v>
          </cell>
          <cell r="AA193">
            <v>0.6968422251576617</v>
          </cell>
          <cell r="AC193" t="e">
            <v>#REF!</v>
          </cell>
          <cell r="AD193">
            <v>0.74032924516021448</v>
          </cell>
          <cell r="AF193">
            <v>0.64677258531880089</v>
          </cell>
          <cell r="AG193">
            <v>0.7733543587735523</v>
          </cell>
        </row>
        <row r="194">
          <cell r="B194" t="str">
            <v xml:space="preserve">    5.  Export tax</v>
          </cell>
          <cell r="N194">
            <v>1.5780814767422595E-2</v>
          </cell>
          <cell r="Q194">
            <v>2.2321855647748363E-2</v>
          </cell>
          <cell r="Z194">
            <v>8.2529077020864448E-3</v>
          </cell>
          <cell r="AA194">
            <v>3.6283836318295832E-3</v>
          </cell>
          <cell r="AC194" t="e">
            <v>#REF!</v>
          </cell>
          <cell r="AD194">
            <v>1.8212549302677041E-2</v>
          </cell>
          <cell r="AF194">
            <v>1.2356792170582867E-2</v>
          </cell>
          <cell r="AG194">
            <v>0.18354357150938944</v>
          </cell>
        </row>
        <row r="195">
          <cell r="B195" t="str">
            <v xml:space="preserve">    6.  Land and building tax</v>
          </cell>
          <cell r="N195">
            <v>0.39530940992393598</v>
          </cell>
          <cell r="Q195">
            <v>0.3195214194149123</v>
          </cell>
          <cell r="Z195">
            <v>0.24217071742864496</v>
          </cell>
          <cell r="AA195">
            <v>0.26434063369782856</v>
          </cell>
          <cell r="AC195" t="e">
            <v>#REF!</v>
          </cell>
          <cell r="AD195">
            <v>0.3836680306487455</v>
          </cell>
          <cell r="AF195">
            <v>0.23538182159085902</v>
          </cell>
          <cell r="AG195">
            <v>0.18279010857215877</v>
          </cell>
        </row>
        <row r="196">
          <cell r="B196" t="str">
            <v xml:space="preserve">    7.  Other taxes</v>
          </cell>
          <cell r="N196">
            <v>9.9813653403947905E-2</v>
          </cell>
          <cell r="Q196">
            <v>7.8660624884404673E-2</v>
          </cell>
          <cell r="Z196">
            <v>5.229592513888779E-2</v>
          </cell>
          <cell r="AA196">
            <v>4.3940218060161303E-2</v>
          </cell>
          <cell r="AC196" t="e">
            <v>#REF!</v>
          </cell>
          <cell r="AD196">
            <v>7.0658886497796419E-2</v>
          </cell>
          <cell r="AF196">
            <v>5.0180631619562134E-2</v>
          </cell>
          <cell r="AG196">
            <v>4.264600224725551E-2</v>
          </cell>
        </row>
        <row r="197">
          <cell r="B197" t="str">
            <v xml:space="preserve">    8.  Non-tax receipts</v>
          </cell>
          <cell r="N197">
            <v>1.2980982611386476</v>
          </cell>
          <cell r="Q197">
            <v>1.2161425282371474</v>
          </cell>
          <cell r="Z197">
            <v>2.019899160085656</v>
          </cell>
          <cell r="AA197">
            <v>2.3764088461518047</v>
          </cell>
          <cell r="AC197" t="e">
            <v>#REF!</v>
          </cell>
          <cell r="AD197">
            <v>1.4279654492702136</v>
          </cell>
          <cell r="AF197">
            <v>0.54671270725456889</v>
          </cell>
          <cell r="AG197">
            <v>0.4311314926833853</v>
          </cell>
        </row>
        <row r="198">
          <cell r="B198" t="str">
            <v xml:space="preserve">            Forestry Fund revenue</v>
          </cell>
          <cell r="AF198">
            <v>0</v>
          </cell>
          <cell r="AG198">
            <v>0</v>
          </cell>
        </row>
        <row r="199">
          <cell r="B199" t="str">
            <v xml:space="preserve">            Investment Fund</v>
          </cell>
          <cell r="AF199">
            <v>0</v>
          </cell>
          <cell r="AG199">
            <v>0</v>
          </cell>
        </row>
        <row r="200">
          <cell r="B200" t="str">
            <v xml:space="preserve">              Interest receipts</v>
          </cell>
          <cell r="AF200">
            <v>0</v>
          </cell>
          <cell r="AG200">
            <v>0</v>
          </cell>
        </row>
        <row r="201">
          <cell r="B201" t="str">
            <v xml:space="preserve">              Loans extended (-)</v>
          </cell>
          <cell r="AF201">
            <v>0</v>
          </cell>
          <cell r="AG201">
            <v>0</v>
          </cell>
        </row>
        <row r="202">
          <cell r="B202" t="str">
            <v xml:space="preserve">              Loan repayments</v>
          </cell>
          <cell r="AF202">
            <v>0</v>
          </cell>
          <cell r="AG202">
            <v>0</v>
          </cell>
        </row>
        <row r="203">
          <cell r="B203" t="str">
            <v xml:space="preserve">            Transfers from Investment Fund</v>
          </cell>
          <cell r="N203">
            <v>0.34717792488329707</v>
          </cell>
          <cell r="AC203" t="e">
            <v>#REF!</v>
          </cell>
          <cell r="AD203">
            <v>0.50791970166828404</v>
          </cell>
          <cell r="AF203">
            <v>0</v>
          </cell>
          <cell r="AG203">
            <v>0</v>
          </cell>
        </row>
        <row r="204">
          <cell r="B204" t="str">
            <v xml:space="preserve">            Profit transfers from SOEs</v>
          </cell>
          <cell r="N204">
            <v>0.30378068427288496</v>
          </cell>
          <cell r="Q204">
            <v>0.41454874774389816</v>
          </cell>
          <cell r="AC204" t="e">
            <v>#REF!</v>
          </cell>
          <cell r="AD204">
            <v>0.33967913696606211</v>
          </cell>
          <cell r="AF204">
            <v>0.16073323454766836</v>
          </cell>
          <cell r="AG204">
            <v>6.027703497845302E-2</v>
          </cell>
        </row>
        <row r="205">
          <cell r="B205" t="str">
            <v xml:space="preserve">            Remainders (Pen. Kembali dan Pen. Lain-lain)</v>
          </cell>
          <cell r="N205">
            <v>0.26067065449123988</v>
          </cell>
          <cell r="AC205" t="e">
            <v>#REF!</v>
          </cell>
          <cell r="AF205">
            <v>3.4394076158705295E-2</v>
          </cell>
          <cell r="AG205">
            <v>8.030558677591848E-2</v>
          </cell>
        </row>
        <row r="206">
          <cell r="B206" t="str">
            <v xml:space="preserve">            Other and non-classified</v>
          </cell>
          <cell r="N206">
            <v>0.38646899749122576</v>
          </cell>
          <cell r="Q206">
            <v>0.80159378049324925</v>
          </cell>
          <cell r="Z206">
            <v>0.40480367490879549</v>
          </cell>
          <cell r="AA206">
            <v>0.5647710879890272</v>
          </cell>
          <cell r="AC206" t="e">
            <v>#REF!</v>
          </cell>
          <cell r="AD206">
            <v>0.58036661063586747</v>
          </cell>
          <cell r="AF206">
            <v>0.35158539654819521</v>
          </cell>
          <cell r="AG206">
            <v>0.29054887092901371</v>
          </cell>
        </row>
        <row r="207">
          <cell r="B207" t="str">
            <v xml:space="preserve">    9.  Proceeds from sale of petroleum</v>
          </cell>
          <cell r="N207">
            <v>3.9325790400417109E-2</v>
          </cell>
          <cell r="Q207">
            <v>0</v>
          </cell>
          <cell r="AC207" t="e">
            <v>#REF!</v>
          </cell>
          <cell r="AD207">
            <v>0</v>
          </cell>
          <cell r="AF207">
            <v>0</v>
          </cell>
          <cell r="AG207">
            <v>0</v>
          </cell>
        </row>
        <row r="209">
          <cell r="B209" t="str">
            <v>B.  Development revenue</v>
          </cell>
          <cell r="N209">
            <v>2.0556089316044672</v>
          </cell>
          <cell r="Q209">
            <v>1.5328737156960912</v>
          </cell>
          <cell r="Z209">
            <v>2.07953582944377</v>
          </cell>
          <cell r="AA209">
            <v>2.026469632919349</v>
          </cell>
          <cell r="AC209" t="e">
            <v>#REF!</v>
          </cell>
          <cell r="AD209">
            <v>1.9678405561691705</v>
          </cell>
          <cell r="AF209">
            <v>1.7817891539630715</v>
          </cell>
          <cell r="AG209">
            <v>1.3732615493966058</v>
          </cell>
        </row>
        <row r="210">
          <cell r="B210" t="str">
            <v xml:space="preserve">  I.  Program aid</v>
          </cell>
          <cell r="N210">
            <v>0</v>
          </cell>
          <cell r="Q210">
            <v>0</v>
          </cell>
          <cell r="Z210">
            <v>0</v>
          </cell>
          <cell r="AA210">
            <v>0</v>
          </cell>
          <cell r="AC210" t="e">
            <v>#REF!</v>
          </cell>
          <cell r="AD210">
            <v>0</v>
          </cell>
          <cell r="AF210">
            <v>0</v>
          </cell>
          <cell r="AG210">
            <v>0</v>
          </cell>
        </row>
        <row r="211">
          <cell r="B211" t="str">
            <v xml:space="preserve">  II.  Project aid</v>
          </cell>
          <cell r="N211">
            <v>2.0556089316044672</v>
          </cell>
          <cell r="Q211">
            <v>1.5328737156960912</v>
          </cell>
          <cell r="Z211">
            <v>2.07953582944377</v>
          </cell>
          <cell r="AA211">
            <v>2.026469632919349</v>
          </cell>
          <cell r="AC211" t="e">
            <v>#REF!</v>
          </cell>
          <cell r="AD211">
            <v>1.9678405561691705</v>
          </cell>
          <cell r="AF211">
            <v>1.7817891539630715</v>
          </cell>
          <cell r="AG211">
            <v>1.3732615493966058</v>
          </cell>
        </row>
        <row r="213">
          <cell r="B213" t="str">
            <v>Memorandum items:</v>
          </cell>
        </row>
        <row r="214">
          <cell r="B214" t="str">
            <v>IMF methodology</v>
          </cell>
        </row>
        <row r="215">
          <cell r="B215" t="str">
            <v xml:space="preserve">  Total revenue</v>
          </cell>
          <cell r="N215">
            <v>13.549518025012414</v>
          </cell>
          <cell r="Q215">
            <v>13.571034044018701</v>
          </cell>
          <cell r="Z215">
            <v>17.457610218547615</v>
          </cell>
          <cell r="AA215">
            <v>13.431986629324268</v>
          </cell>
          <cell r="AC215" t="e">
            <v>#REF!</v>
          </cell>
          <cell r="AD215">
            <v>15.646089098113102</v>
          </cell>
          <cell r="AF215">
            <v>14.390087252993533</v>
          </cell>
          <cell r="AG215">
            <v>12.655615571488552</v>
          </cell>
        </row>
        <row r="216">
          <cell r="B216" t="str">
            <v xml:space="preserve">  To net lending</v>
          </cell>
          <cell r="N216">
            <v>0</v>
          </cell>
          <cell r="Q216">
            <v>0</v>
          </cell>
          <cell r="Z216">
            <v>0</v>
          </cell>
          <cell r="AA216">
            <v>0</v>
          </cell>
          <cell r="AC216" t="e">
            <v>#REF!</v>
          </cell>
          <cell r="AD216">
            <v>0</v>
          </cell>
          <cell r="AF216">
            <v>0</v>
          </cell>
          <cell r="AG216">
            <v>0</v>
          </cell>
        </row>
        <row r="217">
          <cell r="B217" t="str">
            <v xml:space="preserve">  To domestic financing</v>
          </cell>
          <cell r="N217">
            <v>0.34717792488329707</v>
          </cell>
          <cell r="Q217">
            <v>0</v>
          </cell>
          <cell r="Z217">
            <v>0.76013623571848798</v>
          </cell>
          <cell r="AA217">
            <v>1.7374542530708297</v>
          </cell>
          <cell r="AC217" t="e">
            <v>#REF!</v>
          </cell>
          <cell r="AD217">
            <v>0.50791970166828404</v>
          </cell>
          <cell r="AF217">
            <v>0</v>
          </cell>
          <cell r="AG217">
            <v>0</v>
          </cell>
        </row>
        <row r="218">
          <cell r="B218" t="str">
            <v xml:space="preserve">  To external financing</v>
          </cell>
          <cell r="N218">
            <v>2.0556089316044672</v>
          </cell>
          <cell r="Q218">
            <v>1.5328737156960912</v>
          </cell>
          <cell r="Z218">
            <v>2.07953582944377</v>
          </cell>
          <cell r="AA218">
            <v>2.026469632919349</v>
          </cell>
          <cell r="AC218" t="e">
            <v>#REF!</v>
          </cell>
          <cell r="AD218">
            <v>1.9678405561691705</v>
          </cell>
          <cell r="AF218">
            <v>1.7817891539630715</v>
          </cell>
          <cell r="AG218">
            <v>1.3732615493966058</v>
          </cell>
        </row>
        <row r="219">
          <cell r="B219" t="str">
            <v>GDP current prices  (billion rupiahs)</v>
          </cell>
          <cell r="N219">
            <v>633680.84268016869</v>
          </cell>
          <cell r="Q219">
            <v>313594</v>
          </cell>
          <cell r="Z219">
            <v>69066.566666666666</v>
          </cell>
          <cell r="AA219">
            <v>69066.566666666666</v>
          </cell>
          <cell r="AC219" t="e">
            <v>#REF!</v>
          </cell>
          <cell r="AD219">
            <v>689085.3</v>
          </cell>
          <cell r="AF219">
            <v>66360.264758043646</v>
          </cell>
          <cell r="AG219">
            <v>66360.264758043646</v>
          </cell>
        </row>
        <row r="222">
          <cell r="B222" t="str">
            <v xml:space="preserve"> Sources:  Ministry of Finance; and IMF staff calculations.</v>
          </cell>
        </row>
        <row r="231">
          <cell r="B231" t="str">
            <v>Table 6b.  Indonesia:  Central Government Expenditure (Authorities' Budget Presentation)</v>
          </cell>
        </row>
        <row r="232">
          <cell r="B232" t="str">
            <v>( In percent of GDP )</v>
          </cell>
        </row>
        <row r="234">
          <cell r="F234" t="str">
            <v>1995/96</v>
          </cell>
          <cell r="H234" t="str">
            <v>1996/97</v>
          </cell>
          <cell r="N234" t="str">
            <v>1997/98</v>
          </cell>
          <cell r="O234" t="str">
            <v>1997/98  Program</v>
          </cell>
          <cell r="Q234" t="str">
            <v>1997/1998 Program</v>
          </cell>
          <cell r="V234" t="str">
            <v>1997/98  Act/Prj (as of Jan 98)</v>
          </cell>
          <cell r="AD234" t="str">
            <v>1997/98</v>
          </cell>
          <cell r="AF234" t="str">
            <v>1998/99 (June Prj)</v>
          </cell>
          <cell r="AQ234" t="str">
            <v>1998/99</v>
          </cell>
        </row>
        <row r="235">
          <cell r="B235">
            <v>36524.152470370369</v>
          </cell>
          <cell r="F235" t="str">
            <v>Total</v>
          </cell>
          <cell r="H235" t="str">
            <v>I-Q</v>
          </cell>
          <cell r="I235" t="str">
            <v>II-Q</v>
          </cell>
          <cell r="J235" t="str">
            <v>III-Q</v>
          </cell>
          <cell r="K235" t="str">
            <v>IV-Q</v>
          </cell>
          <cell r="L235" t="str">
            <v>Total</v>
          </cell>
          <cell r="O235" t="str">
            <v>I-Q</v>
          </cell>
          <cell r="P235" t="str">
            <v>II-Q</v>
          </cell>
          <cell r="Q235" t="str">
            <v>First Half</v>
          </cell>
          <cell r="R235" t="str">
            <v>III-Q</v>
          </cell>
          <cell r="S235" t="str">
            <v>IV-Q</v>
          </cell>
          <cell r="T235" t="str">
            <v>Total</v>
          </cell>
          <cell r="V235" t="str">
            <v>I-Q</v>
          </cell>
          <cell r="W235" t="str">
            <v>II-Q</v>
          </cell>
          <cell r="Y235" t="str">
            <v>III-Q</v>
          </cell>
          <cell r="AC235" t="str">
            <v>Total</v>
          </cell>
          <cell r="AD235" t="str">
            <v>Total</v>
          </cell>
          <cell r="AQ235" t="str">
            <v>Total</v>
          </cell>
        </row>
        <row r="236">
          <cell r="B236" t="str">
            <v>Budget expenditure (authorities' methodology)</v>
          </cell>
          <cell r="F236" t="str">
            <v>Apr-Mar</v>
          </cell>
          <cell r="H236" t="str">
            <v>Apr-Jun</v>
          </cell>
          <cell r="I236" t="str">
            <v>Jul-Sep</v>
          </cell>
          <cell r="J236" t="str">
            <v>Oct-Dec</v>
          </cell>
          <cell r="K236" t="str">
            <v>Jan-Mar</v>
          </cell>
          <cell r="L236" t="str">
            <v>Apr-Mar</v>
          </cell>
          <cell r="O236" t="str">
            <v>Apr-Jun</v>
          </cell>
          <cell r="P236" t="str">
            <v>Jul-Sep</v>
          </cell>
          <cell r="Q236" t="str">
            <v>Apr-Sep</v>
          </cell>
          <cell r="R236" t="str">
            <v>Oct-Dec</v>
          </cell>
          <cell r="S236" t="str">
            <v>Jan-Mar</v>
          </cell>
          <cell r="T236" t="str">
            <v>Apr-Mar</v>
          </cell>
          <cell r="V236" t="str">
            <v>Apr-Jun</v>
          </cell>
          <cell r="W236" t="str">
            <v>Jul-Sep</v>
          </cell>
          <cell r="Y236" t="str">
            <v>Oct-Dec</v>
          </cell>
          <cell r="Z236" t="str">
            <v>Jan</v>
          </cell>
          <cell r="AC236" t="str">
            <v>Apr-Mar</v>
          </cell>
          <cell r="AD236" t="str">
            <v>Apr-Mar</v>
          </cell>
          <cell r="AF236" t="str">
            <v>Apr</v>
          </cell>
          <cell r="AG236" t="str">
            <v>May</v>
          </cell>
          <cell r="AH236" t="str">
            <v>Jun</v>
          </cell>
          <cell r="AI236" t="str">
            <v>I-Q</v>
          </cell>
          <cell r="AJ236" t="str">
            <v>Jul</v>
          </cell>
          <cell r="AK236" t="str">
            <v>Aug</v>
          </cell>
          <cell r="AL236" t="str">
            <v>Sep</v>
          </cell>
          <cell r="AM236" t="str">
            <v>II-Q</v>
          </cell>
          <cell r="AO236" t="str">
            <v>III-Q</v>
          </cell>
          <cell r="AP236" t="str">
            <v>IV-Q</v>
          </cell>
          <cell r="AQ236" t="str">
            <v>Apr-Mar</v>
          </cell>
        </row>
        <row r="237">
          <cell r="B237" t="str">
            <v>( In percent of GDP )</v>
          </cell>
          <cell r="F237" t="str">
            <v>Act</v>
          </cell>
          <cell r="H237" t="str">
            <v>Act</v>
          </cell>
          <cell r="I237" t="str">
            <v>Act</v>
          </cell>
          <cell r="J237" t="str">
            <v>Act</v>
          </cell>
          <cell r="K237" t="str">
            <v>Act</v>
          </cell>
          <cell r="L237" t="str">
            <v>Act</v>
          </cell>
          <cell r="N237" t="str">
            <v>Budget</v>
          </cell>
          <cell r="O237" t="str">
            <v>Act</v>
          </cell>
          <cell r="P237" t="str">
            <v>Act</v>
          </cell>
          <cell r="Q237" t="str">
            <v>Act/Prg</v>
          </cell>
          <cell r="R237" t="str">
            <v>Prg</v>
          </cell>
          <cell r="S237" t="str">
            <v>Prg</v>
          </cell>
          <cell r="T237" t="str">
            <v>Prg</v>
          </cell>
          <cell r="V237" t="str">
            <v>Act</v>
          </cell>
          <cell r="W237" t="str">
            <v>Act</v>
          </cell>
          <cell r="Y237" t="str">
            <v>Act</v>
          </cell>
          <cell r="Z237" t="str">
            <v>Act</v>
          </cell>
          <cell r="AC237" t="str">
            <v>Prj</v>
          </cell>
          <cell r="AD237" t="str">
            <v>Mar-Est</v>
          </cell>
          <cell r="AF237" t="str">
            <v>Jun Prg</v>
          </cell>
          <cell r="AG237" t="str">
            <v>Jun Prg</v>
          </cell>
          <cell r="AH237" t="str">
            <v>Jun Prg</v>
          </cell>
          <cell r="AI237" t="str">
            <v>Jun Prg</v>
          </cell>
          <cell r="AJ237" t="str">
            <v>Jun Prg</v>
          </cell>
          <cell r="AK237" t="str">
            <v>Jun Prg</v>
          </cell>
          <cell r="AL237" t="str">
            <v>Jun Prg</v>
          </cell>
          <cell r="AM237" t="str">
            <v>Jun Prg</v>
          </cell>
          <cell r="AO237" t="str">
            <v>Jun Prg</v>
          </cell>
          <cell r="AP237" t="str">
            <v>Jun Prg</v>
          </cell>
          <cell r="AQ237" t="str">
            <v>Jun Prg</v>
          </cell>
        </row>
        <row r="238">
          <cell r="B238" t="str">
            <v>TB6b</v>
          </cell>
        </row>
        <row r="240">
          <cell r="B240" t="str">
            <v>Total Expenditure</v>
          </cell>
          <cell r="N240">
            <v>15.952304881500179</v>
          </cell>
          <cell r="Q240">
            <v>12.778859927166973</v>
          </cell>
          <cell r="Z240">
            <v>16.8433260279817</v>
          </cell>
          <cell r="AA240">
            <v>17.383884243075638</v>
          </cell>
          <cell r="AC240" t="e">
            <v>#REF!</v>
          </cell>
          <cell r="AD240">
            <v>17.870835439386095</v>
          </cell>
          <cell r="AF240">
            <v>10.310085447889495</v>
          </cell>
          <cell r="AG240">
            <v>12.414055353812399</v>
          </cell>
        </row>
        <row r="242">
          <cell r="B242" t="str">
            <v>A.  Routine expenditure</v>
          </cell>
          <cell r="N242">
            <v>9.8091650896526765</v>
          </cell>
          <cell r="Q242">
            <v>8.3396806061340474</v>
          </cell>
          <cell r="Z242">
            <v>11.083096162784022</v>
          </cell>
          <cell r="AA242">
            <v>12.764233731998646</v>
          </cell>
          <cell r="AC242" t="e">
            <v>#REF!</v>
          </cell>
          <cell r="AD242">
            <v>12.485290282639898</v>
          </cell>
          <cell r="AF242">
            <v>8.1364955665664809</v>
          </cell>
          <cell r="AG242">
            <v>10.292605107745747</v>
          </cell>
        </row>
        <row r="243">
          <cell r="B243" t="str">
            <v xml:space="preserve">  I.   Personnel</v>
          </cell>
          <cell r="N243">
            <v>3.344270265512197</v>
          </cell>
          <cell r="Q243">
            <v>3.0680331894105115</v>
          </cell>
          <cell r="Z243">
            <v>2.3154893564035075</v>
          </cell>
          <cell r="AA243">
            <v>1.8479288338737936</v>
          </cell>
          <cell r="AC243" t="e">
            <v>#REF!</v>
          </cell>
          <cell r="AD243">
            <v>2.6196756773072942</v>
          </cell>
          <cell r="AF243">
            <v>4.0023951225692809</v>
          </cell>
          <cell r="AG243">
            <v>3.0803071799863955</v>
          </cell>
        </row>
        <row r="244">
          <cell r="B244" t="str">
            <v xml:space="preserve">         Wages and salaries</v>
          </cell>
          <cell r="N244">
            <v>2.6903764248092741</v>
          </cell>
          <cell r="Z244">
            <v>1.9343034763081226</v>
          </cell>
          <cell r="AA244">
            <v>1.4713225936137952</v>
          </cell>
          <cell r="AD244">
            <v>2.1682656704474756</v>
          </cell>
          <cell r="AF244">
            <v>3.3104147610166401</v>
          </cell>
          <cell r="AG244">
            <v>2.7989641192244661</v>
          </cell>
        </row>
        <row r="245">
          <cell r="B245" t="str">
            <v xml:space="preserve">         Rice allowances</v>
          </cell>
          <cell r="N245">
            <v>0.20664976937939888</v>
          </cell>
          <cell r="Z245">
            <v>7.0915643217630026E-2</v>
          </cell>
          <cell r="AA245">
            <v>7.0785334148649848E-2</v>
          </cell>
          <cell r="AD245">
            <v>0.12637042177506905</v>
          </cell>
          <cell r="AF245">
            <v>7.2935212323928147E-2</v>
          </cell>
          <cell r="AG245">
            <v>7.5044908548174014E-2</v>
          </cell>
        </row>
        <row r="246">
          <cell r="B246" t="str">
            <v xml:space="preserve">         Food allowances</v>
          </cell>
          <cell r="N246">
            <v>0.19468791178569256</v>
          </cell>
          <cell r="Z246">
            <v>0.14916768701885166</v>
          </cell>
          <cell r="AA246">
            <v>0.19151958231599764</v>
          </cell>
          <cell r="AD246">
            <v>0.18142891743591105</v>
          </cell>
          <cell r="AF246">
            <v>0.25482116537141014</v>
          </cell>
          <cell r="AG246">
            <v>0.1472266579348715</v>
          </cell>
        </row>
        <row r="247">
          <cell r="B247" t="str">
            <v xml:space="preserve">         Other</v>
          </cell>
          <cell r="N247">
            <v>0.15937044833620079</v>
          </cell>
          <cell r="Z247">
            <v>0.14963824754572441</v>
          </cell>
          <cell r="AA247">
            <v>0.10972168395996475</v>
          </cell>
          <cell r="AD247">
            <v>9.8783125978743114E-2</v>
          </cell>
          <cell r="AF247">
            <v>8.3182308270265168E-2</v>
          </cell>
          <cell r="AG247">
            <v>5.1084787144238933E-2</v>
          </cell>
        </row>
        <row r="248">
          <cell r="B248" t="str">
            <v xml:space="preserve">         External</v>
          </cell>
          <cell r="N248">
            <v>9.3185711201630425E-2</v>
          </cell>
          <cell r="Z248">
            <v>1.1464302313179034E-2</v>
          </cell>
          <cell r="AA248">
            <v>4.5796398353858776E-3</v>
          </cell>
          <cell r="AD248">
            <v>4.4827541670095117E-2</v>
          </cell>
          <cell r="AF248">
            <v>0.28104167558703719</v>
          </cell>
          <cell r="AG248">
            <v>7.9867071346450252E-3</v>
          </cell>
        </row>
        <row r="249">
          <cell r="B249" t="str">
            <v xml:space="preserve">  II.  Material expenditure</v>
          </cell>
          <cell r="N249">
            <v>1.4037350351917748</v>
          </cell>
          <cell r="Q249">
            <v>0.70913346556375445</v>
          </cell>
          <cell r="Z249">
            <v>1.2390264078567683</v>
          </cell>
          <cell r="AA249">
            <v>0.84896648016382237</v>
          </cell>
          <cell r="AC249" t="e">
            <v>#REF!</v>
          </cell>
          <cell r="AD249">
            <v>0.97757128181373187</v>
          </cell>
          <cell r="AF249">
            <v>0.47242126164362552</v>
          </cell>
          <cell r="AG249">
            <v>0.53119137074761724</v>
          </cell>
        </row>
        <row r="250">
          <cell r="B250" t="str">
            <v xml:space="preserve">         Domestic</v>
          </cell>
          <cell r="N250">
            <v>1.3378974759820876</v>
          </cell>
          <cell r="Z250">
            <v>1.2327831555740674</v>
          </cell>
          <cell r="AA250">
            <v>0.84418124157515662</v>
          </cell>
          <cell r="AD250">
            <v>0.9707216218369481</v>
          </cell>
          <cell r="AF250">
            <v>0.46639355814578021</v>
          </cell>
          <cell r="AG250">
            <v>0.52531435983721808</v>
          </cell>
        </row>
        <row r="251">
          <cell r="B251" t="str">
            <v xml:space="preserve">         Foreign</v>
          </cell>
          <cell r="N251">
            <v>6.5837559209687063E-2</v>
          </cell>
          <cell r="Z251">
            <v>6.2432522827011892E-3</v>
          </cell>
          <cell r="AA251">
            <v>4.7852385886659101E-3</v>
          </cell>
          <cell r="AD251">
            <v>6.8496599767837157E-3</v>
          </cell>
          <cell r="AF251">
            <v>6.027703497845302E-3</v>
          </cell>
          <cell r="AG251">
            <v>5.8770109103991703E-3</v>
          </cell>
        </row>
        <row r="252">
          <cell r="B252" t="str">
            <v xml:space="preserve">  III. Subsidies to regions</v>
          </cell>
          <cell r="N252">
            <v>1.8204432299403357</v>
          </cell>
          <cell r="Q252">
            <v>1.5210750205679955</v>
          </cell>
          <cell r="Z252">
            <v>0.86881689500515702</v>
          </cell>
          <cell r="AA252">
            <v>0.77937564581415852</v>
          </cell>
          <cell r="AC252" t="e">
            <v>#REF!</v>
          </cell>
          <cell r="AD252">
            <v>1.2148133184672492</v>
          </cell>
          <cell r="AF252">
            <v>0.68640473581713379</v>
          </cell>
          <cell r="AG252">
            <v>0.80575326507447087</v>
          </cell>
        </row>
        <row r="253">
          <cell r="B253" t="str">
            <v xml:space="preserve">          Personnel</v>
          </cell>
          <cell r="N253">
            <v>1.7308082020613753</v>
          </cell>
          <cell r="Z253">
            <v>0.74657685315181477</v>
          </cell>
          <cell r="AA253">
            <v>0.72926312151996309</v>
          </cell>
          <cell r="AD253">
            <v>1.1394235227481997</v>
          </cell>
          <cell r="AF253">
            <v>0.61135982726895977</v>
          </cell>
          <cell r="AG253">
            <v>0.71759810141848324</v>
          </cell>
        </row>
        <row r="254">
          <cell r="B254" t="str">
            <v xml:space="preserve">          Non-personnel</v>
          </cell>
          <cell r="N254">
            <v>8.9635027878960341E-2</v>
          </cell>
          <cell r="Z254">
            <v>0.12224004185334242</v>
          </cell>
          <cell r="AA254">
            <v>5.0112524294195396E-2</v>
          </cell>
          <cell r="AD254">
            <v>7.5389795719049579E-2</v>
          </cell>
          <cell r="AF254">
            <v>7.5044908548174014E-2</v>
          </cell>
          <cell r="AG254">
            <v>8.8155163655987537E-2</v>
          </cell>
        </row>
        <row r="255">
          <cell r="B255" t="str">
            <v xml:space="preserve">  IV.  Debt service</v>
          </cell>
          <cell r="N255">
            <v>3.088447477317509</v>
          </cell>
          <cell r="Q255">
            <v>2.7066110958755587</v>
          </cell>
          <cell r="Z255">
            <v>6.5751987092645416</v>
          </cell>
          <cell r="AA255">
            <v>8.5843821202443831</v>
          </cell>
          <cell r="AC255" t="e">
            <v>#REF!</v>
          </cell>
          <cell r="AD255">
            <v>4.5150143240611866</v>
          </cell>
          <cell r="AF255">
            <v>2.8051425153097576</v>
          </cell>
          <cell r="AG255">
            <v>5.5994351643233928</v>
          </cell>
        </row>
        <row r="256">
          <cell r="B256" t="str">
            <v xml:space="preserve">           External</v>
          </cell>
          <cell r="N256">
            <v>3.0357079943647824</v>
          </cell>
          <cell r="Q256">
            <v>2.7066110958755587</v>
          </cell>
          <cell r="Z256">
            <v>5.3975666953185755</v>
          </cell>
          <cell r="AA256">
            <v>7.406750106298416</v>
          </cell>
          <cell r="AC256" t="e">
            <v>#REF!</v>
          </cell>
          <cell r="AD256">
            <v>4.2788026388024818</v>
          </cell>
          <cell r="AF256">
            <v>2.8051425153097576</v>
          </cell>
          <cell r="AG256">
            <v>5.5994351643233928</v>
          </cell>
        </row>
        <row r="257">
          <cell r="B257" t="str">
            <v xml:space="preserve">             Interest</v>
          </cell>
          <cell r="N257">
            <v>1.1900312416113379</v>
          </cell>
          <cell r="Q257">
            <v>0.99364145997691278</v>
          </cell>
          <cell r="Z257">
            <v>2.3578702092715385</v>
          </cell>
          <cell r="AA257">
            <v>1.1039002469598176</v>
          </cell>
          <cell r="AC257" t="e">
            <v>#REF!</v>
          </cell>
          <cell r="AD257">
            <v>1.5698491899333797</v>
          </cell>
          <cell r="AF257">
            <v>2.273649759387248</v>
          </cell>
          <cell r="AG257">
            <v>2.2802802332348775</v>
          </cell>
        </row>
        <row r="258">
          <cell r="B258" t="str">
            <v xml:space="preserve">             Principal</v>
          </cell>
          <cell r="N258">
            <v>1.8456767527534443</v>
          </cell>
          <cell r="Q258">
            <v>1.7129696358986459</v>
          </cell>
          <cell r="Z258">
            <v>3.039696486047037</v>
          </cell>
          <cell r="AA258">
            <v>6.3028498593385986</v>
          </cell>
          <cell r="AC258" t="e">
            <v>#REF!</v>
          </cell>
          <cell r="AD258">
            <v>2.7089534488691021</v>
          </cell>
          <cell r="AF258">
            <v>0.53149275592250955</v>
          </cell>
          <cell r="AG258">
            <v>3.3191549310885158</v>
          </cell>
        </row>
        <row r="259">
          <cell r="B259" t="str">
            <v xml:space="preserve">           Internal</v>
          </cell>
          <cell r="N259">
            <v>5.2739482952726312E-2</v>
          </cell>
          <cell r="Q259">
            <v>0</v>
          </cell>
          <cell r="Z259">
            <v>1.1776320139459662</v>
          </cell>
          <cell r="AA259">
            <v>1.1776320139459659</v>
          </cell>
          <cell r="AC259" t="e">
            <v>#REF!</v>
          </cell>
          <cell r="AD259">
            <v>0.23621168525870453</v>
          </cell>
          <cell r="AF259">
            <v>0</v>
          </cell>
          <cell r="AG259">
            <v>0</v>
          </cell>
        </row>
        <row r="260">
          <cell r="B260" t="str">
            <v xml:space="preserve">             Clearing of arrears</v>
          </cell>
          <cell r="N260">
            <v>5.2739482952726312E-2</v>
          </cell>
          <cell r="Q260">
            <v>0</v>
          </cell>
          <cell r="Z260">
            <v>1.1776320139459662</v>
          </cell>
          <cell r="AA260">
            <v>1.1776320139459659</v>
          </cell>
          <cell r="AC260" t="e">
            <v>#REF!</v>
          </cell>
          <cell r="AD260">
            <v>0.23621168525870453</v>
          </cell>
          <cell r="AF260">
            <v>0</v>
          </cell>
          <cell r="AG260">
            <v>0</v>
          </cell>
        </row>
        <row r="261">
          <cell r="B261" t="str">
            <v xml:space="preserve">             Bank Indonesia (bank restructuring)</v>
          </cell>
          <cell r="Z261">
            <v>0</v>
          </cell>
          <cell r="AA261">
            <v>0</v>
          </cell>
          <cell r="AD261">
            <v>0</v>
          </cell>
          <cell r="AF261">
            <v>0</v>
          </cell>
          <cell r="AG261">
            <v>0</v>
          </cell>
        </row>
        <row r="262">
          <cell r="B262" t="str">
            <v xml:space="preserve">  V.   Other routine expenditure</v>
          </cell>
          <cell r="N262">
            <v>0.15226908169086062</v>
          </cell>
          <cell r="Q262">
            <v>0.33482783471622546</v>
          </cell>
          <cell r="Z262">
            <v>8.4564794254045825E-2</v>
          </cell>
          <cell r="AA262">
            <v>0.70358065190248842</v>
          </cell>
          <cell r="AC262" t="e">
            <v>#REF!</v>
          </cell>
          <cell r="AD262">
            <v>3.1582156809904376</v>
          </cell>
          <cell r="AF262">
            <v>0.17013193122668366</v>
          </cell>
          <cell r="AG262">
            <v>0.27591812761386869</v>
          </cell>
        </row>
        <row r="263">
          <cell r="B263" t="str">
            <v xml:space="preserve">           Petroleum subsidy</v>
          </cell>
          <cell r="N263">
            <v>0</v>
          </cell>
          <cell r="Q263">
            <v>0.22321855647748362</v>
          </cell>
          <cell r="Z263">
            <v>0</v>
          </cell>
          <cell r="AA263">
            <v>0</v>
          </cell>
          <cell r="AC263" t="e">
            <v>#REF!</v>
          </cell>
          <cell r="AD263">
            <v>1.4242503794522969</v>
          </cell>
          <cell r="AF263">
            <v>0</v>
          </cell>
          <cell r="AG263">
            <v>0</v>
          </cell>
        </row>
        <row r="264">
          <cell r="B264" t="str">
            <v xml:space="preserve">           Other</v>
          </cell>
          <cell r="N264">
            <v>0.15226908169086062</v>
          </cell>
          <cell r="Q264">
            <v>0.11160927823874181</v>
          </cell>
          <cell r="Z264">
            <v>8.4564794254045825E-2</v>
          </cell>
          <cell r="AA264">
            <v>0.70358065190248842</v>
          </cell>
          <cell r="AC264" t="e">
            <v>#REF!</v>
          </cell>
          <cell r="AD264">
            <v>1.7339653015381404</v>
          </cell>
          <cell r="AF264">
            <v>0.17013193122668366</v>
          </cell>
          <cell r="AG264">
            <v>0.27591812761386869</v>
          </cell>
        </row>
        <row r="265">
          <cell r="B265" t="str">
            <v xml:space="preserve">              Non-petroleum subsidies</v>
          </cell>
          <cell r="AD265">
            <v>1.523759105004852</v>
          </cell>
          <cell r="AF265">
            <v>0</v>
          </cell>
          <cell r="AG265">
            <v>0</v>
          </cell>
        </row>
        <row r="266">
          <cell r="B266" t="str">
            <v xml:space="preserve">                Fertilizer subsidy</v>
          </cell>
          <cell r="AF266">
            <v>0</v>
          </cell>
          <cell r="AG266">
            <v>0</v>
          </cell>
        </row>
        <row r="267">
          <cell r="B267" t="str">
            <v xml:space="preserve">                Interest subsidies to BULOG</v>
          </cell>
          <cell r="AF267">
            <v>0</v>
          </cell>
          <cell r="AG267">
            <v>0</v>
          </cell>
        </row>
        <row r="268">
          <cell r="B268" t="str">
            <v xml:space="preserve">                Housing interest subsidy</v>
          </cell>
          <cell r="AF268" t="e">
            <v>#REF!</v>
          </cell>
          <cell r="AG268" t="e">
            <v>#REF!</v>
          </cell>
        </row>
        <row r="269">
          <cell r="B269" t="str">
            <v xml:space="preserve">                Other interest subsidies</v>
          </cell>
          <cell r="AF269" t="e">
            <v>#REF!</v>
          </cell>
          <cell r="AG269" t="e">
            <v>#REF!</v>
          </cell>
        </row>
        <row r="270">
          <cell r="B270" t="str">
            <v xml:space="preserve">                Wheat flour (BULOG)</v>
          </cell>
          <cell r="AF270" t="e">
            <v>#REF!</v>
          </cell>
          <cell r="AG270" t="e">
            <v>#REF!</v>
          </cell>
        </row>
        <row r="271">
          <cell r="B271" t="str">
            <v xml:space="preserve">                Other subsidies</v>
          </cell>
          <cell r="AD271">
            <v>1.523759105004852</v>
          </cell>
          <cell r="AF271">
            <v>0</v>
          </cell>
          <cell r="AG271">
            <v>0</v>
          </cell>
        </row>
        <row r="272">
          <cell r="B272" t="str">
            <v xml:space="preserve">              Other and non-classified</v>
          </cell>
          <cell r="N272">
            <v>0.15226908169086062</v>
          </cell>
          <cell r="Q272">
            <v>0.11160927823874181</v>
          </cell>
          <cell r="Z272">
            <v>8.4564794254045825E-2</v>
          </cell>
          <cell r="AA272">
            <v>0.70358065190248842</v>
          </cell>
          <cell r="AC272" t="e">
            <v>#REF!</v>
          </cell>
          <cell r="AD272">
            <v>0.2102061965332884</v>
          </cell>
          <cell r="AF272">
            <v>0.17013193122668366</v>
          </cell>
          <cell r="AG272">
            <v>0.27591812761386869</v>
          </cell>
        </row>
        <row r="273">
          <cell r="B273" t="str">
            <v>B.  Development expenditure</v>
          </cell>
          <cell r="N273">
            <v>6.1431397918475001</v>
          </cell>
          <cell r="Q273">
            <v>4.4391793210329276</v>
          </cell>
          <cell r="Z273">
            <v>5.7602298651976813</v>
          </cell>
          <cell r="AA273">
            <v>4.6196505110769914</v>
          </cell>
          <cell r="AC273" t="e">
            <v>#REF!</v>
          </cell>
          <cell r="AD273">
            <v>5.385545156746196</v>
          </cell>
          <cell r="AF273">
            <v>2.1735898813230157</v>
          </cell>
          <cell r="AG273">
            <v>2.121450246066654</v>
          </cell>
        </row>
        <row r="274">
          <cell r="B274" t="str">
            <v xml:space="preserve">  I.   Rupiah financing</v>
          </cell>
          <cell r="N274">
            <v>4.0875308602430334</v>
          </cell>
          <cell r="Q274">
            <v>2.5679700504473937</v>
          </cell>
          <cell r="Z274">
            <v>3.6806940357539113</v>
          </cell>
          <cell r="AA274">
            <v>2.5931808781576429</v>
          </cell>
          <cell r="AC274" t="e">
            <v>#REF!</v>
          </cell>
          <cell r="AD274">
            <v>3.4177046005770255</v>
          </cell>
          <cell r="AF274">
            <v>0.39180072735994464</v>
          </cell>
          <cell r="AG274">
            <v>0.74818869667004806</v>
          </cell>
        </row>
        <row r="275">
          <cell r="B275" t="str">
            <v xml:space="preserve">         Military</v>
          </cell>
          <cell r="N275">
            <v>0.17141121000374424</v>
          </cell>
          <cell r="Q275">
            <v>7.972091302767273E-2</v>
          </cell>
          <cell r="Z275">
            <v>0.32974420329759163</v>
          </cell>
          <cell r="AA275">
            <v>0.35627802549907178</v>
          </cell>
          <cell r="AC275" t="e">
            <v>#REF!</v>
          </cell>
          <cell r="AD275">
            <v>0.13554577350583444</v>
          </cell>
          <cell r="AF275">
            <v>0</v>
          </cell>
          <cell r="AG275">
            <v>0</v>
          </cell>
        </row>
        <row r="276">
          <cell r="B276" t="str">
            <v xml:space="preserve">         Fertilizer subsidy</v>
          </cell>
          <cell r="N276">
            <v>2.7534365606198943E-2</v>
          </cell>
          <cell r="Q276">
            <v>0</v>
          </cell>
          <cell r="Z276">
            <v>0</v>
          </cell>
          <cell r="AA276">
            <v>0</v>
          </cell>
        </row>
        <row r="277">
          <cell r="B277" t="str">
            <v xml:space="preserve">         Forestry Fund</v>
          </cell>
        </row>
        <row r="278">
          <cell r="B278" t="str">
            <v xml:space="preserve">         Other</v>
          </cell>
          <cell r="N278">
            <v>3.8885852846330899</v>
          </cell>
          <cell r="Q278">
            <v>2.4882491374197211</v>
          </cell>
          <cell r="Z278">
            <v>3.3509498324563198</v>
          </cell>
          <cell r="AA278">
            <v>2.2369028526585715</v>
          </cell>
          <cell r="AC278" t="e">
            <v>#REF!</v>
          </cell>
          <cell r="AD278">
            <v>3.2027346977217475</v>
          </cell>
          <cell r="AF278">
            <v>0.39180072735994464</v>
          </cell>
          <cell r="AG278">
            <v>0.74818869667004806</v>
          </cell>
        </row>
        <row r="279">
          <cell r="B279" t="str">
            <v xml:space="preserve">  II.  Project aid</v>
          </cell>
          <cell r="N279">
            <v>2.0556089316044672</v>
          </cell>
          <cell r="Q279">
            <v>1.8712092705855341</v>
          </cell>
          <cell r="Z279">
            <v>2.07953582944377</v>
          </cell>
          <cell r="AA279">
            <v>2.026469632919349</v>
          </cell>
          <cell r="AC279" t="e">
            <v>#REF!</v>
          </cell>
          <cell r="AD279">
            <v>1.9678405561691705</v>
          </cell>
          <cell r="AF279">
            <v>1.7817891539630715</v>
          </cell>
          <cell r="AG279">
            <v>1.3732615493966058</v>
          </cell>
        </row>
        <row r="280">
          <cell r="B280" t="str">
            <v xml:space="preserve">          Military</v>
          </cell>
          <cell r="N280">
            <v>0.1012181459182485</v>
          </cell>
          <cell r="Q280">
            <v>7.972091302767273E-2</v>
          </cell>
          <cell r="Z280">
            <v>0</v>
          </cell>
          <cell r="AA280">
            <v>5.7915141769024369E-4</v>
          </cell>
          <cell r="AC280" t="e">
            <v>#REF!</v>
          </cell>
          <cell r="AD280">
            <v>0.13066597125203511</v>
          </cell>
          <cell r="AF280">
            <v>0</v>
          </cell>
          <cell r="AG280">
            <v>0</v>
          </cell>
        </row>
        <row r="281">
          <cell r="B281" t="str">
            <v xml:space="preserve">          Other</v>
          </cell>
          <cell r="N281">
            <v>1.9543907856862186</v>
          </cell>
          <cell r="Q281">
            <v>1.7914883575578615</v>
          </cell>
          <cell r="Z281">
            <v>2.07953582944377</v>
          </cell>
          <cell r="AA281">
            <v>2.025890481501659</v>
          </cell>
          <cell r="AC281" t="e">
            <v>#REF!</v>
          </cell>
          <cell r="AD281">
            <v>1.8371745849171357</v>
          </cell>
          <cell r="AF281">
            <v>1.7817891539630715</v>
          </cell>
          <cell r="AG281">
            <v>1.3732615493966058</v>
          </cell>
        </row>
        <row r="283">
          <cell r="B283" t="str">
            <v>Memorandum items:</v>
          </cell>
        </row>
        <row r="284">
          <cell r="B284" t="str">
            <v>Overall official budget balance</v>
          </cell>
          <cell r="Q284">
            <v>0</v>
          </cell>
          <cell r="AC284" t="e">
            <v>#REF!</v>
          </cell>
          <cell r="AD284">
            <v>0.25101391656446131</v>
          </cell>
          <cell r="AF284">
            <v>5.8617909590671093</v>
          </cell>
          <cell r="AG284">
            <v>1.6148217670727567</v>
          </cell>
        </row>
        <row r="285">
          <cell r="B285" t="str">
            <v>Military expenditure</v>
          </cell>
          <cell r="N285">
            <v>0.27262935592199272</v>
          </cell>
          <cell r="Q285">
            <v>0.15944182605534546</v>
          </cell>
          <cell r="Z285">
            <v>0.32974420329759163</v>
          </cell>
          <cell r="AA285">
            <v>0.356857176916762</v>
          </cell>
          <cell r="AC285" t="e">
            <v>#REF!</v>
          </cell>
          <cell r="AD285">
            <v>0.26621174475786957</v>
          </cell>
          <cell r="AF285">
            <v>0</v>
          </cell>
          <cell r="AG285">
            <v>0</v>
          </cell>
        </row>
        <row r="286">
          <cell r="B286" t="str">
            <v xml:space="preserve">  Domestic financing</v>
          </cell>
          <cell r="N286">
            <v>0.17141121000374424</v>
          </cell>
          <cell r="Q286">
            <v>7.972091302767273E-2</v>
          </cell>
          <cell r="Z286">
            <v>0.32974420329759163</v>
          </cell>
          <cell r="AA286">
            <v>0.35627802549907178</v>
          </cell>
          <cell r="AC286" t="e">
            <v>#REF!</v>
          </cell>
          <cell r="AD286">
            <v>0.13554577350583444</v>
          </cell>
          <cell r="AF286">
            <v>0</v>
          </cell>
          <cell r="AG286">
            <v>0</v>
          </cell>
        </row>
        <row r="287">
          <cell r="B287" t="str">
            <v xml:space="preserve">  External financing</v>
          </cell>
          <cell r="N287">
            <v>0.1012181459182485</v>
          </cell>
          <cell r="Q287">
            <v>7.972091302767273E-2</v>
          </cell>
          <cell r="Z287">
            <v>0</v>
          </cell>
          <cell r="AA287">
            <v>5.7915141769024369E-4</v>
          </cell>
          <cell r="AC287" t="e">
            <v>#REF!</v>
          </cell>
          <cell r="AD287">
            <v>0.13066597125203511</v>
          </cell>
          <cell r="AF287">
            <v>0</v>
          </cell>
          <cell r="AG287">
            <v>0</v>
          </cell>
        </row>
        <row r="288">
          <cell r="B288" t="str">
            <v>IMF methodology</v>
          </cell>
        </row>
        <row r="289">
          <cell r="B289" t="str">
            <v xml:space="preserve">  Total expenditure and net lending</v>
          </cell>
          <cell r="N289">
            <v>14.106628128746731</v>
          </cell>
          <cell r="Q289">
            <v>11.065890291268328</v>
          </cell>
          <cell r="Z289">
            <v>13.803629541934667</v>
          </cell>
          <cell r="AA289">
            <v>11.081034383737039</v>
          </cell>
          <cell r="AC289" t="e">
            <v>#REF!</v>
          </cell>
          <cell r="AD289">
            <v>15.161881990516996</v>
          </cell>
          <cell r="AF289">
            <v>9.7785926919669865</v>
          </cell>
          <cell r="AG289">
            <v>9.0949004227238834</v>
          </cell>
        </row>
        <row r="290">
          <cell r="B290" t="str">
            <v xml:space="preserve">    Current expenditure</v>
          </cell>
          <cell r="N290">
            <v>8.2636520584274251</v>
          </cell>
          <cell r="Q290">
            <v>6.7861527962907466</v>
          </cell>
          <cell r="Z290">
            <v>8.3731438800345757</v>
          </cell>
          <cell r="AA290">
            <v>6.8182410495768098</v>
          </cell>
          <cell r="AC290" t="e">
            <v>#REF!</v>
          </cell>
          <cell r="AD290">
            <v>10.121972707878111</v>
          </cell>
          <cell r="AF290">
            <v>7.6050028106439713</v>
          </cell>
          <cell r="AG290">
            <v>6.9734501766572308</v>
          </cell>
        </row>
        <row r="291">
          <cell r="B291" t="str">
            <v xml:space="preserve">    Development expenditure</v>
          </cell>
          <cell r="N291">
            <v>5.8429760703193088</v>
          </cell>
          <cell r="Q291">
            <v>4.2797374949775824</v>
          </cell>
          <cell r="Z291">
            <v>5.4304856619000894</v>
          </cell>
          <cell r="AA291">
            <v>4.2627933341602304</v>
          </cell>
          <cell r="AC291" t="e">
            <v>#REF!</v>
          </cell>
          <cell r="AD291">
            <v>5.0399092826388836</v>
          </cell>
          <cell r="AF291">
            <v>2.1735898813230157</v>
          </cell>
          <cell r="AG291">
            <v>2.121450246066654</v>
          </cell>
        </row>
        <row r="292">
          <cell r="B292" t="str">
            <v xml:space="preserve">  To external financing (amortization, - )</v>
          </cell>
          <cell r="N292">
            <v>-1.8456767527534443</v>
          </cell>
          <cell r="Q292">
            <v>-1.7129696358986459</v>
          </cell>
          <cell r="Z292">
            <v>-3.039696486047037</v>
          </cell>
          <cell r="AA292">
            <v>-6.3028498593385986</v>
          </cell>
          <cell r="AC292" t="e">
            <v>#REF!</v>
          </cell>
          <cell r="AD292">
            <v>-2.7089534488691021</v>
          </cell>
          <cell r="AF292">
            <v>-0.53149275592250955</v>
          </cell>
          <cell r="AG292">
            <v>-3.3191549310885158</v>
          </cell>
        </row>
        <row r="293">
          <cell r="B293" t="str">
            <v>GDP current prices  (billion rupiahs)</v>
          </cell>
          <cell r="N293">
            <v>633680.84268016869</v>
          </cell>
          <cell r="Q293">
            <v>313594</v>
          </cell>
          <cell r="Z293">
            <v>69066.566666666666</v>
          </cell>
          <cell r="AA293">
            <v>69066.566666666666</v>
          </cell>
          <cell r="AC293" t="e">
            <v>#REF!</v>
          </cell>
          <cell r="AD293">
            <v>689085.3</v>
          </cell>
          <cell r="AF293">
            <v>66360.264758043646</v>
          </cell>
          <cell r="AG293">
            <v>66360.264758043646</v>
          </cell>
        </row>
        <row r="296">
          <cell r="B296" t="str">
            <v xml:space="preserve"> Sources:  Ministry of Finance; and IMF staff calculations.</v>
          </cell>
        </row>
      </sheetData>
      <sheetData sheetId="10" refreshError="1">
        <row r="4">
          <cell r="B4" t="str">
            <v>Table 4.  Indonesia:  External Financing and Interest Payments</v>
          </cell>
        </row>
        <row r="7">
          <cell r="D7" t="str">
            <v>1993/94</v>
          </cell>
          <cell r="E7" t="str">
            <v>1994/95</v>
          </cell>
          <cell r="F7" t="str">
            <v>1995/96</v>
          </cell>
          <cell r="H7" t="str">
            <v>1996/97</v>
          </cell>
          <cell r="L7" t="str">
            <v>1996/97</v>
          </cell>
          <cell r="N7" t="str">
            <v>1997/98</v>
          </cell>
          <cell r="O7" t="str">
            <v>1997/98  Program</v>
          </cell>
          <cell r="Q7" t="str">
            <v>1997/1998 Program</v>
          </cell>
          <cell r="T7" t="str">
            <v>Prg97/98</v>
          </cell>
          <cell r="X7" t="str">
            <v>1997/98  Act/Prj (as of Jan 98)</v>
          </cell>
          <cell r="AC7" t="str">
            <v>Act97/98</v>
          </cell>
          <cell r="AD7" t="str">
            <v>1997/98</v>
          </cell>
          <cell r="AF7" t="str">
            <v>1998/99 (June Prj)</v>
          </cell>
          <cell r="AQ7" t="str">
            <v>1998/99</v>
          </cell>
          <cell r="AR7" t="str">
            <v>1998/99 Actual (Sept. mission)</v>
          </cell>
          <cell r="AU7" t="str">
            <v>1998/99</v>
          </cell>
          <cell r="BN7" t="str">
            <v>1998/99</v>
          </cell>
          <cell r="BU7" t="str">
            <v>1999/00</v>
          </cell>
          <cell r="BV7" t="str">
            <v>1999/00</v>
          </cell>
          <cell r="BW7" t="str">
            <v>1999/00</v>
          </cell>
          <cell r="BX7" t="str">
            <v>1999/00</v>
          </cell>
          <cell r="BY7" t="str">
            <v>1999/00</v>
          </cell>
          <cell r="BZ7" t="str">
            <v>1999/00</v>
          </cell>
          <cell r="CA7" t="str">
            <v>1999/00</v>
          </cell>
          <cell r="CE7" t="str">
            <v>2000/01</v>
          </cell>
          <cell r="CF7" t="str">
            <v>FY2000</v>
          </cell>
          <cell r="CG7" t="str">
            <v>2000/01</v>
          </cell>
          <cell r="CH7">
            <v>2001</v>
          </cell>
          <cell r="CI7">
            <v>2002</v>
          </cell>
          <cell r="CJ7">
            <v>2003</v>
          </cell>
          <cell r="CK7">
            <v>2004</v>
          </cell>
        </row>
        <row r="8">
          <cell r="B8">
            <v>36524.152470370369</v>
          </cell>
          <cell r="D8" t="str">
            <v>Total</v>
          </cell>
          <cell r="E8" t="str">
            <v>Total</v>
          </cell>
          <cell r="F8" t="str">
            <v>Total</v>
          </cell>
          <cell r="H8" t="str">
            <v>I-Q</v>
          </cell>
          <cell r="I8" t="str">
            <v>II-Q</v>
          </cell>
          <cell r="J8" t="str">
            <v>III-Q</v>
          </cell>
          <cell r="K8" t="str">
            <v>IV-Q</v>
          </cell>
          <cell r="L8" t="str">
            <v>Total</v>
          </cell>
          <cell r="O8" t="str">
            <v>I-Q</v>
          </cell>
          <cell r="P8" t="str">
            <v>II-Q</v>
          </cell>
          <cell r="Q8" t="str">
            <v>First Half</v>
          </cell>
          <cell r="R8" t="str">
            <v>III-Q</v>
          </cell>
          <cell r="S8" t="str">
            <v>IV-Q</v>
          </cell>
          <cell r="T8" t="str">
            <v>Total</v>
          </cell>
          <cell r="V8" t="str">
            <v>I-Q</v>
          </cell>
          <cell r="W8" t="str">
            <v>II-Q</v>
          </cell>
          <cell r="X8" t="str">
            <v>First Half</v>
          </cell>
          <cell r="Y8" t="str">
            <v>III-Q</v>
          </cell>
          <cell r="AB8" t="str">
            <v>IV-Q</v>
          </cell>
          <cell r="AC8" t="str">
            <v>Total</v>
          </cell>
          <cell r="AD8" t="str">
            <v>Total</v>
          </cell>
          <cell r="AQ8" t="str">
            <v>Total</v>
          </cell>
          <cell r="BN8" t="str">
            <v>Total</v>
          </cell>
          <cell r="BV8" t="str">
            <v>Nov. Prj</v>
          </cell>
          <cell r="BW8" t="str">
            <v>Dec. Prj</v>
          </cell>
          <cell r="BX8" t="str">
            <v>Dec. Prj</v>
          </cell>
          <cell r="BY8" t="str">
            <v>Program</v>
          </cell>
          <cell r="BZ8" t="str">
            <v>EBS/99/41</v>
          </cell>
          <cell r="CA8" t="str">
            <v>Total</v>
          </cell>
          <cell r="CB8" t="str">
            <v>Baseline</v>
          </cell>
          <cell r="CC8" t="str">
            <v>Baseline</v>
          </cell>
          <cell r="CD8" t="str">
            <v>Baseline</v>
          </cell>
          <cell r="CE8" t="str">
            <v>Baseline</v>
          </cell>
          <cell r="CF8" t="str">
            <v>Baseline</v>
          </cell>
          <cell r="CG8" t="str">
            <v>Total</v>
          </cell>
          <cell r="CH8" t="str">
            <v>Total</v>
          </cell>
          <cell r="CI8" t="str">
            <v>Total</v>
          </cell>
          <cell r="CJ8" t="str">
            <v>Total</v>
          </cell>
          <cell r="CK8" t="str">
            <v>Total</v>
          </cell>
        </row>
        <row r="9">
          <cell r="B9" t="str">
            <v>External financing and interest</v>
          </cell>
          <cell r="D9" t="str">
            <v>Apr-Mar</v>
          </cell>
          <cell r="E9" t="str">
            <v>Apr-Mar</v>
          </cell>
          <cell r="F9" t="str">
            <v>Apr-Mar</v>
          </cell>
          <cell r="H9" t="str">
            <v>Apr-Jun</v>
          </cell>
          <cell r="I9" t="str">
            <v>Jul-Sep</v>
          </cell>
          <cell r="J9" t="str">
            <v>Oct-Dec</v>
          </cell>
          <cell r="K9" t="str">
            <v>Jan-Mar</v>
          </cell>
          <cell r="L9" t="str">
            <v>Apr-Mar</v>
          </cell>
          <cell r="O9" t="str">
            <v>Apr-Jun</v>
          </cell>
          <cell r="P9" t="str">
            <v>Jul-Sep</v>
          </cell>
          <cell r="Q9" t="str">
            <v>Apr-Sep</v>
          </cell>
          <cell r="R9" t="str">
            <v>Oct-Dec</v>
          </cell>
          <cell r="S9" t="str">
            <v>Jan-Mar</v>
          </cell>
          <cell r="T9" t="str">
            <v>Apr-Mar</v>
          </cell>
          <cell r="V9" t="str">
            <v>Apr-Jun</v>
          </cell>
          <cell r="W9" t="str">
            <v>Jul-Sep</v>
          </cell>
          <cell r="X9" t="str">
            <v>Apr-Sep</v>
          </cell>
          <cell r="Y9" t="str">
            <v>Oct-Dec</v>
          </cell>
          <cell r="Z9" t="str">
            <v>Jan</v>
          </cell>
          <cell r="AA9" t="str">
            <v>Feb</v>
          </cell>
          <cell r="AB9" t="str">
            <v>Jan-Mar</v>
          </cell>
          <cell r="AC9" t="str">
            <v>Apr-Mar</v>
          </cell>
          <cell r="AD9" t="str">
            <v>Apr-Mar</v>
          </cell>
          <cell r="AF9" t="str">
            <v>Apr</v>
          </cell>
          <cell r="AG9" t="str">
            <v>May</v>
          </cell>
          <cell r="AH9" t="str">
            <v>Jun</v>
          </cell>
          <cell r="AI9" t="str">
            <v>I-Q</v>
          </cell>
          <cell r="AJ9" t="str">
            <v>Jul</v>
          </cell>
          <cell r="AK9" t="str">
            <v>Aug</v>
          </cell>
          <cell r="AL9" t="str">
            <v>Sep</v>
          </cell>
          <cell r="AM9" t="str">
            <v>II-Q</v>
          </cell>
          <cell r="AN9" t="str">
            <v>Apr-Sep</v>
          </cell>
          <cell r="AO9" t="str">
            <v>III-Q</v>
          </cell>
          <cell r="AP9" t="str">
            <v>IV-Q</v>
          </cell>
          <cell r="AQ9" t="str">
            <v>Apr-Mar</v>
          </cell>
          <cell r="AR9" t="str">
            <v>Apr</v>
          </cell>
          <cell r="AS9" t="str">
            <v>May</v>
          </cell>
          <cell r="AT9" t="str">
            <v>Jun</v>
          </cell>
          <cell r="AU9" t="str">
            <v>I-Q</v>
          </cell>
          <cell r="AV9" t="str">
            <v>July</v>
          </cell>
          <cell r="AW9" t="str">
            <v>Aug</v>
          </cell>
          <cell r="AX9" t="str">
            <v>Sept</v>
          </cell>
          <cell r="AY9" t="str">
            <v>II-Q</v>
          </cell>
          <cell r="AZ9" t="str">
            <v>Apr-Sep</v>
          </cell>
          <cell r="BA9" t="str">
            <v>Oct</v>
          </cell>
          <cell r="BB9" t="str">
            <v>Nov</v>
          </cell>
          <cell r="BC9" t="str">
            <v>Dec</v>
          </cell>
          <cell r="BD9" t="str">
            <v>III-Q</v>
          </cell>
          <cell r="BE9" t="str">
            <v>III-Q</v>
          </cell>
          <cell r="BF9" t="str">
            <v>Jan</v>
          </cell>
          <cell r="BG9" t="str">
            <v>Feb</v>
          </cell>
          <cell r="BH9" t="str">
            <v>Mar</v>
          </cell>
          <cell r="BI9" t="str">
            <v>IV-Q</v>
          </cell>
          <cell r="BJ9" t="str">
            <v>IV-Q</v>
          </cell>
          <cell r="BK9" t="str">
            <v>Oct-Mar</v>
          </cell>
          <cell r="BL9" t="str">
            <v>Oct-Mar</v>
          </cell>
          <cell r="BM9" t="str">
            <v>Apr-Mar</v>
          </cell>
          <cell r="BN9" t="str">
            <v>Apr-Mar</v>
          </cell>
          <cell r="BP9" t="str">
            <v>I-Q</v>
          </cell>
          <cell r="BQ9" t="str">
            <v>I-Q</v>
          </cell>
          <cell r="BR9" t="str">
            <v>II-Q</v>
          </cell>
          <cell r="BS9" t="str">
            <v>1st Half</v>
          </cell>
          <cell r="BT9" t="str">
            <v>III-Q</v>
          </cell>
          <cell r="BU9" t="str">
            <v>IV-Q</v>
          </cell>
          <cell r="BV9" t="str">
            <v>Apr-Mar</v>
          </cell>
          <cell r="BW9" t="str">
            <v>Apr-Mar</v>
          </cell>
          <cell r="BX9" t="str">
            <v>Apr-Mar</v>
          </cell>
          <cell r="BY9" t="str">
            <v>Apr-Mar</v>
          </cell>
          <cell r="BZ9" t="str">
            <v>Apr-Mar</v>
          </cell>
          <cell r="CA9" t="str">
            <v>Apr-Mar</v>
          </cell>
          <cell r="CB9" t="str">
            <v>I-Q</v>
          </cell>
          <cell r="CC9" t="str">
            <v>II-Q</v>
          </cell>
          <cell r="CD9" t="str">
            <v>III-Q</v>
          </cell>
          <cell r="CE9" t="str">
            <v>IV-Q</v>
          </cell>
          <cell r="CF9" t="str">
            <v>9 Months</v>
          </cell>
          <cell r="CG9" t="str">
            <v>Apr-Mar</v>
          </cell>
          <cell r="CH9" t="str">
            <v>Jan-Dec</v>
          </cell>
          <cell r="CI9" t="str">
            <v>Jan-Dec</v>
          </cell>
          <cell r="CJ9" t="str">
            <v>Jan-Dec</v>
          </cell>
          <cell r="CK9" t="str">
            <v>Jan-Dec</v>
          </cell>
        </row>
        <row r="10">
          <cell r="B10" t="str">
            <v>TB4</v>
          </cell>
          <cell r="D10" t="str">
            <v>Act</v>
          </cell>
          <cell r="E10" t="str">
            <v>Act</v>
          </cell>
          <cell r="F10" t="str">
            <v>Act</v>
          </cell>
          <cell r="H10" t="str">
            <v>Act</v>
          </cell>
          <cell r="I10" t="str">
            <v>Act</v>
          </cell>
          <cell r="J10" t="str">
            <v>Act</v>
          </cell>
          <cell r="K10" t="str">
            <v>Act</v>
          </cell>
          <cell r="L10" t="str">
            <v>Act</v>
          </cell>
          <cell r="N10" t="str">
            <v>Budget</v>
          </cell>
          <cell r="O10" t="str">
            <v>Prel/Prg</v>
          </cell>
          <cell r="P10" t="str">
            <v>Prel/Prg</v>
          </cell>
          <cell r="Q10" t="str">
            <v>Prel/Prg</v>
          </cell>
          <cell r="R10" t="str">
            <v>Prg</v>
          </cell>
          <cell r="S10" t="str">
            <v>Prg</v>
          </cell>
          <cell r="T10" t="str">
            <v>Prg</v>
          </cell>
          <cell r="V10" t="str">
            <v>Act</v>
          </cell>
          <cell r="W10" t="str">
            <v>Act</v>
          </cell>
          <cell r="X10" t="str">
            <v>Act</v>
          </cell>
          <cell r="Y10" t="str">
            <v>Act</v>
          </cell>
          <cell r="Z10" t="str">
            <v>Act</v>
          </cell>
          <cell r="AA10" t="str">
            <v>Act</v>
          </cell>
          <cell r="AB10" t="str">
            <v>Mar-Est</v>
          </cell>
          <cell r="AC10" t="str">
            <v>Official Prj</v>
          </cell>
          <cell r="AD10" t="str">
            <v>Mar-Est</v>
          </cell>
          <cell r="AF10" t="str">
            <v>Jun Prg</v>
          </cell>
          <cell r="AG10" t="str">
            <v>Jun Prg</v>
          </cell>
          <cell r="AH10" t="str">
            <v>Jun Prg</v>
          </cell>
          <cell r="AI10" t="str">
            <v>Jun Prg</v>
          </cell>
          <cell r="AJ10" t="str">
            <v>Jun Prg</v>
          </cell>
          <cell r="AK10" t="str">
            <v>Jun Prg</v>
          </cell>
          <cell r="AL10" t="str">
            <v>Jun Prg</v>
          </cell>
          <cell r="AM10" t="str">
            <v>Jun Prg</v>
          </cell>
          <cell r="AN10" t="str">
            <v>Jun Prg</v>
          </cell>
          <cell r="AO10" t="str">
            <v>Jun Prg</v>
          </cell>
          <cell r="AP10" t="str">
            <v>Jun Prg</v>
          </cell>
          <cell r="AQ10" t="str">
            <v>Jun Prg</v>
          </cell>
          <cell r="AR10" t="str">
            <v>Actual</v>
          </cell>
          <cell r="AS10" t="str">
            <v>Actual</v>
          </cell>
          <cell r="AT10" t="str">
            <v>Actual</v>
          </cell>
          <cell r="AU10" t="str">
            <v>Actual</v>
          </cell>
          <cell r="AV10" t="str">
            <v>Actual</v>
          </cell>
          <cell r="AW10" t="str">
            <v>Actual</v>
          </cell>
          <cell r="AX10" t="str">
            <v>Actual</v>
          </cell>
          <cell r="AY10" t="str">
            <v>Actual</v>
          </cell>
          <cell r="AZ10" t="str">
            <v>Actual</v>
          </cell>
          <cell r="BA10" t="str">
            <v>Actual</v>
          </cell>
          <cell r="BB10" t="str">
            <v>Prel</v>
          </cell>
          <cell r="BC10" t="str">
            <v>Prel</v>
          </cell>
          <cell r="BD10" t="str">
            <v>Prj</v>
          </cell>
          <cell r="BE10" t="str">
            <v>Prel</v>
          </cell>
          <cell r="BF10" t="str">
            <v>Prel</v>
          </cell>
          <cell r="BG10" t="str">
            <v>Prel</v>
          </cell>
          <cell r="BH10" t="str">
            <v>Prel</v>
          </cell>
          <cell r="BI10" t="str">
            <v>Prj</v>
          </cell>
          <cell r="BJ10" t="str">
            <v>Prel</v>
          </cell>
          <cell r="BK10" t="str">
            <v>Prj</v>
          </cell>
          <cell r="BL10" t="str">
            <v>Prel</v>
          </cell>
          <cell r="BM10" t="str">
            <v>Prj</v>
          </cell>
          <cell r="BN10" t="str">
            <v>Prel</v>
          </cell>
          <cell r="BP10" t="str">
            <v>Actual</v>
          </cell>
          <cell r="BQ10" t="str">
            <v>Prj</v>
          </cell>
          <cell r="BR10" t="str">
            <v>Prel.</v>
          </cell>
          <cell r="BS10" t="str">
            <v>Prel.</v>
          </cell>
          <cell r="BT10" t="str">
            <v>Prj</v>
          </cell>
          <cell r="BU10" t="str">
            <v>Prj</v>
          </cell>
          <cell r="BV10" t="str">
            <v>Prj</v>
          </cell>
          <cell r="BW10" t="str">
            <v>Prj</v>
          </cell>
          <cell r="BX10" t="str">
            <v>Prj</v>
          </cell>
          <cell r="BY10" t="str">
            <v>Prj</v>
          </cell>
          <cell r="BZ10" t="str">
            <v>Prj</v>
          </cell>
          <cell r="CA10" t="str">
            <v>BaseLine</v>
          </cell>
          <cell r="CB10" t="str">
            <v>Prj</v>
          </cell>
          <cell r="CC10" t="str">
            <v>Prj</v>
          </cell>
          <cell r="CD10" t="str">
            <v>Prj</v>
          </cell>
          <cell r="CE10" t="str">
            <v>Prj</v>
          </cell>
          <cell r="CF10" t="str">
            <v>Prj</v>
          </cell>
          <cell r="CG10" t="str">
            <v>BaseLine</v>
          </cell>
          <cell r="CH10" t="str">
            <v>BaseLine</v>
          </cell>
          <cell r="CI10" t="str">
            <v>BaseLine</v>
          </cell>
          <cell r="CJ10" t="str">
            <v>BaseLine</v>
          </cell>
          <cell r="CK10" t="str">
            <v>BaseLine</v>
          </cell>
        </row>
        <row r="11">
          <cell r="BW11" t="str">
            <v>e=8000</v>
          </cell>
          <cell r="BX11" t="str">
            <v>e=7500</v>
          </cell>
        </row>
        <row r="13">
          <cell r="B13" t="str">
            <v>In billion Rps</v>
          </cell>
        </row>
        <row r="14">
          <cell r="B14" t="str">
            <v>Domestic Bank Financing</v>
          </cell>
          <cell r="BP14">
            <v>-10360</v>
          </cell>
          <cell r="BR14">
            <v>1580</v>
          </cell>
          <cell r="BS14">
            <v>-8780</v>
          </cell>
          <cell r="BT14">
            <v>2000</v>
          </cell>
          <cell r="BU14">
            <v>20700</v>
          </cell>
          <cell r="CA14">
            <v>13920</v>
          </cell>
          <cell r="CB14">
            <v>2200</v>
          </cell>
          <cell r="CC14">
            <v>-3600</v>
          </cell>
          <cell r="CD14">
            <v>1400</v>
          </cell>
          <cell r="CE14">
            <v>-600</v>
          </cell>
          <cell r="CF14">
            <v>0</v>
          </cell>
          <cell r="CG14">
            <v>-600</v>
          </cell>
        </row>
        <row r="15">
          <cell r="B15" t="str">
            <v>External interest payments</v>
          </cell>
          <cell r="V15">
            <v>1452.6</v>
          </cell>
          <cell r="W15">
            <v>1783.7</v>
          </cell>
          <cell r="X15">
            <v>3236.3</v>
          </cell>
          <cell r="Y15">
            <v>2512.79</v>
          </cell>
          <cell r="Z15">
            <v>1507.329</v>
          </cell>
          <cell r="AA15">
            <v>1935.1</v>
          </cell>
          <cell r="AB15">
            <v>5513.8289999999997</v>
          </cell>
          <cell r="AD15">
            <v>11262.919</v>
          </cell>
          <cell r="AF15">
            <v>1941.4610526315789</v>
          </cell>
          <cell r="AG15">
            <v>1503.515625</v>
          </cell>
          <cell r="AH15">
            <v>4309.818181818182</v>
          </cell>
          <cell r="AI15">
            <v>7754.7948594497611</v>
          </cell>
          <cell r="AJ15">
            <v>2990</v>
          </cell>
          <cell r="AK15">
            <v>3120</v>
          </cell>
          <cell r="AL15">
            <v>2970</v>
          </cell>
          <cell r="AM15">
            <v>9080</v>
          </cell>
          <cell r="AN15">
            <v>16834.794859449761</v>
          </cell>
          <cell r="AO15">
            <v>7100</v>
          </cell>
          <cell r="AP15">
            <v>7100</v>
          </cell>
          <cell r="AQ15">
            <v>31034.794859449761</v>
          </cell>
          <cell r="AR15">
            <v>1509.6</v>
          </cell>
          <cell r="AS15">
            <v>1157.4000000000001</v>
          </cell>
          <cell r="AT15">
            <v>3437.1</v>
          </cell>
          <cell r="AU15">
            <v>6104.1</v>
          </cell>
          <cell r="AV15">
            <v>3018.2</v>
          </cell>
          <cell r="AW15">
            <v>2344.1999999999998</v>
          </cell>
          <cell r="AX15">
            <v>2760.5</v>
          </cell>
          <cell r="AY15">
            <v>8122.9</v>
          </cell>
          <cell r="AZ15">
            <v>14227</v>
          </cell>
          <cell r="BA15">
            <v>2121</v>
          </cell>
          <cell r="BB15">
            <v>1209.5</v>
          </cell>
          <cell r="BC15">
            <v>2328</v>
          </cell>
          <cell r="BE15">
            <v>5658.5</v>
          </cell>
          <cell r="BF15">
            <v>2195.4</v>
          </cell>
          <cell r="BG15">
            <v>1769.5</v>
          </cell>
          <cell r="BH15">
            <v>2323.56</v>
          </cell>
          <cell r="BJ15">
            <v>6288.46</v>
          </cell>
          <cell r="BL15">
            <v>11946.96</v>
          </cell>
          <cell r="BN15">
            <v>26173.96</v>
          </cell>
          <cell r="BP15">
            <v>5346.0279999999993</v>
          </cell>
          <cell r="BQ15">
            <v>5361.9430000000002</v>
          </cell>
          <cell r="BR15">
            <v>5342.1900000000005</v>
          </cell>
          <cell r="BS15">
            <v>10712.9475</v>
          </cell>
          <cell r="BT15">
            <v>5703.33</v>
          </cell>
          <cell r="BU15">
            <v>5320</v>
          </cell>
          <cell r="BV15">
            <v>24000</v>
          </cell>
          <cell r="BW15">
            <v>24000</v>
          </cell>
          <cell r="BX15">
            <v>22277.175000000003</v>
          </cell>
          <cell r="BY15">
            <v>21785.510000000002</v>
          </cell>
          <cell r="BZ15">
            <v>22034.999999999996</v>
          </cell>
          <cell r="CA15">
            <v>21772.5245</v>
          </cell>
          <cell r="CB15">
            <v>5712</v>
          </cell>
          <cell r="CC15">
            <v>5145</v>
          </cell>
          <cell r="CD15">
            <v>5719</v>
          </cell>
          <cell r="CE15">
            <v>5397</v>
          </cell>
          <cell r="CF15">
            <v>16576</v>
          </cell>
          <cell r="CG15">
            <v>21973</v>
          </cell>
          <cell r="CH15">
            <v>20257.121360000001</v>
          </cell>
          <cell r="CI15">
            <v>20840.811180000001</v>
          </cell>
          <cell r="CJ15">
            <v>21703.079999999998</v>
          </cell>
          <cell r="CK15">
            <v>22870.116000000002</v>
          </cell>
        </row>
        <row r="16">
          <cell r="B16" t="str">
            <v xml:space="preserve">   BOP number</v>
          </cell>
          <cell r="BP16">
            <v>5291.2280000000001</v>
          </cell>
          <cell r="BQ16">
            <v>5361.9430000000002</v>
          </cell>
          <cell r="BR16">
            <v>5381.09</v>
          </cell>
          <cell r="BS16">
            <v>10697.047500000001</v>
          </cell>
          <cell r="BT16">
            <v>5703.33</v>
          </cell>
          <cell r="BU16">
            <v>5320</v>
          </cell>
          <cell r="BV16">
            <v>24000</v>
          </cell>
          <cell r="BW16">
            <v>24000</v>
          </cell>
          <cell r="BX16">
            <v>22277.175000000003</v>
          </cell>
          <cell r="BY16">
            <v>21785.510000000002</v>
          </cell>
          <cell r="BZ16">
            <v>22034.999999999996</v>
          </cell>
          <cell r="CA16">
            <v>21756.624500000002</v>
          </cell>
          <cell r="CB16">
            <v>5712</v>
          </cell>
          <cell r="CC16">
            <v>5145</v>
          </cell>
          <cell r="CD16">
            <v>5719</v>
          </cell>
          <cell r="CE16">
            <v>5397</v>
          </cell>
          <cell r="CF16">
            <v>16576</v>
          </cell>
          <cell r="CG16">
            <v>21973</v>
          </cell>
          <cell r="CH16">
            <v>20257.121360000001</v>
          </cell>
          <cell r="CI16">
            <v>20840.811180000001</v>
          </cell>
          <cell r="CJ16">
            <v>21703.079999999998</v>
          </cell>
          <cell r="CK16">
            <v>22870.116000000002</v>
          </cell>
        </row>
        <row r="17">
          <cell r="B17" t="str">
            <v xml:space="preserve">   Valuation adjustment</v>
          </cell>
          <cell r="BP17">
            <v>54.799999999999272</v>
          </cell>
          <cell r="BR17">
            <v>-38.899999999999636</v>
          </cell>
          <cell r="BS17">
            <v>15.899999999999636</v>
          </cell>
          <cell r="CA17">
            <v>15.899999999999636</v>
          </cell>
        </row>
        <row r="19">
          <cell r="B19" t="str">
            <v>Net foreign financing</v>
          </cell>
          <cell r="D19">
            <v>1814.50065</v>
          </cell>
          <cell r="E19">
            <v>-294.43499999999949</v>
          </cell>
          <cell r="F19">
            <v>-976.40400000000045</v>
          </cell>
          <cell r="L19">
            <v>-2429.6399999999994</v>
          </cell>
          <cell r="O19">
            <v>871.30000000000018</v>
          </cell>
          <cell r="P19">
            <v>-374.64000000000033</v>
          </cell>
          <cell r="Q19">
            <v>496.65999999999985</v>
          </cell>
          <cell r="R19">
            <v>1167</v>
          </cell>
          <cell r="S19">
            <v>-1839.58</v>
          </cell>
          <cell r="T19">
            <v>-175.92000000000007</v>
          </cell>
          <cell r="V19">
            <v>866.69999999999982</v>
          </cell>
          <cell r="W19">
            <v>-450.19999999999982</v>
          </cell>
          <cell r="X19">
            <v>416.5</v>
          </cell>
          <cell r="Y19">
            <v>1486.8000000000002</v>
          </cell>
          <cell r="Z19">
            <v>281.11599999999999</v>
          </cell>
          <cell r="AA19">
            <v>-137.69999999999982</v>
          </cell>
          <cell r="AB19">
            <v>8391.4160000000029</v>
          </cell>
          <cell r="AD19">
            <v>10294.716000000004</v>
          </cell>
          <cell r="AF19">
            <v>4625.5309578947372</v>
          </cell>
          <cell r="AG19">
            <v>856.00156250000009</v>
          </cell>
          <cell r="AH19">
            <v>4045.8418181818197</v>
          </cell>
          <cell r="AI19">
            <v>9527.3743385765592</v>
          </cell>
          <cell r="AJ19">
            <v>6630</v>
          </cell>
          <cell r="AK19">
            <v>9180</v>
          </cell>
          <cell r="AL19">
            <v>10428</v>
          </cell>
          <cell r="AM19">
            <v>26238</v>
          </cell>
          <cell r="AN19">
            <v>35765.374338576556</v>
          </cell>
          <cell r="AO19">
            <v>23100.000000000004</v>
          </cell>
          <cell r="AP19">
            <v>33400</v>
          </cell>
          <cell r="AQ19">
            <v>92265.37433857657</v>
          </cell>
          <cell r="AR19">
            <v>5223.8999999999996</v>
          </cell>
          <cell r="AS19">
            <v>966.30000000000018</v>
          </cell>
          <cell r="AT19">
            <v>6359.7999999999993</v>
          </cell>
          <cell r="AU19">
            <v>12550.000000000002</v>
          </cell>
          <cell r="AV19">
            <v>7177.7999999999993</v>
          </cell>
          <cell r="AW19">
            <v>-2383</v>
          </cell>
          <cell r="AX19">
            <v>-258.09999999999991</v>
          </cell>
          <cell r="AY19">
            <v>4536.7000000000007</v>
          </cell>
          <cell r="AZ19">
            <v>17086.700000000004</v>
          </cell>
          <cell r="BA19">
            <v>4098.7</v>
          </cell>
          <cell r="BB19">
            <v>-135.89999999999998</v>
          </cell>
          <cell r="BC19">
            <v>1468.7999999999997</v>
          </cell>
          <cell r="BE19">
            <v>5431.5999999999995</v>
          </cell>
          <cell r="BF19">
            <v>10490.7</v>
          </cell>
          <cell r="BG19">
            <v>1764.9</v>
          </cell>
          <cell r="BH19">
            <v>10347</v>
          </cell>
          <cell r="BI19">
            <v>16572.351999999999</v>
          </cell>
          <cell r="BJ19">
            <v>22602.6</v>
          </cell>
          <cell r="BK19">
            <v>22003.951999999994</v>
          </cell>
          <cell r="BL19">
            <v>28034.199999999997</v>
          </cell>
          <cell r="BM19">
            <v>39090.652000000002</v>
          </cell>
          <cell r="BN19">
            <v>45120.9</v>
          </cell>
          <cell r="BP19">
            <v>5933.4</v>
          </cell>
          <cell r="BQ19">
            <v>8073.4855779999998</v>
          </cell>
          <cell r="BR19">
            <v>-3047.2</v>
          </cell>
          <cell r="BS19">
            <v>2886.2</v>
          </cell>
          <cell r="BT19">
            <v>3760</v>
          </cell>
          <cell r="BU19">
            <v>10720</v>
          </cell>
          <cell r="BV19">
            <v>17963.988006785603</v>
          </cell>
          <cell r="BW19">
            <v>57600</v>
          </cell>
          <cell r="BX19">
            <v>53465.220000000008</v>
          </cell>
          <cell r="BY19">
            <v>17366.2</v>
          </cell>
          <cell r="BZ19">
            <v>54000</v>
          </cell>
          <cell r="CA19">
            <v>17366.2</v>
          </cell>
          <cell r="CB19">
            <v>8890</v>
          </cell>
          <cell r="CC19">
            <v>6510</v>
          </cell>
          <cell r="CD19">
            <v>7784</v>
          </cell>
          <cell r="CE19">
            <v>4690</v>
          </cell>
          <cell r="CF19">
            <v>23184</v>
          </cell>
          <cell r="CG19">
            <v>27874</v>
          </cell>
          <cell r="CH19">
            <v>15415.312000000004</v>
          </cell>
          <cell r="CI19">
            <v>717.9059999999954</v>
          </cell>
          <cell r="CJ19">
            <v>4724.4799999999959</v>
          </cell>
          <cell r="CK19">
            <v>9491.25</v>
          </cell>
        </row>
        <row r="20">
          <cell r="B20" t="str">
            <v xml:space="preserve">  Gross drawings</v>
          </cell>
          <cell r="D20">
            <v>12604.787250000001</v>
          </cell>
          <cell r="E20">
            <v>11801.391</v>
          </cell>
          <cell r="F20">
            <v>12540.76</v>
          </cell>
          <cell r="L20">
            <v>12143.436</v>
          </cell>
          <cell r="O20">
            <v>2644.8</v>
          </cell>
          <cell r="P20">
            <v>3223.63</v>
          </cell>
          <cell r="Q20">
            <v>5868.43</v>
          </cell>
          <cell r="R20">
            <v>5955</v>
          </cell>
          <cell r="S20">
            <v>4126.6499999999996</v>
          </cell>
          <cell r="T20">
            <v>15950.08</v>
          </cell>
          <cell r="V20">
            <v>2640.2</v>
          </cell>
          <cell r="W20">
            <v>3201.2000000000003</v>
          </cell>
          <cell r="X20">
            <v>5841.4</v>
          </cell>
          <cell r="Y20">
            <v>5208.3</v>
          </cell>
          <cell r="Z20">
            <v>3351.9</v>
          </cell>
          <cell r="AA20">
            <v>3767</v>
          </cell>
          <cell r="AB20">
            <v>18448.600000000002</v>
          </cell>
          <cell r="AD20">
            <v>29498.300000000003</v>
          </cell>
          <cell r="AF20">
            <v>7052.3572736842107</v>
          </cell>
          <cell r="AG20">
            <v>2660.2203125000001</v>
          </cell>
          <cell r="AH20">
            <v>8490.3418181818197</v>
          </cell>
          <cell r="AI20">
            <v>18202.919404366032</v>
          </cell>
          <cell r="AJ20">
            <v>11830</v>
          </cell>
          <cell r="AK20">
            <v>10020</v>
          </cell>
          <cell r="AL20">
            <v>12738</v>
          </cell>
          <cell r="AM20">
            <v>34588</v>
          </cell>
          <cell r="AN20">
            <v>52790.919404366032</v>
          </cell>
          <cell r="AO20">
            <v>25600.000000000004</v>
          </cell>
          <cell r="AP20">
            <v>38600</v>
          </cell>
          <cell r="AQ20">
            <v>116990.91940436604</v>
          </cell>
          <cell r="AR20">
            <v>7115.2</v>
          </cell>
          <cell r="AS20">
            <v>2496.8000000000002</v>
          </cell>
          <cell r="AT20">
            <v>10121.4</v>
          </cell>
          <cell r="AU20">
            <v>19733.400000000001</v>
          </cell>
          <cell r="AV20">
            <v>12594.8</v>
          </cell>
          <cell r="AW20">
            <v>2713.8</v>
          </cell>
          <cell r="AX20">
            <v>1995.9</v>
          </cell>
          <cell r="AY20">
            <v>17304.5</v>
          </cell>
          <cell r="AZ20">
            <v>37037.9</v>
          </cell>
          <cell r="BA20">
            <v>5985.4</v>
          </cell>
          <cell r="BB20">
            <v>557</v>
          </cell>
          <cell r="BC20">
            <v>2495.1999999999998</v>
          </cell>
          <cell r="BE20">
            <v>9037.5999999999985</v>
          </cell>
          <cell r="BF20">
            <v>12403.2</v>
          </cell>
          <cell r="BG20">
            <v>4788</v>
          </cell>
          <cell r="BH20">
            <v>12585.8</v>
          </cell>
          <cell r="BI20">
            <v>14826.574999999999</v>
          </cell>
          <cell r="BJ20">
            <v>29777</v>
          </cell>
          <cell r="BK20">
            <v>23864.174999999996</v>
          </cell>
          <cell r="BL20">
            <v>38814.6</v>
          </cell>
          <cell r="BM20">
            <v>60902.074999999997</v>
          </cell>
          <cell r="BN20">
            <v>75852.5</v>
          </cell>
          <cell r="BP20">
            <v>9470.7000000000007</v>
          </cell>
          <cell r="BQ20">
            <v>8073.4855779999998</v>
          </cell>
          <cell r="BR20">
            <v>2905.3</v>
          </cell>
          <cell r="BS20">
            <v>12376</v>
          </cell>
          <cell r="BT20">
            <v>4591.3599999999997</v>
          </cell>
          <cell r="BU20">
            <v>14137.842428785603</v>
          </cell>
          <cell r="BV20">
            <v>29707.988006785603</v>
          </cell>
          <cell r="BW20">
            <v>72000</v>
          </cell>
          <cell r="BX20">
            <v>66831.525000000009</v>
          </cell>
          <cell r="BY20">
            <v>31105.202428785604</v>
          </cell>
          <cell r="BZ20">
            <v>67500</v>
          </cell>
          <cell r="CA20">
            <v>31105.202428785604</v>
          </cell>
          <cell r="CB20">
            <v>11200</v>
          </cell>
          <cell r="CC20">
            <v>10500</v>
          </cell>
          <cell r="CD20">
            <v>10080</v>
          </cell>
          <cell r="CE20">
            <v>8470</v>
          </cell>
          <cell r="CF20">
            <v>31780</v>
          </cell>
          <cell r="CG20">
            <v>40250</v>
          </cell>
          <cell r="CH20">
            <v>29779.58</v>
          </cell>
          <cell r="CI20">
            <v>29146.9836</v>
          </cell>
          <cell r="CJ20">
            <v>37943.479999999996</v>
          </cell>
          <cell r="CK20">
            <v>44722.77</v>
          </cell>
        </row>
        <row r="21">
          <cell r="B21" t="str">
            <v xml:space="preserve">    Project aid</v>
          </cell>
          <cell r="D21">
            <v>441</v>
          </cell>
          <cell r="V21">
            <v>2640.2</v>
          </cell>
          <cell r="W21">
            <v>3201.2000000000003</v>
          </cell>
          <cell r="X21">
            <v>5841.4</v>
          </cell>
          <cell r="Y21">
            <v>5208.3</v>
          </cell>
          <cell r="Z21">
            <v>3351.9</v>
          </cell>
          <cell r="AA21">
            <v>3767</v>
          </cell>
          <cell r="AB21">
            <v>10543.192000000003</v>
          </cell>
          <cell r="AC21">
            <v>0</v>
          </cell>
          <cell r="AD21">
            <v>21592.892000000003</v>
          </cell>
          <cell r="AF21">
            <v>1632.4451684210528</v>
          </cell>
          <cell r="AG21">
            <v>1156.7046875000001</v>
          </cell>
          <cell r="AH21">
            <v>1082.8418181818181</v>
          </cell>
          <cell r="AI21">
            <v>3871.991674102871</v>
          </cell>
          <cell r="AJ21">
            <v>1950</v>
          </cell>
          <cell r="AK21">
            <v>4620</v>
          </cell>
          <cell r="AL21">
            <v>2948</v>
          </cell>
          <cell r="AM21">
            <v>9518</v>
          </cell>
          <cell r="AN21">
            <v>13389.991674102872</v>
          </cell>
          <cell r="AO21">
            <v>8500</v>
          </cell>
          <cell r="AP21">
            <v>12000</v>
          </cell>
          <cell r="AQ21">
            <v>33889.991674102872</v>
          </cell>
          <cell r="BP21">
            <v>4649.6269999999995</v>
          </cell>
          <cell r="BQ21">
            <v>3751.9195779999995</v>
          </cell>
          <cell r="BR21">
            <v>2905.3</v>
          </cell>
          <cell r="BS21">
            <v>7554.9269999999997</v>
          </cell>
          <cell r="BT21">
            <v>4591.3599999999997</v>
          </cell>
          <cell r="BU21">
            <v>4687.2</v>
          </cell>
          <cell r="BV21">
            <v>15935.779578000001</v>
          </cell>
          <cell r="BW21">
            <v>32000</v>
          </cell>
          <cell r="BX21">
            <v>29702.9</v>
          </cell>
          <cell r="BY21">
            <v>15935.779578000001</v>
          </cell>
          <cell r="BZ21">
            <v>30000</v>
          </cell>
          <cell r="CA21">
            <v>16833.487000000001</v>
          </cell>
          <cell r="CB21">
            <v>5390</v>
          </cell>
          <cell r="CC21">
            <v>5320</v>
          </cell>
          <cell r="CD21">
            <v>5320</v>
          </cell>
          <cell r="CE21">
            <v>4970</v>
          </cell>
          <cell r="CF21">
            <v>16030</v>
          </cell>
          <cell r="CG21">
            <v>21000</v>
          </cell>
          <cell r="CH21">
            <v>26276.1</v>
          </cell>
          <cell r="CI21">
            <v>29146.9836</v>
          </cell>
          <cell r="CJ21">
            <v>30561.479999999996</v>
          </cell>
          <cell r="CK21">
            <v>32042.46</v>
          </cell>
        </row>
        <row r="22">
          <cell r="B22" t="str">
            <v xml:space="preserve">    Programme aid</v>
          </cell>
          <cell r="D22">
            <v>12163.787250000001</v>
          </cell>
          <cell r="AB22">
            <v>7905.4080000000004</v>
          </cell>
          <cell r="AD22">
            <v>7905.4080000000004</v>
          </cell>
          <cell r="AF22">
            <v>5419.9121052631581</v>
          </cell>
          <cell r="AG22">
            <v>1503.515625</v>
          </cell>
          <cell r="AH22">
            <v>7407.5000000000009</v>
          </cell>
          <cell r="AI22">
            <v>14330.92773026316</v>
          </cell>
          <cell r="AJ22">
            <v>9880</v>
          </cell>
          <cell r="AK22">
            <v>5400</v>
          </cell>
          <cell r="AL22">
            <v>9790</v>
          </cell>
          <cell r="AM22">
            <v>25070</v>
          </cell>
          <cell r="AN22">
            <v>39400.92773026316</v>
          </cell>
          <cell r="AO22">
            <v>17100.000000000004</v>
          </cell>
          <cell r="AP22">
            <v>26599.999999999996</v>
          </cell>
          <cell r="AQ22">
            <v>83100.927730263167</v>
          </cell>
          <cell r="BP22">
            <v>4821.0730000000012</v>
          </cell>
          <cell r="BQ22">
            <v>4321.5659999999998</v>
          </cell>
          <cell r="BR22">
            <v>0</v>
          </cell>
          <cell r="BS22">
            <v>4821.0730000000012</v>
          </cell>
          <cell r="BT22">
            <v>0</v>
          </cell>
          <cell r="BU22">
            <v>9450.6424287856025</v>
          </cell>
          <cell r="BV22">
            <v>13772.208428785601</v>
          </cell>
          <cell r="BW22">
            <v>40000</v>
          </cell>
          <cell r="BX22">
            <v>37128.625000000007</v>
          </cell>
          <cell r="BY22">
            <v>15169.422850785602</v>
          </cell>
          <cell r="BZ22">
            <v>37500</v>
          </cell>
          <cell r="CA22">
            <v>14271.715428785603</v>
          </cell>
          <cell r="CB22">
            <v>5810</v>
          </cell>
          <cell r="CC22">
            <v>5180</v>
          </cell>
          <cell r="CD22">
            <v>4760</v>
          </cell>
          <cell r="CE22">
            <v>3500</v>
          </cell>
          <cell r="CF22">
            <v>15750</v>
          </cell>
          <cell r="CG22">
            <v>19250</v>
          </cell>
          <cell r="CH22">
            <v>3503.4800000000032</v>
          </cell>
          <cell r="CI22">
            <v>0</v>
          </cell>
          <cell r="CJ22">
            <v>7382</v>
          </cell>
          <cell r="CK22">
            <v>12680.309999999998</v>
          </cell>
        </row>
        <row r="23">
          <cell r="BP23">
            <v>0</v>
          </cell>
          <cell r="BQ23">
            <v>0</v>
          </cell>
          <cell r="BR23">
            <v>0</v>
          </cell>
          <cell r="BS23">
            <v>0</v>
          </cell>
          <cell r="BT23">
            <v>0</v>
          </cell>
          <cell r="BU23">
            <v>0</v>
          </cell>
          <cell r="CA23">
            <v>0</v>
          </cell>
        </row>
        <row r="24">
          <cell r="B24" t="str">
            <v xml:space="preserve">  Amortization</v>
          </cell>
          <cell r="D24">
            <v>-10790.286600000001</v>
          </cell>
          <cell r="E24">
            <v>-12095.825999999999</v>
          </cell>
          <cell r="F24">
            <v>-13517.164000000001</v>
          </cell>
          <cell r="L24">
            <v>-14573.075999999999</v>
          </cell>
          <cell r="O24">
            <v>-1773.5</v>
          </cell>
          <cell r="P24">
            <v>-3598.2700000000004</v>
          </cell>
          <cell r="Q24">
            <v>-5371.77</v>
          </cell>
          <cell r="R24">
            <v>-4788</v>
          </cell>
          <cell r="S24">
            <v>-5966.23</v>
          </cell>
          <cell r="T24">
            <v>-16126</v>
          </cell>
          <cell r="V24">
            <v>-1773.5</v>
          </cell>
          <cell r="W24">
            <v>-3651.4</v>
          </cell>
          <cell r="X24">
            <v>-5424.9</v>
          </cell>
          <cell r="Y24">
            <v>-3721.5</v>
          </cell>
          <cell r="Z24">
            <v>-3070.7840000000001</v>
          </cell>
          <cell r="AA24">
            <v>-3904.7</v>
          </cell>
          <cell r="AB24">
            <v>-10057.183999999999</v>
          </cell>
          <cell r="AD24">
            <v>-19203.583999999999</v>
          </cell>
          <cell r="AF24">
            <v>-2426.8263157894735</v>
          </cell>
          <cell r="AG24">
            <v>-1804.21875</v>
          </cell>
          <cell r="AH24">
            <v>-4444.5</v>
          </cell>
          <cell r="AI24">
            <v>-8675.5450657894726</v>
          </cell>
          <cell r="AJ24">
            <v>-5200</v>
          </cell>
          <cell r="AK24">
            <v>-840.00000000000011</v>
          </cell>
          <cell r="AL24">
            <v>-2310</v>
          </cell>
          <cell r="AM24">
            <v>-8350</v>
          </cell>
          <cell r="AN24">
            <v>-17025.545065789473</v>
          </cell>
          <cell r="AO24">
            <v>-2500</v>
          </cell>
          <cell r="AP24">
            <v>-5200</v>
          </cell>
          <cell r="AQ24">
            <v>-24725.545065789473</v>
          </cell>
          <cell r="AR24">
            <v>-1891.3</v>
          </cell>
          <cell r="AS24">
            <v>-1530.5</v>
          </cell>
          <cell r="AT24">
            <v>-3761.6</v>
          </cell>
          <cell r="AU24">
            <v>-7183.4</v>
          </cell>
          <cell r="AV24">
            <v>-5417</v>
          </cell>
          <cell r="AW24">
            <v>-5096.8</v>
          </cell>
          <cell r="AX24">
            <v>-2254</v>
          </cell>
          <cell r="AY24">
            <v>-12767.8</v>
          </cell>
          <cell r="AZ24">
            <v>-19951.199999999997</v>
          </cell>
          <cell r="BA24">
            <v>-1886.7</v>
          </cell>
          <cell r="BB24">
            <v>-692.9</v>
          </cell>
          <cell r="BC24">
            <v>-1026.4000000000001</v>
          </cell>
          <cell r="BE24">
            <v>-3606</v>
          </cell>
          <cell r="BF24">
            <v>-1912.5</v>
          </cell>
          <cell r="BG24">
            <v>-3023.1</v>
          </cell>
          <cell r="BH24">
            <v>-2238.8000000000002</v>
          </cell>
          <cell r="BI24">
            <v>1745.7769999999998</v>
          </cell>
          <cell r="BJ24">
            <v>-7174.4000000000005</v>
          </cell>
          <cell r="BK24">
            <v>-1860.2230000000002</v>
          </cell>
          <cell r="BL24">
            <v>-10780.400000000001</v>
          </cell>
          <cell r="BM24">
            <v>-21811.422999999999</v>
          </cell>
          <cell r="BN24">
            <v>-30731.599999999999</v>
          </cell>
          <cell r="BP24">
            <v>-3537.3</v>
          </cell>
          <cell r="BQ24">
            <v>0</v>
          </cell>
          <cell r="BR24">
            <v>-5952.5</v>
          </cell>
          <cell r="BS24">
            <v>-9489.7999999999993</v>
          </cell>
          <cell r="BT24">
            <v>-2366.4</v>
          </cell>
          <cell r="BU24">
            <v>-3425.1000000000004</v>
          </cell>
          <cell r="BV24">
            <v>-11744</v>
          </cell>
          <cell r="BW24">
            <v>-14400</v>
          </cell>
          <cell r="BX24">
            <v>-13366.305</v>
          </cell>
          <cell r="BY24">
            <v>-15281.3</v>
          </cell>
          <cell r="BZ24">
            <v>-13500</v>
          </cell>
          <cell r="CA24">
            <v>-15281.3</v>
          </cell>
          <cell r="CB24">
            <v>-2309.9999999999995</v>
          </cell>
          <cell r="CC24">
            <v>-3990.0000000000005</v>
          </cell>
          <cell r="CD24">
            <v>-2296.0000000000005</v>
          </cell>
          <cell r="CE24">
            <v>-3780.0000000000005</v>
          </cell>
          <cell r="CF24">
            <v>-8596</v>
          </cell>
          <cell r="CG24">
            <v>-12376.000000000002</v>
          </cell>
          <cell r="CH24">
            <v>-14364.267999999998</v>
          </cell>
          <cell r="CI24">
            <v>-28429.077600000004</v>
          </cell>
          <cell r="CJ24">
            <v>-33219</v>
          </cell>
          <cell r="CK24">
            <v>-35231.519999999997</v>
          </cell>
        </row>
        <row r="25">
          <cell r="B25" t="str">
            <v xml:space="preserve">    amrtization due</v>
          </cell>
          <cell r="BP25">
            <v>-7204.9416000000001</v>
          </cell>
          <cell r="BQ25">
            <v>0</v>
          </cell>
          <cell r="BR25">
            <v>-9165.9153999999999</v>
          </cell>
          <cell r="BS25">
            <v>-16370.857</v>
          </cell>
          <cell r="BT25">
            <v>-7539.8739999999998</v>
          </cell>
          <cell r="BU25">
            <v>-8711.5</v>
          </cell>
          <cell r="BY25">
            <v>-32767.125</v>
          </cell>
          <cell r="CA25">
            <v>-32622.231</v>
          </cell>
          <cell r="CB25">
            <v>-6860</v>
          </cell>
          <cell r="CC25">
            <v>-8960</v>
          </cell>
          <cell r="CD25">
            <v>-7378</v>
          </cell>
          <cell r="CE25">
            <v>-9240</v>
          </cell>
          <cell r="CF25">
            <v>-23198</v>
          </cell>
          <cell r="CG25">
            <v>-32438.000000000004</v>
          </cell>
          <cell r="CH25">
            <v>-34264.034399999997</v>
          </cell>
          <cell r="CI25">
            <v>-33956.953800000003</v>
          </cell>
        </row>
        <row r="26">
          <cell r="B26" t="str">
            <v xml:space="preserve">    Paris club</v>
          </cell>
          <cell r="BP26">
            <v>3667.6415999999999</v>
          </cell>
          <cell r="BQ26">
            <v>0</v>
          </cell>
          <cell r="BR26">
            <v>3213.4153999999999</v>
          </cell>
          <cell r="BS26">
            <v>6881.0570000000007</v>
          </cell>
          <cell r="BT26">
            <v>5173.4740000000002</v>
          </cell>
          <cell r="BU26">
            <v>5286.4</v>
          </cell>
          <cell r="BV26">
            <v>-11744</v>
          </cell>
          <cell r="BW26">
            <v>-14400</v>
          </cell>
          <cell r="BX26">
            <v>-13366.305</v>
          </cell>
          <cell r="BY26">
            <v>17485.825000000001</v>
          </cell>
          <cell r="BZ26">
            <v>-13500</v>
          </cell>
          <cell r="CA26">
            <v>17340.931</v>
          </cell>
          <cell r="CB26">
            <v>4550</v>
          </cell>
          <cell r="CC26">
            <v>4970</v>
          </cell>
          <cell r="CD26">
            <v>5082</v>
          </cell>
          <cell r="CE26">
            <v>5460</v>
          </cell>
          <cell r="CF26">
            <v>14602</v>
          </cell>
          <cell r="CG26">
            <v>20062</v>
          </cell>
          <cell r="CH26">
            <v>19899.7664</v>
          </cell>
          <cell r="CI26">
            <v>5527.8761999999988</v>
          </cell>
          <cell r="CJ26">
            <v>-33219</v>
          </cell>
          <cell r="CK26">
            <v>-35231.519999999997</v>
          </cell>
        </row>
        <row r="27">
          <cell r="B27" t="str">
            <v xml:space="preserve">Valuation adjustment </v>
          </cell>
          <cell r="BP27">
            <v>0</v>
          </cell>
          <cell r="BQ27">
            <v>0</v>
          </cell>
          <cell r="BR27">
            <v>0</v>
          </cell>
          <cell r="BS27">
            <v>0</v>
          </cell>
          <cell r="BT27">
            <v>1535.0400000000004</v>
          </cell>
          <cell r="BU27">
            <v>7.2575712143971032</v>
          </cell>
          <cell r="BV27">
            <v>0</v>
          </cell>
          <cell r="BW27">
            <v>0</v>
          </cell>
          <cell r="BX27">
            <v>0</v>
          </cell>
          <cell r="BY27">
            <v>1542.2975712143962</v>
          </cell>
          <cell r="BZ27">
            <v>0</v>
          </cell>
          <cell r="CA27">
            <v>1542.2975712143975</v>
          </cell>
        </row>
        <row r="28">
          <cell r="B28" t="str">
            <v>In US$ billion</v>
          </cell>
        </row>
        <row r="30">
          <cell r="B30" t="str">
            <v>External interest payments</v>
          </cell>
          <cell r="V30">
            <v>0.59704069050554864</v>
          </cell>
          <cell r="W30">
            <v>0.60670068027210888</v>
          </cell>
          <cell r="X30">
            <v>1.2037413707776574</v>
          </cell>
          <cell r="Y30">
            <v>0.61860905957656331</v>
          </cell>
          <cell r="Z30">
            <v>0.16493369077579603</v>
          </cell>
          <cell r="AA30">
            <v>0.21642992953808299</v>
          </cell>
          <cell r="AB30">
            <v>0.59731789403613333</v>
          </cell>
          <cell r="AD30">
            <v>2.4196683243903543</v>
          </cell>
          <cell r="AF30">
            <v>0.24</v>
          </cell>
          <cell r="AG30">
            <v>0.15</v>
          </cell>
          <cell r="AH30">
            <v>0.32</v>
          </cell>
          <cell r="AI30">
            <v>0.71</v>
          </cell>
          <cell r="AJ30">
            <v>0.23</v>
          </cell>
          <cell r="AK30">
            <v>0.26</v>
          </cell>
          <cell r="AL30">
            <v>0.27</v>
          </cell>
          <cell r="AM30">
            <v>0.76</v>
          </cell>
          <cell r="AN30">
            <v>1.47</v>
          </cell>
          <cell r="AO30">
            <v>0.71</v>
          </cell>
          <cell r="AP30">
            <v>0.71</v>
          </cell>
          <cell r="AQ30">
            <v>2.8899999999999997</v>
          </cell>
          <cell r="AR30">
            <v>0.18882509662651506</v>
          </cell>
          <cell r="AS30">
            <v>0.12114170879517694</v>
          </cell>
          <cell r="AT30">
            <v>0.26200204290091927</v>
          </cell>
          <cell r="AU30">
            <v>0.5719688483226113</v>
          </cell>
          <cell r="AV30">
            <v>0.21751068383767772</v>
          </cell>
          <cell r="AW30">
            <v>0.19353560371517026</v>
          </cell>
          <cell r="AX30">
            <v>0.25092717158128203</v>
          </cell>
          <cell r="AY30">
            <v>0.66197345913412997</v>
          </cell>
          <cell r="AZ30">
            <v>1.2339423074567413</v>
          </cell>
          <cell r="BA30">
            <v>0.24725466881163879</v>
          </cell>
          <cell r="BB30">
            <v>0.15682537212800166</v>
          </cell>
          <cell r="BC30">
            <v>0.3029553765469854</v>
          </cell>
          <cell r="BE30">
            <v>0.70703541748662579</v>
          </cell>
          <cell r="BF30">
            <v>0.25600242545798008</v>
          </cell>
          <cell r="BG30">
            <v>0.20205307390152552</v>
          </cell>
          <cell r="BH30">
            <v>0.2607723645668496</v>
          </cell>
          <cell r="BI30">
            <v>0</v>
          </cell>
          <cell r="BJ30">
            <v>0.71885640689539543</v>
          </cell>
          <cell r="BL30">
            <v>1.4258918243820213</v>
          </cell>
          <cell r="BN30">
            <v>2.6598341318387626</v>
          </cell>
          <cell r="BP30">
            <v>0.66800000000000004</v>
          </cell>
          <cell r="BQ30">
            <v>0.67</v>
          </cell>
          <cell r="BR30">
            <v>0.71499999999999997</v>
          </cell>
          <cell r="BS30">
            <v>1.385</v>
          </cell>
          <cell r="BT30">
            <v>0.79500000000000004</v>
          </cell>
          <cell r="BU30">
            <v>0.76</v>
          </cell>
          <cell r="BV30">
            <v>3</v>
          </cell>
          <cell r="BW30">
            <v>3</v>
          </cell>
          <cell r="BX30">
            <v>3</v>
          </cell>
          <cell r="BY30">
            <v>2.9420000000000002</v>
          </cell>
          <cell r="BZ30">
            <v>2.9379999999999997</v>
          </cell>
          <cell r="CA30">
            <v>2.9380000000000002</v>
          </cell>
          <cell r="CB30">
            <v>0.81599999999999995</v>
          </cell>
          <cell r="CC30">
            <v>0.73499999999999999</v>
          </cell>
          <cell r="CD30">
            <v>0.81699999999999995</v>
          </cell>
          <cell r="CE30">
            <v>0.77100000000000002</v>
          </cell>
          <cell r="CF30">
            <v>2.3679999999999999</v>
          </cell>
          <cell r="CG30">
            <v>3.1389999999999998</v>
          </cell>
          <cell r="CH30">
            <v>2.891</v>
          </cell>
          <cell r="CI30">
            <v>2.903</v>
          </cell>
          <cell r="CJ30">
            <v>2.94</v>
          </cell>
          <cell r="CK30">
            <v>3.012</v>
          </cell>
        </row>
        <row r="32">
          <cell r="B32" t="str">
            <v>Net foreign financing</v>
          </cell>
          <cell r="D32">
            <v>863</v>
          </cell>
          <cell r="E32">
            <v>-135.00619010500213</v>
          </cell>
          <cell r="F32">
            <v>-429.03770102820909</v>
          </cell>
          <cell r="L32">
            <v>-1027.940429852767</v>
          </cell>
          <cell r="O32">
            <v>357.4955208774976</v>
          </cell>
          <cell r="P32">
            <v>-134.29561476878985</v>
          </cell>
          <cell r="Q32">
            <v>190</v>
          </cell>
          <cell r="R32">
            <v>357.24489795918362</v>
          </cell>
          <cell r="S32">
            <v>-568.94226804123718</v>
          </cell>
          <cell r="T32">
            <v>-60.005628085853459</v>
          </cell>
          <cell r="V32">
            <v>0.35622688039457451</v>
          </cell>
          <cell r="W32">
            <v>-0.15312925170068015</v>
          </cell>
          <cell r="X32">
            <v>0.20309762869389414</v>
          </cell>
          <cell r="Y32">
            <v>0.36602658788774001</v>
          </cell>
          <cell r="Z32">
            <v>3.076003939161831E-2</v>
          </cell>
          <cell r="AA32">
            <v>-1.5400961861089302E-2</v>
          </cell>
          <cell r="AB32">
            <v>0.90904939799567863</v>
          </cell>
          <cell r="AD32">
            <v>1.4781736145773134</v>
          </cell>
          <cell r="AF32">
            <v>0.57180000000000009</v>
          </cell>
          <cell r="AG32">
            <v>8.5399999999999976E-2</v>
          </cell>
          <cell r="AH32">
            <v>0.30040000000000006</v>
          </cell>
          <cell r="AI32">
            <v>0.95760000000000023</v>
          </cell>
          <cell r="AJ32">
            <v>0.51</v>
          </cell>
          <cell r="AK32">
            <v>0.7649999999999999</v>
          </cell>
          <cell r="AL32">
            <v>0.94799999999999995</v>
          </cell>
          <cell r="AM32">
            <v>2.2229999999999999</v>
          </cell>
          <cell r="AN32">
            <v>3.1806000000000001</v>
          </cell>
          <cell r="AO32">
            <v>2.31</v>
          </cell>
          <cell r="AP32">
            <v>3.3399999999999994</v>
          </cell>
          <cell r="AQ32">
            <v>8.8306000000000004</v>
          </cell>
          <cell r="AR32">
            <v>0.65342039100904348</v>
          </cell>
          <cell r="AS32">
            <v>0.10113982478726412</v>
          </cell>
          <cell r="AT32">
            <v>0.48479258457457342</v>
          </cell>
          <cell r="AU32">
            <v>1.2393528003708809</v>
          </cell>
          <cell r="AV32">
            <v>0.51727790949906671</v>
          </cell>
          <cell r="AW32">
            <v>-0.1967389060887513</v>
          </cell>
          <cell r="AX32">
            <v>-2.346107697342107E-2</v>
          </cell>
          <cell r="AY32">
            <v>0.29707792643689429</v>
          </cell>
          <cell r="AZ32">
            <v>1.5364307268077753</v>
          </cell>
          <cell r="BA32">
            <v>0.47780420134760199</v>
          </cell>
          <cell r="BB32">
            <v>-1.7620974015870546E-2</v>
          </cell>
          <cell r="BC32">
            <v>0.1911429798420155</v>
          </cell>
          <cell r="BE32">
            <v>0.6513262071737469</v>
          </cell>
          <cell r="BF32">
            <v>1.2233053861492356</v>
          </cell>
          <cell r="BG32">
            <v>0.20152781583995616</v>
          </cell>
          <cell r="BH32">
            <v>1.1612403622773646</v>
          </cell>
          <cell r="BI32">
            <v>1.984</v>
          </cell>
          <cell r="BJ32">
            <v>2.586073564266556</v>
          </cell>
          <cell r="BK32">
            <v>2.6353262071737471</v>
          </cell>
          <cell r="BL32">
            <v>3.2373997714403027</v>
          </cell>
          <cell r="BM32">
            <v>4.1717569339815226</v>
          </cell>
          <cell r="BN32">
            <v>4.7738304982480777</v>
          </cell>
          <cell r="BP32">
            <v>0.65100000000000002</v>
          </cell>
          <cell r="BQ32">
            <v>1.0088200000000001</v>
          </cell>
          <cell r="BR32">
            <v>-9.1300000000000048E-2</v>
          </cell>
          <cell r="BS32">
            <v>0.55970000000000009</v>
          </cell>
          <cell r="BT32">
            <v>0.52500000000000002</v>
          </cell>
          <cell r="BU32">
            <v>1.5303917755408003</v>
          </cell>
          <cell r="BV32">
            <v>2.4919117755408005</v>
          </cell>
          <cell r="BW32">
            <v>7.2</v>
          </cell>
          <cell r="BX32">
            <v>7.2</v>
          </cell>
          <cell r="BY32">
            <v>2.615091775540801</v>
          </cell>
          <cell r="BZ32">
            <v>7.2</v>
          </cell>
          <cell r="CA32">
            <v>2.6150917755408005</v>
          </cell>
          <cell r="CB32">
            <v>1.27</v>
          </cell>
          <cell r="CC32">
            <v>0.92999999999999994</v>
          </cell>
          <cell r="CD32">
            <v>1.1119999999999999</v>
          </cell>
          <cell r="CE32">
            <v>0.66999999999999993</v>
          </cell>
          <cell r="CF32">
            <v>3.3119999999999998</v>
          </cell>
          <cell r="CG32">
            <v>3.9820000000000002</v>
          </cell>
          <cell r="CH32">
            <v>2.2000000000000002</v>
          </cell>
          <cell r="CI32">
            <v>9.9999999999999201E-2</v>
          </cell>
          <cell r="CJ32">
            <v>0.63999999999999968</v>
          </cell>
          <cell r="CK32">
            <v>1.25</v>
          </cell>
        </row>
        <row r="33">
          <cell r="B33" t="str">
            <v xml:space="preserve">  Gross drawings</v>
          </cell>
          <cell r="D33">
            <v>5995</v>
          </cell>
          <cell r="E33">
            <v>5411.2481085790268</v>
          </cell>
          <cell r="F33">
            <v>5510.4842253273573</v>
          </cell>
          <cell r="L33">
            <v>5137.6865797935352</v>
          </cell>
          <cell r="O33">
            <v>1085.1648727382139</v>
          </cell>
          <cell r="P33">
            <v>1155.5609989246027</v>
          </cell>
          <cell r="Q33">
            <v>2245</v>
          </cell>
          <cell r="R33">
            <v>1822.9591836734694</v>
          </cell>
          <cell r="S33">
            <v>1276.283505154639</v>
          </cell>
          <cell r="T33">
            <v>5440.5102797840864</v>
          </cell>
          <cell r="V33">
            <v>1.0851623510069872</v>
          </cell>
          <cell r="W33">
            <v>1.0888435374149661</v>
          </cell>
          <cell r="X33">
            <v>2.1740058884219531</v>
          </cell>
          <cell r="Y33">
            <v>1.2822008862629246</v>
          </cell>
          <cell r="Z33">
            <v>0.36676879308458255</v>
          </cell>
          <cell r="AA33">
            <v>0.42131752600380273</v>
          </cell>
          <cell r="AB33">
            <v>1.9985528930830119</v>
          </cell>
          <cell r="AD33">
            <v>5.45475966776789</v>
          </cell>
          <cell r="AF33">
            <v>0.87180000000000002</v>
          </cell>
          <cell r="AG33">
            <v>0.26539999999999997</v>
          </cell>
          <cell r="AH33">
            <v>0.63040000000000007</v>
          </cell>
          <cell r="AI33">
            <v>1.7676000000000003</v>
          </cell>
          <cell r="AJ33">
            <v>0.91</v>
          </cell>
          <cell r="AK33">
            <v>0.83499999999999996</v>
          </cell>
          <cell r="AL33">
            <v>1.1579999999999999</v>
          </cell>
          <cell r="AM33">
            <v>2.903</v>
          </cell>
          <cell r="AN33">
            <v>4.6706000000000003</v>
          </cell>
          <cell r="AO33">
            <v>2.56</v>
          </cell>
          <cell r="AP33">
            <v>3.8599999999999994</v>
          </cell>
          <cell r="AQ33">
            <v>11.0906</v>
          </cell>
          <cell r="AR33">
            <v>0.88998961812200583</v>
          </cell>
          <cell r="AS33">
            <v>0.26133283093122328</v>
          </cell>
          <cell r="AT33">
            <v>0.77153049868126167</v>
          </cell>
          <cell r="AU33">
            <v>1.9228529477344909</v>
          </cell>
          <cell r="AV33">
            <v>0.90766137459372587</v>
          </cell>
          <cell r="AW33">
            <v>0.22404953560371518</v>
          </cell>
          <cell r="AX33">
            <v>0.18142566265498308</v>
          </cell>
          <cell r="AY33">
            <v>1.313136572852424</v>
          </cell>
          <cell r="AZ33">
            <v>3.2359895205869149</v>
          </cell>
          <cell r="BA33">
            <v>0.6977454477629339</v>
          </cell>
          <cell r="BB33">
            <v>7.2221357813391424E-2</v>
          </cell>
          <cell r="BC33">
            <v>0.32471402730242177</v>
          </cell>
          <cell r="BE33">
            <v>1.0946808328787472</v>
          </cell>
          <cell r="BF33">
            <v>1.4463192509066314</v>
          </cell>
          <cell r="BG33">
            <v>0.54672513017265001</v>
          </cell>
          <cell r="BH33">
            <v>1.4125001402870836</v>
          </cell>
          <cell r="BI33">
            <v>1.7749999999999999</v>
          </cell>
          <cell r="BJ33">
            <v>3.4055445213663651</v>
          </cell>
          <cell r="BK33">
            <v>2.8696808328787471</v>
          </cell>
          <cell r="BL33">
            <v>4.5002253542451118</v>
          </cell>
          <cell r="BM33">
            <v>6.105670353465662</v>
          </cell>
          <cell r="BN33">
            <v>7.7362148748320267</v>
          </cell>
          <cell r="BP33">
            <v>1.137</v>
          </cell>
          <cell r="BQ33">
            <v>1.0088200000000001</v>
          </cell>
          <cell r="BR33">
            <v>0.62339999999999995</v>
          </cell>
          <cell r="BS33">
            <v>1.7604</v>
          </cell>
          <cell r="BT33">
            <v>0.64</v>
          </cell>
          <cell r="BU33">
            <v>2.0196917755408004</v>
          </cell>
          <cell r="BV33">
            <v>4.2919117755408003</v>
          </cell>
          <cell r="BW33">
            <v>9</v>
          </cell>
          <cell r="BX33">
            <v>9</v>
          </cell>
          <cell r="BY33">
            <v>4.4200917755408007</v>
          </cell>
          <cell r="BZ33">
            <v>9</v>
          </cell>
          <cell r="CA33">
            <v>4.4200917755408007</v>
          </cell>
          <cell r="CB33">
            <v>1.6</v>
          </cell>
          <cell r="CC33">
            <v>1.5</v>
          </cell>
          <cell r="CD33">
            <v>1.44</v>
          </cell>
          <cell r="CE33">
            <v>1.21</v>
          </cell>
          <cell r="CF33">
            <v>4.54</v>
          </cell>
          <cell r="CG33">
            <v>5.75</v>
          </cell>
          <cell r="CH33">
            <v>4.25</v>
          </cell>
          <cell r="CI33">
            <v>4.0599999999999996</v>
          </cell>
          <cell r="CJ33">
            <v>5.14</v>
          </cell>
          <cell r="CK33">
            <v>5.89</v>
          </cell>
        </row>
        <row r="34">
          <cell r="B34" t="str">
            <v xml:space="preserve">    Project aid</v>
          </cell>
          <cell r="X34">
            <v>0</v>
          </cell>
          <cell r="Y34">
            <v>1.2822008862629246</v>
          </cell>
          <cell r="Z34">
            <v>0.36676879308458255</v>
          </cell>
          <cell r="AA34">
            <v>0.42131752600380273</v>
          </cell>
          <cell r="AB34">
            <v>1.142153164680771</v>
          </cell>
          <cell r="AD34">
            <v>2.4243540509436956</v>
          </cell>
          <cell r="AF34">
            <v>0.20180000000000001</v>
          </cell>
          <cell r="AG34">
            <v>0.1154</v>
          </cell>
          <cell r="AH34">
            <v>8.0399999999999999E-2</v>
          </cell>
          <cell r="AI34">
            <v>0.39760000000000006</v>
          </cell>
          <cell r="AJ34">
            <v>0.15</v>
          </cell>
          <cell r="AK34">
            <v>0.38500000000000001</v>
          </cell>
          <cell r="AL34">
            <v>0.26800000000000002</v>
          </cell>
          <cell r="AM34">
            <v>0.80300000000000005</v>
          </cell>
          <cell r="AN34">
            <v>1.2006000000000001</v>
          </cell>
          <cell r="AO34">
            <v>0.85</v>
          </cell>
          <cell r="AP34">
            <v>1.2</v>
          </cell>
          <cell r="AQ34">
            <v>3.2506000000000004</v>
          </cell>
          <cell r="AR34" t="str">
            <v/>
          </cell>
          <cell r="AV34" t="str">
            <v/>
          </cell>
          <cell r="BI34">
            <v>0.875</v>
          </cell>
          <cell r="BM34">
            <v>2.6589999999999998</v>
          </cell>
          <cell r="BP34">
            <v>0.58699999999999997</v>
          </cell>
          <cell r="BQ34">
            <v>0.46881999999999996</v>
          </cell>
          <cell r="BR34">
            <v>0.62339999999999995</v>
          </cell>
          <cell r="BS34">
            <v>1.2103999999999999</v>
          </cell>
          <cell r="BT34">
            <v>0.64</v>
          </cell>
          <cell r="BU34">
            <v>0.66959999999999997</v>
          </cell>
          <cell r="BV34">
            <v>2.4018199999999998</v>
          </cell>
          <cell r="BW34">
            <v>4</v>
          </cell>
          <cell r="BX34">
            <v>4</v>
          </cell>
          <cell r="BY34">
            <v>2.52</v>
          </cell>
          <cell r="BZ34">
            <v>4</v>
          </cell>
          <cell r="CA34">
            <v>2.52</v>
          </cell>
          <cell r="CB34">
            <v>0.77</v>
          </cell>
          <cell r="CC34">
            <v>0.76</v>
          </cell>
          <cell r="CD34">
            <v>0.76</v>
          </cell>
          <cell r="CE34">
            <v>0.71</v>
          </cell>
          <cell r="CF34">
            <v>2.29</v>
          </cell>
          <cell r="CG34">
            <v>3</v>
          </cell>
          <cell r="CH34">
            <v>3.75</v>
          </cell>
          <cell r="CI34">
            <v>4.0599999999999996</v>
          </cell>
          <cell r="CJ34">
            <v>4.1399999999999997</v>
          </cell>
          <cell r="CK34">
            <v>4.22</v>
          </cell>
        </row>
        <row r="35">
          <cell r="B35" t="str">
            <v xml:space="preserve">    Programme aid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0.8563997284022411</v>
          </cell>
          <cell r="AD35">
            <v>0.8563997284022411</v>
          </cell>
          <cell r="AF35">
            <v>0.67</v>
          </cell>
          <cell r="AG35">
            <v>0.15</v>
          </cell>
          <cell r="AH35">
            <v>0.55000000000000004</v>
          </cell>
          <cell r="AI35">
            <v>1.37</v>
          </cell>
          <cell r="AJ35">
            <v>0.76</v>
          </cell>
          <cell r="AK35">
            <v>0.45</v>
          </cell>
          <cell r="AL35">
            <v>0.89</v>
          </cell>
          <cell r="AM35">
            <v>2.1</v>
          </cell>
          <cell r="AN35">
            <v>3.47</v>
          </cell>
          <cell r="AO35">
            <v>1.7100000000000002</v>
          </cell>
          <cell r="AP35">
            <v>2.6599999999999997</v>
          </cell>
          <cell r="AQ35">
            <v>7.84</v>
          </cell>
          <cell r="AR35" t="str">
            <v/>
          </cell>
          <cell r="AV35" t="str">
            <v/>
          </cell>
          <cell r="BI35">
            <v>0.9</v>
          </cell>
          <cell r="BM35">
            <v>3.3969999999999998</v>
          </cell>
          <cell r="BP35">
            <v>0.55000000000000004</v>
          </cell>
          <cell r="BQ35">
            <v>0.54</v>
          </cell>
          <cell r="BR35">
            <v>0</v>
          </cell>
          <cell r="BS35">
            <v>0.55000000000000004</v>
          </cell>
          <cell r="BT35">
            <v>0</v>
          </cell>
          <cell r="BU35">
            <v>1.3500917755408006</v>
          </cell>
          <cell r="BV35">
            <v>1.8900917755408007</v>
          </cell>
          <cell r="BW35">
            <v>5</v>
          </cell>
          <cell r="BX35">
            <v>5</v>
          </cell>
          <cell r="BY35">
            <v>1.9000917755408007</v>
          </cell>
          <cell r="BZ35">
            <v>5</v>
          </cell>
          <cell r="CA35">
            <v>1.9000917755408007</v>
          </cell>
          <cell r="CB35">
            <v>0.83</v>
          </cell>
          <cell r="CC35">
            <v>0.74</v>
          </cell>
          <cell r="CD35">
            <v>0.68</v>
          </cell>
          <cell r="CE35">
            <v>0.5</v>
          </cell>
          <cell r="CF35">
            <v>2.25</v>
          </cell>
          <cell r="CG35">
            <v>2.75</v>
          </cell>
          <cell r="CH35">
            <v>0.5</v>
          </cell>
          <cell r="CI35">
            <v>0</v>
          </cell>
          <cell r="CJ35">
            <v>1</v>
          </cell>
          <cell r="CK35">
            <v>1.67</v>
          </cell>
        </row>
        <row r="36">
          <cell r="B36" t="str">
            <v xml:space="preserve">    Rice loans</v>
          </cell>
          <cell r="BP36">
            <v>0</v>
          </cell>
          <cell r="BQ36">
            <v>0</v>
          </cell>
          <cell r="BR36">
            <v>0</v>
          </cell>
          <cell r="BS36">
            <v>0</v>
          </cell>
          <cell r="BT36">
            <v>0</v>
          </cell>
          <cell r="BU36">
            <v>0</v>
          </cell>
          <cell r="BV36">
            <v>0</v>
          </cell>
          <cell r="BW36">
            <v>0</v>
          </cell>
          <cell r="BX36">
            <v>0</v>
          </cell>
          <cell r="BY36">
            <v>0</v>
          </cell>
          <cell r="BZ36">
            <v>0</v>
          </cell>
          <cell r="CA36">
            <v>0</v>
          </cell>
        </row>
        <row r="37">
          <cell r="B37" t="str">
            <v xml:space="preserve">  Amortization</v>
          </cell>
          <cell r="D37">
            <v>-5132</v>
          </cell>
          <cell r="E37">
            <v>-5546.254298684029</v>
          </cell>
          <cell r="F37">
            <v>-5939.5219263555664</v>
          </cell>
          <cell r="L37">
            <v>-6165.6270096463022</v>
          </cell>
          <cell r="O37">
            <v>-727.66935186071635</v>
          </cell>
          <cell r="P37">
            <v>-1289.8566136933925</v>
          </cell>
          <cell r="Q37">
            <v>-2055</v>
          </cell>
          <cell r="R37">
            <v>-1465.7142857142858</v>
          </cell>
          <cell r="S37">
            <v>-1845.2257731958762</v>
          </cell>
          <cell r="T37">
            <v>-5500.5159078699398</v>
          </cell>
          <cell r="V37">
            <v>-0.72893547061241271</v>
          </cell>
          <cell r="W37">
            <v>-1.2419727891156462</v>
          </cell>
          <cell r="X37">
            <v>-1.9709082597280589</v>
          </cell>
          <cell r="Y37">
            <v>-0.9161742983751846</v>
          </cell>
          <cell r="Z37">
            <v>-0.33600875369296423</v>
          </cell>
          <cell r="AA37">
            <v>-0.43671848786489204</v>
          </cell>
          <cell r="AB37">
            <v>-1.0895034950873332</v>
          </cell>
          <cell r="AD37">
            <v>-3.9765860531905766</v>
          </cell>
          <cell r="AF37">
            <v>-0.3</v>
          </cell>
          <cell r="AG37">
            <v>-0.18</v>
          </cell>
          <cell r="AH37">
            <v>-0.33</v>
          </cell>
          <cell r="AI37">
            <v>-0.81</v>
          </cell>
          <cell r="AJ37">
            <v>-0.4</v>
          </cell>
          <cell r="AK37">
            <v>-7.0000000000000007E-2</v>
          </cell>
          <cell r="AL37">
            <v>-0.21</v>
          </cell>
          <cell r="AM37">
            <v>-0.68</v>
          </cell>
          <cell r="AN37">
            <v>-1.4900000000000002</v>
          </cell>
          <cell r="AO37">
            <v>-0.25</v>
          </cell>
          <cell r="AP37">
            <v>-0.52</v>
          </cell>
          <cell r="AQ37">
            <v>-2.2600000000000002</v>
          </cell>
          <cell r="AR37">
            <v>-0.23656922711296233</v>
          </cell>
          <cell r="AS37">
            <v>-0.16019300614395912</v>
          </cell>
          <cell r="AT37">
            <v>-0.2867379141066882</v>
          </cell>
          <cell r="AU37">
            <v>-0.68350014736360964</v>
          </cell>
          <cell r="AV37">
            <v>-0.39038346509465915</v>
          </cell>
          <cell r="AW37">
            <v>-0.42078844169246649</v>
          </cell>
          <cell r="AX37">
            <v>-0.20488673962840417</v>
          </cell>
          <cell r="AY37">
            <v>-1.0160586464155299</v>
          </cell>
          <cell r="AZ37">
            <v>-1.6995587937791394</v>
          </cell>
          <cell r="BA37">
            <v>-0.21994124641533189</v>
          </cell>
          <cell r="BB37">
            <v>-8.9842331829261962E-2</v>
          </cell>
          <cell r="BC37">
            <v>-0.13357104746040629</v>
          </cell>
          <cell r="BE37">
            <v>-0.44335462570500017</v>
          </cell>
          <cell r="BF37">
            <v>-0.22301386475739587</v>
          </cell>
          <cell r="BG37">
            <v>-0.34519731433269385</v>
          </cell>
          <cell r="BH37">
            <v>-0.2512597780097191</v>
          </cell>
          <cell r="BI37">
            <v>0.20899999999999999</v>
          </cell>
          <cell r="BJ37">
            <v>-0.81947095709980877</v>
          </cell>
          <cell r="BK37">
            <v>-0.23435462570500018</v>
          </cell>
          <cell r="BL37">
            <v>-1.2628255828048089</v>
          </cell>
          <cell r="BM37">
            <v>-1.9339134194841396</v>
          </cell>
          <cell r="BN37">
            <v>-2.9623843765839482</v>
          </cell>
          <cell r="BP37">
            <v>-0.48599999999999993</v>
          </cell>
          <cell r="BQ37">
            <v>0</v>
          </cell>
          <cell r="BR37">
            <v>-0.7147</v>
          </cell>
          <cell r="BS37">
            <v>-1.2006999999999999</v>
          </cell>
          <cell r="BT37">
            <v>-0.11499999999999999</v>
          </cell>
          <cell r="BU37">
            <v>-0.48930000000000007</v>
          </cell>
          <cell r="BV37">
            <v>-1.8</v>
          </cell>
          <cell r="BW37">
            <v>-1.8</v>
          </cell>
          <cell r="BX37">
            <v>-1.8</v>
          </cell>
          <cell r="BY37">
            <v>-1.8049999999999999</v>
          </cell>
          <cell r="BZ37">
            <v>-1.8</v>
          </cell>
          <cell r="CA37">
            <v>-1.8050000000000002</v>
          </cell>
          <cell r="CB37">
            <v>-0.32999999999999996</v>
          </cell>
          <cell r="CC37">
            <v>-0.57000000000000006</v>
          </cell>
          <cell r="CD37">
            <v>-0.32800000000000007</v>
          </cell>
          <cell r="CE37">
            <v>-0.54</v>
          </cell>
          <cell r="CF37">
            <v>-1.2280000000000002</v>
          </cell>
          <cell r="CG37">
            <v>-1.7680000000000002</v>
          </cell>
          <cell r="CH37">
            <v>-2.0499999999999998</v>
          </cell>
          <cell r="CI37">
            <v>-3.9600000000000004</v>
          </cell>
          <cell r="CJ37">
            <v>-4.5</v>
          </cell>
          <cell r="CK37">
            <v>-4.6399999999999997</v>
          </cell>
        </row>
        <row r="38">
          <cell r="B38" t="str">
            <v xml:space="preserve">    Amortization due</v>
          </cell>
          <cell r="BP38">
            <v>-0.90959999999999996</v>
          </cell>
          <cell r="BR38">
            <v>-1.2179</v>
          </cell>
          <cell r="BS38">
            <v>-2.1274999999999999</v>
          </cell>
          <cell r="BT38">
            <v>-1.0509999999999999</v>
          </cell>
          <cell r="BU38">
            <v>-1.2444999999999999</v>
          </cell>
          <cell r="BY38">
            <v>4.4249999999999998</v>
          </cell>
          <cell r="CA38">
            <v>-4.423</v>
          </cell>
          <cell r="CB38">
            <v>-0.98</v>
          </cell>
          <cell r="CC38">
            <v>-1.28</v>
          </cell>
          <cell r="CD38">
            <v>-1.054</v>
          </cell>
          <cell r="CE38">
            <v>-1.32</v>
          </cell>
          <cell r="CF38">
            <v>-3.3140000000000001</v>
          </cell>
          <cell r="CG38">
            <v>-4.6340000000000003</v>
          </cell>
          <cell r="CH38">
            <v>-4.8899999999999997</v>
          </cell>
          <cell r="CI38">
            <v>-4.7300000000000004</v>
          </cell>
          <cell r="CJ38">
            <v>-4.5</v>
          </cell>
          <cell r="CK38">
            <v>-4.6399999999999997</v>
          </cell>
        </row>
        <row r="39">
          <cell r="B39" t="str">
            <v xml:space="preserve">    Paris Club Rescheduling</v>
          </cell>
          <cell r="BP39">
            <v>0.42360000000000003</v>
          </cell>
          <cell r="BR39">
            <v>0.50319999999999998</v>
          </cell>
          <cell r="BS39">
            <v>0.92680000000000007</v>
          </cell>
          <cell r="BT39">
            <v>0.93599999999999994</v>
          </cell>
          <cell r="BU39">
            <v>0.75519999999999987</v>
          </cell>
          <cell r="BY39">
            <v>2.62</v>
          </cell>
          <cell r="CA39">
            <v>2.6179999999999999</v>
          </cell>
          <cell r="CB39">
            <v>0.65</v>
          </cell>
          <cell r="CC39">
            <v>0.71</v>
          </cell>
          <cell r="CD39">
            <v>0.72599999999999998</v>
          </cell>
          <cell r="CE39">
            <v>0.78</v>
          </cell>
          <cell r="CF39">
            <v>2.0859999999999999</v>
          </cell>
          <cell r="CG39">
            <v>2.8659999999999997</v>
          </cell>
          <cell r="CH39">
            <v>2.84</v>
          </cell>
          <cell r="CI39">
            <v>0.77</v>
          </cell>
        </row>
        <row r="40">
          <cell r="B40" t="str">
            <v>Valuation adjustment</v>
          </cell>
        </row>
        <row r="41">
          <cell r="B41" t="str">
            <v>In percent of GDP</v>
          </cell>
        </row>
        <row r="43">
          <cell r="B43" t="str">
            <v>External interest payments</v>
          </cell>
          <cell r="AF43">
            <v>2.9256378944694474</v>
          </cell>
          <cell r="AR43">
            <v>2.1127204074292294</v>
          </cell>
          <cell r="AS43">
            <v>1.6198082932953037</v>
          </cell>
          <cell r="AT43">
            <v>4.8103016112712007</v>
          </cell>
          <cell r="AU43">
            <v>2.8476101039985777</v>
          </cell>
          <cell r="AV43">
            <v>3.4397035684084885</v>
          </cell>
          <cell r="AW43">
            <v>2.6715768024197128</v>
          </cell>
          <cell r="AX43">
            <v>3.1460147440831068</v>
          </cell>
          <cell r="AY43">
            <v>3.0857650383037694</v>
          </cell>
          <cell r="AZ43">
            <v>2.9788744264248166</v>
          </cell>
          <cell r="BA43">
            <v>2.3350458715596329</v>
          </cell>
          <cell r="BB43">
            <v>1.331559633027523</v>
          </cell>
          <cell r="BC43">
            <v>2.562935779816514</v>
          </cell>
          <cell r="BE43">
            <v>6.2295412844036697</v>
          </cell>
          <cell r="BF43">
            <v>2.3141953619114544</v>
          </cell>
          <cell r="BG43">
            <v>1.8652494729444833</v>
          </cell>
          <cell r="BH43">
            <v>2.4492902319044272</v>
          </cell>
          <cell r="BL43">
            <v>2.2489716101915067</v>
          </cell>
          <cell r="BM43">
            <v>0</v>
          </cell>
          <cell r="BN43">
            <v>5.2278460366163237</v>
          </cell>
          <cell r="BQ43">
            <v>1.890904378184896</v>
          </cell>
          <cell r="BR43">
            <v>1.907465164647808</v>
          </cell>
          <cell r="BT43">
            <v>2.0296548042704625</v>
          </cell>
          <cell r="BU43">
            <v>1.8326437953639623</v>
          </cell>
          <cell r="BV43">
            <v>2.1146799762274724</v>
          </cell>
          <cell r="BW43">
            <v>1.9606625732389165</v>
          </cell>
          <cell r="BX43">
            <v>1.962878995808969</v>
          </cell>
          <cell r="BY43">
            <v>1.9189928276184038</v>
          </cell>
          <cell r="BZ43">
            <v>1.8000980312066004</v>
          </cell>
          <cell r="CA43">
            <v>1.9178489902070677</v>
          </cell>
          <cell r="CG43">
            <v>1.7973603595865899</v>
          </cell>
          <cell r="CH43">
            <v>1.5590280133883048</v>
          </cell>
          <cell r="CI43">
            <v>1.4514876668048917</v>
          </cell>
          <cell r="CJ43">
            <v>1.3597229165187839</v>
          </cell>
          <cell r="CK43">
            <v>1.2888701861830323</v>
          </cell>
        </row>
        <row r="45">
          <cell r="B45" t="str">
            <v>Net foreign financing</v>
          </cell>
          <cell r="D45">
            <v>0.53340493901342023</v>
          </cell>
          <cell r="E45">
            <v>-7.3480251410346031E-2</v>
          </cell>
          <cell r="F45">
            <v>-0.20797350627751965</v>
          </cell>
          <cell r="L45">
            <v>-0.44079499995464388</v>
          </cell>
          <cell r="O45">
            <v>0.55568665216808999</v>
          </cell>
          <cell r="P45">
            <v>-0.23893314285349865</v>
          </cell>
          <cell r="Q45">
            <v>0.1583767546572957</v>
          </cell>
          <cell r="R45">
            <v>0.74427444402635257</v>
          </cell>
          <cell r="S45">
            <v>-1.1732239774995694</v>
          </cell>
          <cell r="T45">
            <v>-2.8049006039656384E-2</v>
          </cell>
          <cell r="X45">
            <v>0.1332192520210784</v>
          </cell>
          <cell r="Y45">
            <v>0.87849962568636486</v>
          </cell>
          <cell r="Z45">
            <v>0.40702182483854948</v>
          </cell>
          <cell r="AA45">
            <v>-0.19937287553987745</v>
          </cell>
          <cell r="AB45">
            <v>4.049917060690726</v>
          </cell>
          <cell r="AF45">
            <v>6.9703322835734607</v>
          </cell>
          <cell r="AR45">
            <v>7.3109698836576245</v>
          </cell>
          <cell r="AS45">
            <v>1.3523593863929946</v>
          </cell>
          <cell r="AT45">
            <v>8.9006884255222651</v>
          </cell>
          <cell r="AU45">
            <v>5.8546725651909632</v>
          </cell>
          <cell r="AV45">
            <v>8.1802081615938125</v>
          </cell>
          <cell r="AW45">
            <v>-2.7157953758920641</v>
          </cell>
          <cell r="AX45">
            <v>-0.29414468590757092</v>
          </cell>
          <cell r="AY45">
            <v>1.7234226999313931</v>
          </cell>
          <cell r="AZ45">
            <v>3.5776434710053371</v>
          </cell>
          <cell r="BA45">
            <v>4.5123302752293579</v>
          </cell>
          <cell r="BB45">
            <v>-0.14961467889908256</v>
          </cell>
          <cell r="BC45">
            <v>1.6170275229357796</v>
          </cell>
          <cell r="BE45">
            <v>5.9797431192660548</v>
          </cell>
          <cell r="BF45">
            <v>11.058362614195362</v>
          </cell>
          <cell r="BG45">
            <v>1.8604005621925508</v>
          </cell>
          <cell r="BH45">
            <v>10.906886858749122</v>
          </cell>
          <cell r="BL45">
            <v>5.277335817181168</v>
          </cell>
          <cell r="BM45">
            <v>3.7779824325297322</v>
          </cell>
          <cell r="BN45">
            <v>8.8549792881865059</v>
          </cell>
          <cell r="BQ45">
            <v>2.847137544478338</v>
          </cell>
          <cell r="BR45">
            <v>-1.0880234229248307</v>
          </cell>
          <cell r="BT45">
            <v>1.3380782918149465</v>
          </cell>
          <cell r="BU45">
            <v>3.6928461440416687</v>
          </cell>
          <cell r="BV45">
            <v>1.582836905464166</v>
          </cell>
          <cell r="BW45">
            <v>4.7055901757733993</v>
          </cell>
          <cell r="BX45">
            <v>4.7109095899415259</v>
          </cell>
          <cell r="BY45">
            <v>1.5297146242152111</v>
          </cell>
          <cell r="BZ45">
            <v>4.4114042970345562</v>
          </cell>
          <cell r="CA45">
            <v>1.5297146242152111</v>
          </cell>
          <cell r="CG45">
            <v>2.2800538234704688</v>
          </cell>
          <cell r="CH45">
            <v>1.1863928154459604</v>
          </cell>
          <cell r="CI45">
            <v>4.9999575156902593E-2</v>
          </cell>
          <cell r="CJ45">
            <v>0.2959941042761976</v>
          </cell>
          <cell r="CK45">
            <v>0.53488968550092642</v>
          </cell>
        </row>
        <row r="46">
          <cell r="B46" t="str">
            <v xml:space="preserve">  Gross drawings</v>
          </cell>
          <cell r="D46">
            <v>3.7054027918719052</v>
          </cell>
          <cell r="E46">
            <v>2.9451973361583925</v>
          </cell>
          <cell r="F46">
            <v>2.671174870837139</v>
          </cell>
          <cell r="L46">
            <v>2.2031106958517399</v>
          </cell>
          <cell r="O46">
            <v>1.6867669662047104</v>
          </cell>
          <cell r="P46">
            <v>2.0559258149071731</v>
          </cell>
          <cell r="Q46">
            <v>1.8713463905559418</v>
          </cell>
          <cell r="R46">
            <v>3.7979042966383285</v>
          </cell>
          <cell r="S46">
            <v>2.6318424459651646</v>
          </cell>
          <cell r="T46">
            <v>2.5431098809288444</v>
          </cell>
          <cell r="X46">
            <v>1.868396011418793</v>
          </cell>
          <cell r="Y46">
            <v>3.0774075870744508</v>
          </cell>
          <cell r="Z46">
            <v>4.853144092390095</v>
          </cell>
          <cell r="AA46">
            <v>5.4541584760981801</v>
          </cell>
          <cell r="AB46">
            <v>8.9037773703340317</v>
          </cell>
          <cell r="AF46">
            <v>10.62737965166027</v>
          </cell>
          <cell r="AR46">
            <v>9.9578883432302945</v>
          </cell>
          <cell r="AS46">
            <v>3.4943298312594728</v>
          </cell>
          <cell r="AT46">
            <v>14.165135354898119</v>
          </cell>
          <cell r="AU46">
            <v>9.205784509795965</v>
          </cell>
          <cell r="AV46">
            <v>14.35371363839084</v>
          </cell>
          <cell r="AW46">
            <v>3.0927929043625193</v>
          </cell>
          <cell r="AX46">
            <v>2.2746353297284814</v>
          </cell>
          <cell r="AY46">
            <v>6.5737139574939469</v>
          </cell>
          <cell r="AZ46">
            <v>7.7550610190820075</v>
          </cell>
          <cell r="BA46">
            <v>6.5894311926605509</v>
          </cell>
          <cell r="BB46">
            <v>0.61321100917431193</v>
          </cell>
          <cell r="BC46">
            <v>2.7470091743119265</v>
          </cell>
          <cell r="BE46">
            <v>9.9496513761467895</v>
          </cell>
          <cell r="BF46">
            <v>13.074349964862964</v>
          </cell>
          <cell r="BG46">
            <v>5.0470836261419532</v>
          </cell>
          <cell r="BH46">
            <v>13.266830639494026</v>
          </cell>
          <cell r="BL46">
            <v>7.3067067656491069</v>
          </cell>
          <cell r="BM46">
            <v>5.8859844408481132</v>
          </cell>
          <cell r="BN46">
            <v>15.061767784731114</v>
          </cell>
          <cell r="BQ46">
            <v>2.847137544478338</v>
          </cell>
          <cell r="BR46">
            <v>1.0373570657073741</v>
          </cell>
          <cell r="BT46">
            <v>1.6339359430604981</v>
          </cell>
          <cell r="BU46">
            <v>4.8702310539374647</v>
          </cell>
          <cell r="BV46">
            <v>2.6176203071648092</v>
          </cell>
          <cell r="BW46">
            <v>5.8819877197167498</v>
          </cell>
          <cell r="BX46">
            <v>5.8886369874269064</v>
          </cell>
          <cell r="BY46">
            <v>2.7399248565885364</v>
          </cell>
          <cell r="BZ46">
            <v>5.5142553712931948</v>
          </cell>
          <cell r="CA46">
            <v>2.7399248565885364</v>
          </cell>
          <cell r="CG46">
            <v>3.2923931403704656</v>
          </cell>
          <cell r="CH46">
            <v>2.2918952116569682</v>
          </cell>
          <cell r="CI46">
            <v>2.0299827513702584</v>
          </cell>
          <cell r="CJ46">
            <v>2.377202649968214</v>
          </cell>
          <cell r="CK46">
            <v>2.520400198080365</v>
          </cell>
        </row>
        <row r="47">
          <cell r="B47" t="str">
            <v xml:space="preserve">    Project aid</v>
          </cell>
          <cell r="AF47">
            <v>2.4599738629330608</v>
          </cell>
          <cell r="BM47">
            <v>0</v>
          </cell>
          <cell r="BN47">
            <v>0</v>
          </cell>
          <cell r="BQ47">
            <v>1.3231250605681235</v>
          </cell>
          <cell r="BR47">
            <v>1.0373570657073741</v>
          </cell>
          <cell r="BT47">
            <v>1.6339359430604981</v>
          </cell>
          <cell r="BU47">
            <v>1.614655638652249</v>
          </cell>
          <cell r="BV47">
            <v>1.4041280824654703</v>
          </cell>
          <cell r="BW47">
            <v>2.6142167643185554</v>
          </cell>
          <cell r="BX47">
            <v>2.617171994411958</v>
          </cell>
          <cell r="BY47">
            <v>1.4037149790245826</v>
          </cell>
          <cell r="BZ47">
            <v>2.4507801650191978</v>
          </cell>
          <cell r="CA47">
            <v>1.4827902039845586</v>
          </cell>
          <cell r="CG47">
            <v>1.71777033410633</v>
          </cell>
          <cell r="CH47">
            <v>2.0222604808737956</v>
          </cell>
          <cell r="CI47">
            <v>2.0299827513702584</v>
          </cell>
          <cell r="CJ47">
            <v>1.9147118620366546</v>
          </cell>
          <cell r="CK47">
            <v>1.8057875782511275</v>
          </cell>
        </row>
        <row r="48">
          <cell r="B48" t="str">
            <v xml:space="preserve">    Programme aid</v>
          </cell>
          <cell r="AF48">
            <v>8.1674057887272085</v>
          </cell>
          <cell r="BM48">
            <v>0</v>
          </cell>
          <cell r="BN48">
            <v>0</v>
          </cell>
          <cell r="BQ48">
            <v>1.5240124839102145</v>
          </cell>
          <cell r="BR48">
            <v>0</v>
          </cell>
          <cell r="BT48">
            <v>0</v>
          </cell>
          <cell r="BU48">
            <v>3.2555754152852145</v>
          </cell>
          <cell r="BV48">
            <v>1.2134922246993389</v>
          </cell>
          <cell r="BW48">
            <v>3.2677709553981944</v>
          </cell>
          <cell r="BX48">
            <v>3.2714649930149484</v>
          </cell>
          <cell r="BY48">
            <v>1.3362098775639537</v>
          </cell>
          <cell r="BZ48">
            <v>3.0634752062739974</v>
          </cell>
          <cell r="CA48">
            <v>1.2571346526039777</v>
          </cell>
          <cell r="CG48">
            <v>1.5746228062641359</v>
          </cell>
          <cell r="CH48">
            <v>0.26963473078317302</v>
          </cell>
          <cell r="CI48">
            <v>0</v>
          </cell>
          <cell r="CJ48">
            <v>0.46249078793155918</v>
          </cell>
          <cell r="CK48">
            <v>0.71461261982923752</v>
          </cell>
        </row>
        <row r="49">
          <cell r="B49" t="str">
            <v xml:space="preserve">  Amortization</v>
          </cell>
          <cell r="D49">
            <v>-3.1719978528584853</v>
          </cell>
          <cell r="E49">
            <v>-3.0186775875687388</v>
          </cell>
          <cell r="F49">
            <v>-2.8791483771146589</v>
          </cell>
          <cell r="L49">
            <v>-2.6439056958063842</v>
          </cell>
          <cell r="O49">
            <v>-1.1310803140366206</v>
          </cell>
          <cell r="P49">
            <v>-2.2948589577606717</v>
          </cell>
          <cell r="Q49">
            <v>-1.7129696358986459</v>
          </cell>
          <cell r="R49">
            <v>-3.0536298526119761</v>
          </cell>
          <cell r="S49">
            <v>-3.8050664234647344</v>
          </cell>
          <cell r="T49">
            <v>-2.5711588869685005</v>
          </cell>
          <cell r="X49">
            <v>-1.7351767593977145</v>
          </cell>
          <cell r="Y49">
            <v>-2.1989079613880862</v>
          </cell>
          <cell r="Z49">
            <v>-4.4461222675515462</v>
          </cell>
          <cell r="AA49">
            <v>-5.6535313516380574</v>
          </cell>
          <cell r="AB49">
            <v>-4.8538603096433048</v>
          </cell>
          <cell r="AF49">
            <v>-3.6570473680868094</v>
          </cell>
          <cell r="AR49">
            <v>-2.6469184595726691</v>
          </cell>
          <cell r="AS49">
            <v>-2.141970444866478</v>
          </cell>
          <cell r="AT49">
            <v>-5.264446929375854</v>
          </cell>
          <cell r="AU49">
            <v>-3.3511119446050008</v>
          </cell>
          <cell r="AV49">
            <v>-6.1735054767970254</v>
          </cell>
          <cell r="AW49">
            <v>-5.8085882802545834</v>
          </cell>
          <cell r="AX49">
            <v>-2.5687800156360523</v>
          </cell>
          <cell r="AY49">
            <v>-4.8502912575625539</v>
          </cell>
          <cell r="AZ49">
            <v>-4.1774175480766713</v>
          </cell>
          <cell r="BA49">
            <v>-2.077100917431193</v>
          </cell>
          <cell r="BB49">
            <v>-0.76282568807339457</v>
          </cell>
          <cell r="BC49">
            <v>-1.1299816513761469</v>
          </cell>
          <cell r="BE49">
            <v>-3.9699082568807347</v>
          </cell>
          <cell r="BF49">
            <v>-2.0159873506676034</v>
          </cell>
          <cell r="BG49">
            <v>-3.1866830639494026</v>
          </cell>
          <cell r="BH49">
            <v>-2.3599437807449055</v>
          </cell>
          <cell r="BL49">
            <v>-2.0293709484679385</v>
          </cell>
          <cell r="BM49">
            <v>-2.108002008318381</v>
          </cell>
          <cell r="BN49">
            <v>-6.2067884965446094</v>
          </cell>
          <cell r="BQ49">
            <v>0</v>
          </cell>
          <cell r="BR49">
            <v>-2.1253804886322047</v>
          </cell>
          <cell r="BT49">
            <v>-0.84213523131672596</v>
          </cell>
          <cell r="BU49">
            <v>-1.1798850119362987</v>
          </cell>
          <cell r="BV49">
            <v>-1.0347834017006432</v>
          </cell>
          <cell r="BW49">
            <v>-1.1763975439433498</v>
          </cell>
          <cell r="BX49">
            <v>-1.1777273974853812</v>
          </cell>
          <cell r="BY49">
            <v>-1.346064659339401</v>
          </cell>
          <cell r="BZ49">
            <v>-1.102851074258639</v>
          </cell>
          <cell r="CA49">
            <v>-1.346064659339401</v>
          </cell>
          <cell r="CG49">
            <v>-1.0123393168999972</v>
          </cell>
          <cell r="CH49">
            <v>-1.105502396211008</v>
          </cell>
          <cell r="CI49">
            <v>-1.9799831762133555</v>
          </cell>
          <cell r="CJ49">
            <v>-2.0812085456920162</v>
          </cell>
          <cell r="CK49">
            <v>-1.9855105125794386</v>
          </cell>
        </row>
        <row r="51">
          <cell r="B51" t="str">
            <v>Memorandum items</v>
          </cell>
        </row>
        <row r="52">
          <cell r="B52" t="str">
            <v>Exchange rate Avg. (Rps per US$)</v>
          </cell>
          <cell r="D52">
            <v>2102.5500000000002</v>
          </cell>
          <cell r="E52">
            <v>2180.9</v>
          </cell>
          <cell r="F52">
            <v>2275.8000000000002</v>
          </cell>
          <cell r="L52">
            <v>2363.6</v>
          </cell>
          <cell r="O52">
            <v>2437.2333333333336</v>
          </cell>
          <cell r="P52">
            <v>2789.6666666666665</v>
          </cell>
          <cell r="Q52">
            <v>2614</v>
          </cell>
          <cell r="R52">
            <v>3266.6666666666665</v>
          </cell>
          <cell r="S52">
            <v>3233.3333333333335</v>
          </cell>
          <cell r="T52">
            <v>2931.7249999999999</v>
          </cell>
          <cell r="V52">
            <v>2433</v>
          </cell>
          <cell r="W52">
            <v>2940</v>
          </cell>
          <cell r="X52">
            <v>2686.5</v>
          </cell>
          <cell r="Y52">
            <v>4062</v>
          </cell>
          <cell r="Z52">
            <v>9139</v>
          </cell>
          <cell r="AA52">
            <v>8941</v>
          </cell>
          <cell r="AB52">
            <v>9230.9791068580544</v>
          </cell>
          <cell r="AD52">
            <v>4666.8999999999996</v>
          </cell>
          <cell r="AF52">
            <v>8089.4210526315792</v>
          </cell>
          <cell r="AG52">
            <v>10023.4375</v>
          </cell>
          <cell r="AH52">
            <v>13468.181818181818</v>
          </cell>
          <cell r="AI52">
            <v>10527.013456937799</v>
          </cell>
          <cell r="AJ52">
            <v>13000</v>
          </cell>
          <cell r="AK52">
            <v>12000</v>
          </cell>
          <cell r="AL52">
            <v>11000</v>
          </cell>
          <cell r="AM52">
            <v>12000</v>
          </cell>
          <cell r="AO52">
            <v>10000</v>
          </cell>
          <cell r="AP52">
            <v>10000</v>
          </cell>
          <cell r="AQ52">
            <v>10631.75336423445</v>
          </cell>
          <cell r="AR52">
            <v>7994.7</v>
          </cell>
          <cell r="AS52">
            <v>9554.1</v>
          </cell>
          <cell r="AT52">
            <v>13118.6</v>
          </cell>
          <cell r="AU52">
            <v>10222.466666666667</v>
          </cell>
          <cell r="AV52">
            <v>13876.1</v>
          </cell>
          <cell r="AW52">
            <v>12112.5</v>
          </cell>
          <cell r="AX52">
            <v>11001.2</v>
          </cell>
          <cell r="AY52">
            <v>12329.933333333334</v>
          </cell>
          <cell r="AZ52">
            <v>11276.2</v>
          </cell>
          <cell r="BA52">
            <v>8578.2000000000007</v>
          </cell>
          <cell r="BB52">
            <v>7712.4</v>
          </cell>
          <cell r="BC52">
            <v>7684.3</v>
          </cell>
          <cell r="BE52">
            <v>7991.6333333333341</v>
          </cell>
          <cell r="BF52">
            <v>8575.7000000000007</v>
          </cell>
          <cell r="BG52">
            <v>8757.6</v>
          </cell>
          <cell r="BH52">
            <v>8910.2999999999993</v>
          </cell>
          <cell r="BI52">
            <v>8353</v>
          </cell>
          <cell r="BJ52">
            <v>8747.8666666666668</v>
          </cell>
          <cell r="BK52">
            <v>8192.5</v>
          </cell>
          <cell r="BL52">
            <v>8369.75</v>
          </cell>
          <cell r="BM52">
            <v>9734.35</v>
          </cell>
          <cell r="BN52">
            <v>9849.2000000000007</v>
          </cell>
          <cell r="BP52">
            <v>7921</v>
          </cell>
          <cell r="BQ52">
            <v>8002.9</v>
          </cell>
          <cell r="BR52">
            <v>7526</v>
          </cell>
          <cell r="BS52">
            <v>7723.5</v>
          </cell>
          <cell r="BT52">
            <v>7174</v>
          </cell>
          <cell r="BU52">
            <v>7000</v>
          </cell>
          <cell r="BV52">
            <v>8000</v>
          </cell>
          <cell r="BW52">
            <v>8000</v>
          </cell>
          <cell r="BX52">
            <v>7425.7250000000004</v>
          </cell>
          <cell r="BY52">
            <v>7405</v>
          </cell>
          <cell r="BZ52">
            <v>7500</v>
          </cell>
          <cell r="CA52">
            <v>7405.25</v>
          </cell>
          <cell r="CB52">
            <v>7000</v>
          </cell>
          <cell r="CC52">
            <v>7000</v>
          </cell>
          <cell r="CD52">
            <v>7000</v>
          </cell>
          <cell r="CE52">
            <v>7000</v>
          </cell>
          <cell r="CG52">
            <v>7000</v>
          </cell>
          <cell r="CH52">
            <v>7006.96</v>
          </cell>
          <cell r="CI52">
            <v>7179.06</v>
          </cell>
          <cell r="CJ52">
            <v>7382</v>
          </cell>
          <cell r="CK52">
            <v>7593</v>
          </cell>
        </row>
        <row r="53">
          <cell r="B53" t="str">
            <v>GDP current prices  (billion rupiahs)</v>
          </cell>
          <cell r="D53">
            <v>340173.2</v>
          </cell>
          <cell r="E53">
            <v>400699.5</v>
          </cell>
          <cell r="F53">
            <v>469484.79999999999</v>
          </cell>
          <cell r="L53">
            <v>551195</v>
          </cell>
          <cell r="O53">
            <v>156797</v>
          </cell>
          <cell r="P53">
            <v>156797</v>
          </cell>
          <cell r="Q53">
            <v>313594</v>
          </cell>
          <cell r="R53">
            <v>156797</v>
          </cell>
          <cell r="S53">
            <v>156797</v>
          </cell>
          <cell r="T53">
            <v>627188</v>
          </cell>
          <cell r="V53">
            <v>149405.79999999999</v>
          </cell>
          <cell r="W53">
            <v>163236.70000000001</v>
          </cell>
          <cell r="X53">
            <v>312642.5</v>
          </cell>
          <cell r="Y53">
            <v>169243.1</v>
          </cell>
          <cell r="Z53">
            <v>69066.566666666666</v>
          </cell>
          <cell r="AA53">
            <v>69066.566666666666</v>
          </cell>
          <cell r="AB53">
            <v>207199.7</v>
          </cell>
          <cell r="AD53">
            <v>689085.3</v>
          </cell>
          <cell r="AF53">
            <v>66360.264758043646</v>
          </cell>
          <cell r="AG53">
            <v>66360.264758043646</v>
          </cell>
          <cell r="AH53">
            <v>66360.264758043646</v>
          </cell>
          <cell r="AI53">
            <v>199080.79427413092</v>
          </cell>
          <cell r="AJ53">
            <v>77937.994441687712</v>
          </cell>
          <cell r="AK53">
            <v>77937.994441687712</v>
          </cell>
          <cell r="AL53">
            <v>77937.994441687712</v>
          </cell>
          <cell r="AM53">
            <v>233813.98332506313</v>
          </cell>
          <cell r="AN53">
            <v>432894.77759919409</v>
          </cell>
          <cell r="AO53">
            <v>253288.75411384524</v>
          </cell>
          <cell r="AP53">
            <v>265791.48603351088</v>
          </cell>
          <cell r="AQ53">
            <v>951975.01774655026</v>
          </cell>
          <cell r="AR53">
            <v>71452.900000000009</v>
          </cell>
          <cell r="AS53">
            <v>71452.900000000009</v>
          </cell>
          <cell r="AT53">
            <v>71452.900000000009</v>
          </cell>
          <cell r="AU53">
            <v>214358.7</v>
          </cell>
          <cell r="AV53">
            <v>87745.933333333334</v>
          </cell>
          <cell r="AW53">
            <v>87745.933333333334</v>
          </cell>
          <cell r="AX53">
            <v>87745.933333333334</v>
          </cell>
          <cell r="AY53">
            <v>263237.8</v>
          </cell>
          <cell r="AZ53">
            <v>477596.5</v>
          </cell>
          <cell r="BA53">
            <v>90833.333333333328</v>
          </cell>
          <cell r="BB53">
            <v>90833.333333333328</v>
          </cell>
          <cell r="BC53">
            <v>90833.333333333328</v>
          </cell>
          <cell r="BE53">
            <v>258047.7</v>
          </cell>
          <cell r="BF53">
            <v>94866.666666666672</v>
          </cell>
          <cell r="BG53">
            <v>94866.666666666672</v>
          </cell>
          <cell r="BH53">
            <v>94866.666666666672</v>
          </cell>
          <cell r="BI53">
            <v>284600</v>
          </cell>
          <cell r="BJ53">
            <v>273171.09999999998</v>
          </cell>
          <cell r="BK53">
            <v>557100</v>
          </cell>
          <cell r="BL53">
            <v>531218.80000000005</v>
          </cell>
          <cell r="BM53">
            <v>1034696.5</v>
          </cell>
          <cell r="BN53">
            <v>1008815.3</v>
          </cell>
          <cell r="BP53">
            <v>283899</v>
          </cell>
          <cell r="BQ53">
            <v>283565</v>
          </cell>
          <cell r="BR53">
            <v>280067.5</v>
          </cell>
          <cell r="BS53">
            <v>563966.5</v>
          </cell>
          <cell r="BT53">
            <v>281000</v>
          </cell>
          <cell r="BU53">
            <v>290291</v>
          </cell>
          <cell r="BV53">
            <v>1134923.5</v>
          </cell>
          <cell r="BW53">
            <v>1224076</v>
          </cell>
          <cell r="BX53">
            <v>1134923.5</v>
          </cell>
          <cell r="BY53">
            <v>1135257.5</v>
          </cell>
          <cell r="BZ53">
            <v>1224100</v>
          </cell>
          <cell r="CA53">
            <v>1135257.5</v>
          </cell>
          <cell r="CB53">
            <v>294728</v>
          </cell>
          <cell r="CC53">
            <v>309450</v>
          </cell>
          <cell r="CD53">
            <v>306265</v>
          </cell>
          <cell r="CE53">
            <v>312072</v>
          </cell>
          <cell r="CG53">
            <v>1222515</v>
          </cell>
          <cell r="CH53">
            <v>1299343</v>
          </cell>
          <cell r="CI53">
            <v>1435824.2</v>
          </cell>
          <cell r="CJ53">
            <v>1596139.9</v>
          </cell>
          <cell r="CK53">
            <v>1774431.3</v>
          </cell>
        </row>
      </sheetData>
      <sheetData sheetId="11" refreshError="1">
        <row r="4">
          <cell r="B4" t="str">
            <v>Table 7.  Indonesia:  Domestic Financing</v>
          </cell>
        </row>
        <row r="5">
          <cell r="B5" t="str">
            <v>( In billions of rupiahs, unless otherwise indicated )</v>
          </cell>
        </row>
        <row r="7">
          <cell r="B7" t="str">
            <v>NEW DATA</v>
          </cell>
        </row>
        <row r="8">
          <cell r="B8">
            <v>36524.152470370369</v>
          </cell>
          <cell r="D8" t="str">
            <v>1996/97</v>
          </cell>
          <cell r="E8" t="str">
            <v>1997/98</v>
          </cell>
          <cell r="J8" t="str">
            <v>1997/98</v>
          </cell>
          <cell r="P8" t="str">
            <v>1997/98</v>
          </cell>
          <cell r="Q8" t="str">
            <v>1998/99</v>
          </cell>
          <cell r="T8" t="str">
            <v>1998/99</v>
          </cell>
          <cell r="W8" t="str">
            <v>1998/99</v>
          </cell>
          <cell r="Z8" t="str">
            <v>1998/99</v>
          </cell>
        </row>
        <row r="9">
          <cell r="B9" t="str">
            <v>Domestic financing</v>
          </cell>
        </row>
        <row r="10">
          <cell r="B10" t="str">
            <v>( In billions of rupiahs, unless otherwise indicated )</v>
          </cell>
          <cell r="D10" t="str">
            <v>Mar</v>
          </cell>
          <cell r="E10" t="str">
            <v>Apr</v>
          </cell>
          <cell r="F10" t="str">
            <v>May</v>
          </cell>
          <cell r="G10" t="str">
            <v>Jun</v>
          </cell>
          <cell r="H10" t="str">
            <v>Jul</v>
          </cell>
          <cell r="I10" t="str">
            <v>Aug</v>
          </cell>
          <cell r="J10" t="str">
            <v>Sep</v>
          </cell>
          <cell r="K10" t="str">
            <v>Oct</v>
          </cell>
          <cell r="L10" t="str">
            <v>Nov</v>
          </cell>
          <cell r="M10" t="str">
            <v>Dec</v>
          </cell>
          <cell r="N10" t="str">
            <v>Jan</v>
          </cell>
          <cell r="O10" t="str">
            <v>Feb</v>
          </cell>
          <cell r="P10" t="str">
            <v>Mar</v>
          </cell>
          <cell r="Q10" t="str">
            <v>Apr</v>
          </cell>
          <cell r="R10" t="str">
            <v>May</v>
          </cell>
          <cell r="S10" t="str">
            <v>Jun</v>
          </cell>
          <cell r="T10" t="str">
            <v>Jul</v>
          </cell>
          <cell r="U10" t="str">
            <v>Aug</v>
          </cell>
          <cell r="V10" t="str">
            <v>Sep</v>
          </cell>
          <cell r="W10" t="str">
            <v>Oct</v>
          </cell>
          <cell r="X10" t="str">
            <v>Nov</v>
          </cell>
          <cell r="Y10" t="str">
            <v>Dec</v>
          </cell>
          <cell r="Z10" t="str">
            <v>Jan</v>
          </cell>
          <cell r="AA10" t="str">
            <v>Feb</v>
          </cell>
          <cell r="AB10" t="str">
            <v>Mar</v>
          </cell>
          <cell r="AC10" t="str">
            <v>Apr</v>
          </cell>
        </row>
        <row r="11">
          <cell r="B11" t="str">
            <v>TB7</v>
          </cell>
        </row>
        <row r="13">
          <cell r="B13" t="str">
            <v>Summary flows</v>
          </cell>
        </row>
        <row r="15">
          <cell r="B15" t="str">
            <v>Monthly domestic financing</v>
          </cell>
          <cell r="E15">
            <v>-718.17870767915292</v>
          </cell>
          <cell r="F15">
            <v>-3171.8392116930459</v>
          </cell>
          <cell r="G15">
            <v>-1524.8246821679497</v>
          </cell>
          <cell r="H15">
            <v>-1198.393713437664</v>
          </cell>
          <cell r="I15">
            <v>-5.4936369519900836</v>
          </cell>
          <cell r="J15">
            <v>-1743.5748390910117</v>
          </cell>
          <cell r="K15">
            <v>-164.81979075233448</v>
          </cell>
          <cell r="L15">
            <v>-1291.6934358418184</v>
          </cell>
          <cell r="M15">
            <v>250.35337754668853</v>
          </cell>
          <cell r="N15">
            <v>-3560.0244449280981</v>
          </cell>
          <cell r="O15">
            <v>2511.597743201376</v>
          </cell>
          <cell r="P15">
            <v>8162.3599999999969</v>
          </cell>
          <cell r="Q15">
            <v>-9413.3567513174385</v>
          </cell>
          <cell r="R15">
            <v>-3676.892367166658</v>
          </cell>
          <cell r="S15">
            <v>-4341.1871314384116</v>
          </cell>
          <cell r="T15">
            <v>-9152.8352452762047</v>
          </cell>
          <cell r="U15">
            <v>-402.13968787983868</v>
          </cell>
          <cell r="V15">
            <v>11498.207152085404</v>
          </cell>
          <cell r="W15">
            <v>3718.2232109921388</v>
          </cell>
          <cell r="X15">
            <v>504.41619268801264</v>
          </cell>
          <cell r="Y15">
            <v>-2709.0209393163505</v>
          </cell>
          <cell r="Z15">
            <v>-12906.418713308614</v>
          </cell>
          <cell r="AA15">
            <v>-518.21027549002679</v>
          </cell>
          <cell r="AB15">
            <v>890.14682531203505</v>
          </cell>
          <cell r="AC15">
            <v>1476.9832525533857</v>
          </cell>
        </row>
        <row r="16">
          <cell r="B16" t="str">
            <v xml:space="preserve">  Monetary authorities</v>
          </cell>
          <cell r="E16">
            <v>-651</v>
          </cell>
          <cell r="F16">
            <v>-2343</v>
          </cell>
          <cell r="G16">
            <v>-1622</v>
          </cell>
          <cell r="H16">
            <v>-1871</v>
          </cell>
          <cell r="I16">
            <v>-2281</v>
          </cell>
          <cell r="J16">
            <v>-1276</v>
          </cell>
          <cell r="K16">
            <v>-262</v>
          </cell>
          <cell r="L16">
            <v>530</v>
          </cell>
          <cell r="M16">
            <v>-3710</v>
          </cell>
          <cell r="N16">
            <v>-16953</v>
          </cell>
          <cell r="O16">
            <v>7981</v>
          </cell>
          <cell r="P16">
            <v>6220</v>
          </cell>
          <cell r="Q16">
            <v>-5013</v>
          </cell>
          <cell r="R16">
            <v>-14740</v>
          </cell>
          <cell r="S16">
            <v>-26699</v>
          </cell>
          <cell r="T16">
            <v>3218</v>
          </cell>
          <cell r="U16">
            <v>10220</v>
          </cell>
          <cell r="V16">
            <v>14478</v>
          </cell>
          <cell r="W16">
            <v>17004</v>
          </cell>
          <cell r="X16">
            <v>731</v>
          </cell>
          <cell r="Y16">
            <v>-5405</v>
          </cell>
          <cell r="Z16">
            <v>-17210</v>
          </cell>
          <cell r="AA16">
            <v>1121</v>
          </cell>
          <cell r="AB16">
            <v>1500</v>
          </cell>
          <cell r="AC16">
            <v>2569.9176741508345</v>
          </cell>
        </row>
        <row r="17">
          <cell r="B17" t="str">
            <v xml:space="preserve">  Deposit money banks</v>
          </cell>
          <cell r="E17">
            <v>-126</v>
          </cell>
          <cell r="F17">
            <v>-857</v>
          </cell>
          <cell r="G17">
            <v>58</v>
          </cell>
          <cell r="H17">
            <v>156</v>
          </cell>
          <cell r="I17">
            <v>837</v>
          </cell>
          <cell r="J17">
            <v>-1282</v>
          </cell>
          <cell r="K17">
            <v>-1248</v>
          </cell>
          <cell r="L17">
            <v>-1691</v>
          </cell>
          <cell r="M17">
            <v>916</v>
          </cell>
          <cell r="N17">
            <v>-3549</v>
          </cell>
          <cell r="O17">
            <v>-699</v>
          </cell>
          <cell r="P17">
            <v>3143</v>
          </cell>
          <cell r="Q17">
            <v>-1241</v>
          </cell>
          <cell r="R17">
            <v>-908</v>
          </cell>
          <cell r="S17">
            <v>652</v>
          </cell>
          <cell r="T17">
            <v>-2717</v>
          </cell>
          <cell r="U17">
            <v>-1116</v>
          </cell>
          <cell r="V17">
            <v>-1285</v>
          </cell>
          <cell r="W17">
            <v>584</v>
          </cell>
          <cell r="X17">
            <v>836</v>
          </cell>
          <cell r="Y17">
            <v>-448</v>
          </cell>
          <cell r="Z17">
            <v>200</v>
          </cell>
          <cell r="AA17">
            <v>-638</v>
          </cell>
          <cell r="AB17">
            <v>-428</v>
          </cell>
          <cell r="AC17">
            <v>-7</v>
          </cell>
        </row>
        <row r="18">
          <cell r="B18" t="str">
            <v xml:space="preserve">  Monetary correction</v>
          </cell>
          <cell r="E18">
            <v>58.821292320847078</v>
          </cell>
          <cell r="F18">
            <v>28.160788306954203</v>
          </cell>
          <cell r="G18">
            <v>39.175317832050268</v>
          </cell>
          <cell r="H18">
            <v>516.60628656233598</v>
          </cell>
          <cell r="I18">
            <v>1438.5063630480099</v>
          </cell>
          <cell r="J18">
            <v>814.42516090898835</v>
          </cell>
          <cell r="K18">
            <v>1345.1802092476655</v>
          </cell>
          <cell r="L18">
            <v>-130.69343584181831</v>
          </cell>
          <cell r="M18">
            <v>3044.3533775466885</v>
          </cell>
          <cell r="N18">
            <v>16941.975555071902</v>
          </cell>
          <cell r="O18">
            <v>-4770.402256798624</v>
          </cell>
          <cell r="P18">
            <v>-1200.6400000000031</v>
          </cell>
          <cell r="Q18">
            <v>-3159.3567513174394</v>
          </cell>
          <cell r="R18">
            <v>11971.107632833342</v>
          </cell>
          <cell r="S18">
            <v>21705.812868561588</v>
          </cell>
          <cell r="T18">
            <v>-9653.8352452762047</v>
          </cell>
          <cell r="U18">
            <v>-9506.1396878798387</v>
          </cell>
          <cell r="V18">
            <v>-1694.7928479145949</v>
          </cell>
          <cell r="W18">
            <v>-13869.776789007861</v>
          </cell>
          <cell r="X18">
            <v>-1062.5838073119874</v>
          </cell>
          <cell r="Y18">
            <v>3143.9790606836495</v>
          </cell>
          <cell r="Z18">
            <v>4103.5812866913857</v>
          </cell>
          <cell r="AA18">
            <v>-1001.2102754900268</v>
          </cell>
          <cell r="AB18">
            <v>-181.85317468796495</v>
          </cell>
          <cell r="AC18">
            <v>-1085.9344215974488</v>
          </cell>
        </row>
        <row r="20">
          <cell r="B20" t="str">
            <v>Cumulative domestic financing since beginning of quarter</v>
          </cell>
          <cell r="G20">
            <v>-5414.8426015401483</v>
          </cell>
          <cell r="J20">
            <v>-2947.462189480666</v>
          </cell>
          <cell r="M20">
            <v>-1206.1598490474644</v>
          </cell>
          <cell r="P20">
            <v>7113.9332982732749</v>
          </cell>
          <cell r="Q20">
            <v>-9413.3567513174385</v>
          </cell>
          <cell r="R20">
            <v>-13090.249118484096</v>
          </cell>
          <cell r="S20">
            <v>-17431.43624992251</v>
          </cell>
          <cell r="T20">
            <v>-9152.8352452762047</v>
          </cell>
          <cell r="U20">
            <v>-9554.9749331560433</v>
          </cell>
          <cell r="V20">
            <v>1943.2322189293609</v>
          </cell>
          <cell r="W20">
            <v>3718.2232109921388</v>
          </cell>
          <cell r="X20">
            <v>504.41619268801264</v>
          </cell>
          <cell r="Y20">
            <v>1513.6184643638007</v>
          </cell>
          <cell r="Z20">
            <v>-12906.418713308614</v>
          </cell>
          <cell r="AA20">
            <v>-518.21027549002679</v>
          </cell>
          <cell r="AB20">
            <v>-12534.482163486606</v>
          </cell>
          <cell r="AC20">
            <v>1476.9832525533857</v>
          </cell>
        </row>
        <row r="21">
          <cell r="B21" t="str">
            <v>Cumulative domestic financing since beginning of fiscal year</v>
          </cell>
          <cell r="E21">
            <v>-718.17870767915292</v>
          </cell>
          <cell r="F21">
            <v>-3890.0179193721988</v>
          </cell>
          <cell r="G21">
            <v>-5414.8426015401483</v>
          </cell>
          <cell r="H21">
            <v>-6613.2363149778121</v>
          </cell>
          <cell r="I21">
            <v>-6618.7299519298022</v>
          </cell>
          <cell r="J21">
            <v>-8362.3047910208134</v>
          </cell>
          <cell r="K21">
            <v>-8527.1245817731469</v>
          </cell>
          <cell r="L21">
            <v>-9818.8180176149654</v>
          </cell>
          <cell r="M21">
            <v>-9568.4646400682759</v>
          </cell>
          <cell r="N21">
            <v>-13128.489084996374</v>
          </cell>
          <cell r="O21">
            <v>-10616.891341794999</v>
          </cell>
          <cell r="P21">
            <v>-2454.5313417950019</v>
          </cell>
          <cell r="Q21">
            <v>-9413.3567513174385</v>
          </cell>
          <cell r="R21">
            <v>-13090.249118484096</v>
          </cell>
          <cell r="S21">
            <v>-17431.43624992251</v>
          </cell>
          <cell r="T21">
            <v>-26584.271495198715</v>
          </cell>
          <cell r="U21">
            <v>-26986.411183078555</v>
          </cell>
          <cell r="V21">
            <v>-15488.204030993151</v>
          </cell>
          <cell r="W21">
            <v>-11769.980820001012</v>
          </cell>
          <cell r="X21">
            <v>-11265.564627312999</v>
          </cell>
          <cell r="Y21">
            <v>-13974.58556662935</v>
          </cell>
          <cell r="Z21">
            <v>-26881.004279937966</v>
          </cell>
          <cell r="AA21">
            <v>-27399.214555427992</v>
          </cell>
          <cell r="AB21">
            <v>-26509.067730115956</v>
          </cell>
          <cell r="AC21">
            <v>1476.9832525533857</v>
          </cell>
        </row>
        <row r="23">
          <cell r="B23" t="str">
            <v>End-period balances</v>
          </cell>
        </row>
        <row r="25">
          <cell r="B25" t="str">
            <v>Total</v>
          </cell>
          <cell r="D25">
            <v>32763</v>
          </cell>
          <cell r="E25">
            <v>33540</v>
          </cell>
          <cell r="F25">
            <v>36740</v>
          </cell>
          <cell r="G25">
            <v>38304</v>
          </cell>
          <cell r="H25">
            <v>40019</v>
          </cell>
          <cell r="I25">
            <v>41463</v>
          </cell>
          <cell r="J25">
            <v>44021</v>
          </cell>
          <cell r="K25">
            <v>45531</v>
          </cell>
          <cell r="L25">
            <v>46692</v>
          </cell>
          <cell r="M25">
            <v>49486</v>
          </cell>
          <cell r="N25">
            <v>69988</v>
          </cell>
          <cell r="O25">
            <v>62706</v>
          </cell>
          <cell r="P25">
            <v>53343</v>
          </cell>
          <cell r="Q25">
            <v>59597</v>
          </cell>
          <cell r="R25">
            <v>75245</v>
          </cell>
          <cell r="S25">
            <v>101292</v>
          </cell>
          <cell r="T25">
            <v>100791</v>
          </cell>
          <cell r="U25">
            <v>91687</v>
          </cell>
          <cell r="V25">
            <v>78494</v>
          </cell>
          <cell r="W25">
            <v>60906</v>
          </cell>
          <cell r="X25">
            <v>59339</v>
          </cell>
          <cell r="Y25">
            <v>65192</v>
          </cell>
          <cell r="Z25">
            <v>82202</v>
          </cell>
          <cell r="AA25">
            <v>81719</v>
          </cell>
          <cell r="AB25">
            <v>80647</v>
          </cell>
          <cell r="AC25">
            <v>78084.082325849158</v>
          </cell>
        </row>
        <row r="27">
          <cell r="B27" t="str">
            <v>Central bank</v>
          </cell>
          <cell r="D27">
            <v>23737</v>
          </cell>
          <cell r="E27">
            <v>24388</v>
          </cell>
          <cell r="F27">
            <v>26731</v>
          </cell>
          <cell r="G27">
            <v>28353</v>
          </cell>
          <cell r="H27">
            <v>30224</v>
          </cell>
          <cell r="I27">
            <v>32505</v>
          </cell>
          <cell r="J27">
            <v>33781</v>
          </cell>
          <cell r="K27">
            <v>34043</v>
          </cell>
          <cell r="L27">
            <v>33513</v>
          </cell>
          <cell r="M27">
            <v>37223</v>
          </cell>
          <cell r="N27">
            <v>54176</v>
          </cell>
          <cell r="O27">
            <v>46195</v>
          </cell>
          <cell r="P27">
            <v>39975</v>
          </cell>
          <cell r="Q27">
            <v>44988</v>
          </cell>
          <cell r="R27">
            <v>59728</v>
          </cell>
          <cell r="S27">
            <v>86427</v>
          </cell>
          <cell r="T27">
            <v>83209</v>
          </cell>
          <cell r="U27">
            <v>72989</v>
          </cell>
          <cell r="V27">
            <v>58511</v>
          </cell>
          <cell r="W27">
            <v>41507</v>
          </cell>
          <cell r="X27">
            <v>40776</v>
          </cell>
          <cell r="Y27">
            <v>46181</v>
          </cell>
          <cell r="Z27">
            <v>63391</v>
          </cell>
          <cell r="AA27">
            <v>62270</v>
          </cell>
          <cell r="AB27">
            <v>60770</v>
          </cell>
          <cell r="AC27">
            <v>58200.082325849165</v>
          </cell>
        </row>
        <row r="28">
          <cell r="B28" t="str">
            <v xml:space="preserve">Accounts </v>
          </cell>
          <cell r="D28">
            <v>19801</v>
          </cell>
          <cell r="E28">
            <v>20919</v>
          </cell>
          <cell r="F28">
            <v>23207</v>
          </cell>
          <cell r="G28">
            <v>24995</v>
          </cell>
          <cell r="H28">
            <v>26990</v>
          </cell>
          <cell r="I28">
            <v>28524</v>
          </cell>
          <cell r="J28">
            <v>29599</v>
          </cell>
          <cell r="K28">
            <v>30237</v>
          </cell>
          <cell r="L28">
            <v>30227</v>
          </cell>
          <cell r="M28">
            <v>33280</v>
          </cell>
          <cell r="N28">
            <v>46332</v>
          </cell>
          <cell r="O28">
            <v>39734</v>
          </cell>
          <cell r="P28">
            <v>27065</v>
          </cell>
          <cell r="Q28">
            <v>27273</v>
          </cell>
          <cell r="R28">
            <v>36410</v>
          </cell>
          <cell r="S28">
            <v>53430</v>
          </cell>
          <cell r="T28">
            <v>55206</v>
          </cell>
          <cell r="U28">
            <v>49309</v>
          </cell>
          <cell r="V28">
            <v>35701</v>
          </cell>
          <cell r="W28">
            <v>25390</v>
          </cell>
          <cell r="X28">
            <v>25174</v>
          </cell>
          <cell r="Y28">
            <v>29019</v>
          </cell>
          <cell r="Z28">
            <v>44250</v>
          </cell>
          <cell r="AA28">
            <v>43600</v>
          </cell>
          <cell r="AB28">
            <v>42196</v>
          </cell>
          <cell r="AC28">
            <v>40535</v>
          </cell>
        </row>
        <row r="29">
          <cell r="B29" t="str">
            <v xml:space="preserve">  Rupiah accounts</v>
          </cell>
          <cell r="D29">
            <v>12405</v>
          </cell>
          <cell r="E29">
            <v>14061</v>
          </cell>
          <cell r="F29">
            <v>16482</v>
          </cell>
          <cell r="G29">
            <v>18334</v>
          </cell>
          <cell r="H29">
            <v>21249</v>
          </cell>
          <cell r="I29">
            <v>21717</v>
          </cell>
          <cell r="J29">
            <v>22011</v>
          </cell>
          <cell r="K29">
            <v>22090</v>
          </cell>
          <cell r="L29">
            <v>23109</v>
          </cell>
          <cell r="M29">
            <v>24768</v>
          </cell>
          <cell r="N29">
            <v>26765</v>
          </cell>
          <cell r="O29">
            <v>24149</v>
          </cell>
          <cell r="P29">
            <v>6481</v>
          </cell>
          <cell r="Q29">
            <v>9347</v>
          </cell>
          <cell r="R29">
            <v>11642</v>
          </cell>
          <cell r="S29">
            <v>10405</v>
          </cell>
          <cell r="T29">
            <v>22431</v>
          </cell>
          <cell r="U29">
            <v>19549</v>
          </cell>
          <cell r="V29">
            <v>13378</v>
          </cell>
          <cell r="W29">
            <v>9618</v>
          </cell>
          <cell r="X29">
            <v>10622</v>
          </cell>
          <cell r="Y29">
            <v>12913</v>
          </cell>
          <cell r="Z29">
            <v>24610</v>
          </cell>
          <cell r="AA29">
            <v>24189</v>
          </cell>
          <cell r="AB29">
            <v>23802</v>
          </cell>
          <cell r="AC29">
            <v>23393</v>
          </cell>
        </row>
        <row r="30">
          <cell r="B30" t="str">
            <v xml:space="preserve">  Foreign currency-denominated accounts</v>
          </cell>
          <cell r="D30">
            <v>7396</v>
          </cell>
          <cell r="E30">
            <v>6858</v>
          </cell>
          <cell r="F30">
            <v>6725</v>
          </cell>
          <cell r="G30">
            <v>6661</v>
          </cell>
          <cell r="H30">
            <v>5741</v>
          </cell>
          <cell r="I30">
            <v>6807</v>
          </cell>
          <cell r="J30">
            <v>7588</v>
          </cell>
          <cell r="K30">
            <v>8147</v>
          </cell>
          <cell r="L30">
            <v>7118</v>
          </cell>
          <cell r="M30">
            <v>8512</v>
          </cell>
          <cell r="N30">
            <v>19567</v>
          </cell>
          <cell r="O30">
            <v>15585</v>
          </cell>
          <cell r="P30">
            <v>20584</v>
          </cell>
          <cell r="Q30">
            <v>17926</v>
          </cell>
          <cell r="R30">
            <v>24768</v>
          </cell>
          <cell r="S30">
            <v>43025</v>
          </cell>
          <cell r="T30">
            <v>32775</v>
          </cell>
          <cell r="U30">
            <v>29760</v>
          </cell>
          <cell r="V30">
            <v>22323</v>
          </cell>
          <cell r="W30">
            <v>15772</v>
          </cell>
          <cell r="X30">
            <v>14552</v>
          </cell>
          <cell r="Y30">
            <v>16106</v>
          </cell>
          <cell r="Z30">
            <v>19640</v>
          </cell>
          <cell r="AA30">
            <v>19411</v>
          </cell>
          <cell r="AB30">
            <v>18394</v>
          </cell>
          <cell r="AC30">
            <v>17142</v>
          </cell>
        </row>
        <row r="31">
          <cell r="B31" t="str">
            <v xml:space="preserve">              Same in US$ billion</v>
          </cell>
          <cell r="D31">
            <v>3.0574617610582884</v>
          </cell>
          <cell r="E31">
            <v>2.8187422934648581</v>
          </cell>
          <cell r="F31">
            <v>2.7561475409836067</v>
          </cell>
          <cell r="G31">
            <v>2.7187755102040816</v>
          </cell>
          <cell r="H31">
            <v>2.2089265101962292</v>
          </cell>
          <cell r="I31">
            <v>2.2428336079077429</v>
          </cell>
          <cell r="J31">
            <v>2.3169465648854963</v>
          </cell>
          <cell r="K31">
            <v>2.219891008174387</v>
          </cell>
          <cell r="L31">
            <v>1.9512061403508771</v>
          </cell>
          <cell r="M31">
            <v>1.8305376344086022</v>
          </cell>
          <cell r="N31">
            <v>1.8859759036144579</v>
          </cell>
          <cell r="O31">
            <v>1.7811428571428571</v>
          </cell>
          <cell r="P31">
            <v>2.3524571428571428</v>
          </cell>
          <cell r="Q31">
            <v>2.2491844416562108</v>
          </cell>
          <cell r="R31">
            <v>2.3532541567695962</v>
          </cell>
          <cell r="S31">
            <v>2.8875838926174495</v>
          </cell>
          <cell r="T31">
            <v>2.5211538461538461</v>
          </cell>
          <cell r="U31">
            <v>2.687133182844244</v>
          </cell>
          <cell r="V31">
            <v>2.0862616822429905</v>
          </cell>
          <cell r="W31">
            <v>2.0890066225165564</v>
          </cell>
          <cell r="X31">
            <v>1.9934246575342465</v>
          </cell>
          <cell r="Y31">
            <v>2.0069781931464172</v>
          </cell>
          <cell r="Z31">
            <v>2.1944134078212292</v>
          </cell>
          <cell r="AA31">
            <v>2.2234822451317298</v>
          </cell>
          <cell r="AB31">
            <v>2.1179044329303398</v>
          </cell>
          <cell r="AC31">
            <v>2.0753026634382565</v>
          </cell>
        </row>
        <row r="32">
          <cell r="B32" t="str">
            <v xml:space="preserve">    Oil Trans. acc.         600</v>
          </cell>
          <cell r="D32">
            <v>3203</v>
          </cell>
          <cell r="E32">
            <v>2819</v>
          </cell>
          <cell r="F32">
            <v>2637</v>
          </cell>
          <cell r="G32">
            <v>2640</v>
          </cell>
          <cell r="H32">
            <v>2389</v>
          </cell>
          <cell r="I32">
            <v>3162</v>
          </cell>
          <cell r="J32">
            <v>3419</v>
          </cell>
          <cell r="K32">
            <v>3481</v>
          </cell>
          <cell r="L32">
            <v>2743</v>
          </cell>
          <cell r="M32">
            <v>3775</v>
          </cell>
          <cell r="N32">
            <v>8050</v>
          </cell>
          <cell r="O32">
            <v>6254</v>
          </cell>
          <cell r="P32">
            <v>8797</v>
          </cell>
          <cell r="Q32">
            <v>7764</v>
          </cell>
          <cell r="R32">
            <v>9811</v>
          </cell>
          <cell r="S32">
            <v>13249</v>
          </cell>
          <cell r="T32">
            <v>13878</v>
          </cell>
          <cell r="U32">
            <v>14309</v>
          </cell>
          <cell r="V32">
            <v>7805</v>
          </cell>
          <cell r="W32">
            <v>7074</v>
          </cell>
          <cell r="X32">
            <v>5958</v>
          </cell>
          <cell r="Y32">
            <v>6645</v>
          </cell>
          <cell r="Z32">
            <v>9796</v>
          </cell>
          <cell r="AA32">
            <v>9528</v>
          </cell>
          <cell r="AB32">
            <v>7700</v>
          </cell>
          <cell r="AC32">
            <v>6927</v>
          </cell>
        </row>
        <row r="33">
          <cell r="B33" t="str">
            <v xml:space="preserve">    Gov. programs         027</v>
          </cell>
          <cell r="D33">
            <v>-84</v>
          </cell>
          <cell r="E33">
            <v>-254</v>
          </cell>
          <cell r="F33">
            <v>-402</v>
          </cell>
          <cell r="G33">
            <v>-404</v>
          </cell>
          <cell r="H33">
            <v>-1189</v>
          </cell>
          <cell r="I33">
            <v>-1491</v>
          </cell>
          <cell r="J33">
            <v>-1245</v>
          </cell>
          <cell r="K33">
            <v>-1350</v>
          </cell>
          <cell r="L33">
            <v>-1410</v>
          </cell>
          <cell r="M33">
            <v>-2073</v>
          </cell>
          <cell r="N33">
            <v>-2728</v>
          </cell>
          <cell r="O33">
            <v>-3364</v>
          </cell>
          <cell r="P33">
            <v>-857</v>
          </cell>
          <cell r="Q33">
            <v>-2387</v>
          </cell>
          <cell r="R33">
            <v>-1083</v>
          </cell>
          <cell r="S33">
            <v>-929</v>
          </cell>
          <cell r="T33">
            <v>-929</v>
          </cell>
          <cell r="U33">
            <v>-985</v>
          </cell>
          <cell r="V33">
            <v>-941</v>
          </cell>
          <cell r="W33">
            <v>-1152</v>
          </cell>
          <cell r="X33">
            <v>-1261</v>
          </cell>
          <cell r="Y33">
            <v>-1366</v>
          </cell>
          <cell r="Z33">
            <v>-1582</v>
          </cell>
          <cell r="AA33">
            <v>-1421</v>
          </cell>
          <cell r="AB33">
            <v>-1846</v>
          </cell>
          <cell r="AC33">
            <v>-2207</v>
          </cell>
        </row>
        <row r="34">
          <cell r="B34" t="str">
            <v xml:space="preserve">    Import deposits        661</v>
          </cell>
          <cell r="D34">
            <v>327</v>
          </cell>
          <cell r="E34">
            <v>270</v>
          </cell>
          <cell r="F34">
            <v>269</v>
          </cell>
          <cell r="G34">
            <v>233</v>
          </cell>
          <cell r="H34">
            <v>186</v>
          </cell>
          <cell r="I34">
            <v>203</v>
          </cell>
          <cell r="J34">
            <v>324</v>
          </cell>
          <cell r="K34">
            <v>297</v>
          </cell>
          <cell r="L34">
            <v>280</v>
          </cell>
          <cell r="M34">
            <v>267</v>
          </cell>
          <cell r="N34">
            <v>571</v>
          </cell>
          <cell r="O34">
            <v>692</v>
          </cell>
          <cell r="P34">
            <v>1091</v>
          </cell>
          <cell r="Q34">
            <v>960</v>
          </cell>
          <cell r="R34">
            <v>1143</v>
          </cell>
          <cell r="S34">
            <v>1666</v>
          </cell>
          <cell r="T34">
            <v>1503</v>
          </cell>
          <cell r="U34">
            <v>1131</v>
          </cell>
          <cell r="V34">
            <v>1039</v>
          </cell>
          <cell r="W34">
            <v>708</v>
          </cell>
          <cell r="X34">
            <v>645</v>
          </cell>
          <cell r="Y34">
            <v>660</v>
          </cell>
          <cell r="Z34">
            <v>756</v>
          </cell>
          <cell r="AA34">
            <v>925</v>
          </cell>
          <cell r="AB34">
            <v>1433</v>
          </cell>
          <cell r="AC34">
            <v>1311</v>
          </cell>
        </row>
        <row r="35">
          <cell r="B35" t="str">
            <v xml:space="preserve">    Foreign loan</v>
          </cell>
          <cell r="D35">
            <v>3950</v>
          </cell>
          <cell r="E35">
            <v>4023</v>
          </cell>
          <cell r="F35">
            <v>4221</v>
          </cell>
          <cell r="G35">
            <v>4192</v>
          </cell>
          <cell r="H35">
            <v>4355</v>
          </cell>
          <cell r="I35">
            <v>4933</v>
          </cell>
          <cell r="J35">
            <v>5090</v>
          </cell>
          <cell r="K35">
            <v>5719</v>
          </cell>
          <cell r="L35">
            <v>5505</v>
          </cell>
          <cell r="M35">
            <v>6543</v>
          </cell>
          <cell r="N35">
            <v>13674</v>
          </cell>
          <cell r="O35">
            <v>12003</v>
          </cell>
          <cell r="P35">
            <v>11553</v>
          </cell>
          <cell r="Q35">
            <v>11589</v>
          </cell>
          <cell r="R35">
            <v>14897</v>
          </cell>
          <cell r="S35">
            <v>29039</v>
          </cell>
          <cell r="T35">
            <v>18323</v>
          </cell>
          <cell r="U35">
            <v>15305</v>
          </cell>
          <cell r="V35">
            <v>14420</v>
          </cell>
          <cell r="W35">
            <v>9142</v>
          </cell>
          <cell r="X35">
            <v>9210</v>
          </cell>
          <cell r="Y35">
            <v>10167</v>
          </cell>
          <cell r="Z35">
            <v>10670</v>
          </cell>
          <cell r="AA35">
            <v>10379</v>
          </cell>
          <cell r="AB35">
            <v>11107</v>
          </cell>
          <cell r="AC35">
            <v>11111</v>
          </cell>
        </row>
        <row r="36">
          <cell r="B36" t="str">
            <v xml:space="preserve">       Special account     60X</v>
          </cell>
          <cell r="P36">
            <v>9710</v>
          </cell>
          <cell r="Q36">
            <v>9713</v>
          </cell>
          <cell r="R36">
            <v>12996</v>
          </cell>
          <cell r="S36">
            <v>27133</v>
          </cell>
          <cell r="T36">
            <v>16389</v>
          </cell>
          <cell r="U36">
            <v>14439</v>
          </cell>
          <cell r="V36">
            <v>14021</v>
          </cell>
          <cell r="W36">
            <v>8750</v>
          </cell>
          <cell r="X36">
            <v>8818</v>
          </cell>
          <cell r="Y36">
            <v>9777</v>
          </cell>
          <cell r="Z36">
            <v>10288</v>
          </cell>
          <cell r="AA36">
            <v>9996</v>
          </cell>
          <cell r="AB36">
            <v>10722</v>
          </cell>
          <cell r="AC36">
            <v>10728</v>
          </cell>
        </row>
        <row r="37">
          <cell r="B37" t="str">
            <v xml:space="preserve">       Aid counterpart acc.</v>
          </cell>
          <cell r="P37">
            <v>1843</v>
          </cell>
          <cell r="Q37">
            <v>1876</v>
          </cell>
          <cell r="R37">
            <v>1901</v>
          </cell>
          <cell r="S37">
            <v>1906</v>
          </cell>
          <cell r="T37">
            <v>1934</v>
          </cell>
          <cell r="U37">
            <v>867</v>
          </cell>
          <cell r="V37">
            <v>399</v>
          </cell>
          <cell r="W37">
            <v>392</v>
          </cell>
          <cell r="X37">
            <v>392</v>
          </cell>
          <cell r="Y37">
            <v>390</v>
          </cell>
          <cell r="Z37">
            <v>382</v>
          </cell>
          <cell r="AA37">
            <v>383</v>
          </cell>
          <cell r="AB37">
            <v>385</v>
          </cell>
          <cell r="AC37">
            <v>383</v>
          </cell>
        </row>
        <row r="38">
          <cell r="B38" t="str">
            <v>SBIs in the hands of the government</v>
          </cell>
          <cell r="D38">
            <v>1273</v>
          </cell>
          <cell r="E38">
            <v>892</v>
          </cell>
          <cell r="F38">
            <v>939</v>
          </cell>
          <cell r="G38">
            <v>939</v>
          </cell>
          <cell r="H38">
            <v>939</v>
          </cell>
          <cell r="I38">
            <v>1360</v>
          </cell>
          <cell r="J38">
            <v>1360</v>
          </cell>
          <cell r="K38">
            <v>689</v>
          </cell>
          <cell r="L38">
            <v>189</v>
          </cell>
          <cell r="M38">
            <v>193</v>
          </cell>
          <cell r="N38">
            <v>116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</row>
        <row r="39">
          <cell r="B39" t="str">
            <v>Other (commercial loans-Acc690, foreign currency)</v>
          </cell>
          <cell r="D39">
            <v>2663</v>
          </cell>
          <cell r="E39">
            <v>2577</v>
          </cell>
          <cell r="F39">
            <v>2585</v>
          </cell>
          <cell r="G39">
            <v>2419</v>
          </cell>
          <cell r="H39">
            <v>2295</v>
          </cell>
          <cell r="I39">
            <v>2621</v>
          </cell>
          <cell r="J39">
            <v>2822</v>
          </cell>
          <cell r="K39">
            <v>3117</v>
          </cell>
          <cell r="L39">
            <v>3097</v>
          </cell>
          <cell r="M39">
            <v>3750</v>
          </cell>
          <cell r="N39">
            <v>7728</v>
          </cell>
          <cell r="O39">
            <v>6461</v>
          </cell>
          <cell r="P39">
            <v>12910</v>
          </cell>
          <cell r="Q39">
            <v>17715</v>
          </cell>
          <cell r="R39">
            <v>23318</v>
          </cell>
          <cell r="S39">
            <v>32997</v>
          </cell>
          <cell r="T39">
            <v>28003</v>
          </cell>
          <cell r="U39">
            <v>23680</v>
          </cell>
          <cell r="V39">
            <v>22810</v>
          </cell>
          <cell r="W39">
            <v>16117</v>
          </cell>
          <cell r="X39">
            <v>15602</v>
          </cell>
          <cell r="Y39">
            <v>17162</v>
          </cell>
          <cell r="Z39">
            <v>19141</v>
          </cell>
          <cell r="AA39">
            <v>18670</v>
          </cell>
          <cell r="AB39">
            <v>18574</v>
          </cell>
          <cell r="AC39">
            <v>17665.082325849165</v>
          </cell>
        </row>
        <row r="40">
          <cell r="B40" t="str">
            <v xml:space="preserve">              Same in US$ billion</v>
          </cell>
          <cell r="D40">
            <v>1.1008681273253411</v>
          </cell>
          <cell r="E40">
            <v>1.0591861898890258</v>
          </cell>
          <cell r="F40">
            <v>1.0594262295081966</v>
          </cell>
          <cell r="G40">
            <v>0.98734693877551016</v>
          </cell>
          <cell r="H40">
            <v>0.88303193535975377</v>
          </cell>
          <cell r="I40">
            <v>0.86359143327841847</v>
          </cell>
          <cell r="J40">
            <v>0.86167938931297705</v>
          </cell>
          <cell r="K40">
            <v>0.84931880108991831</v>
          </cell>
          <cell r="L40">
            <v>0.84895833333333337</v>
          </cell>
          <cell r="M40">
            <v>0.80645161290322576</v>
          </cell>
          <cell r="N40">
            <v>0.74486746987951802</v>
          </cell>
          <cell r="O40">
            <v>0.73839999999999995</v>
          </cell>
          <cell r="P40">
            <v>1.4754285714285715</v>
          </cell>
          <cell r="Q40">
            <v>2.2227101631116688</v>
          </cell>
          <cell r="R40">
            <v>2.2154869358669833</v>
          </cell>
          <cell r="S40">
            <v>2.2145637583892617</v>
          </cell>
          <cell r="T40">
            <v>2.1540769230769232</v>
          </cell>
          <cell r="U40">
            <v>2.1381489841986454</v>
          </cell>
          <cell r="V40">
            <v>2.1317757009345795</v>
          </cell>
          <cell r="W40">
            <v>2.1347019867549668</v>
          </cell>
          <cell r="X40">
            <v>2.1372602739726028</v>
          </cell>
          <cell r="Y40">
            <v>2.1385669781931465</v>
          </cell>
          <cell r="Z40">
            <v>2.1386592178770951</v>
          </cell>
          <cell r="AA40">
            <v>2.138602520045819</v>
          </cell>
          <cell r="AB40">
            <v>2.1386298215313762</v>
          </cell>
          <cell r="AC40">
            <v>2.1386298215313762</v>
          </cell>
        </row>
        <row r="42">
          <cell r="B42" t="str">
            <v>Deposit money banks</v>
          </cell>
          <cell r="D42">
            <v>9026</v>
          </cell>
          <cell r="E42">
            <v>9152</v>
          </cell>
          <cell r="F42">
            <v>10009</v>
          </cell>
          <cell r="G42">
            <v>9951</v>
          </cell>
          <cell r="H42">
            <v>9795</v>
          </cell>
          <cell r="I42">
            <v>8958</v>
          </cell>
          <cell r="J42">
            <v>10240</v>
          </cell>
          <cell r="K42">
            <v>11488</v>
          </cell>
          <cell r="L42">
            <v>13179</v>
          </cell>
          <cell r="M42">
            <v>12263</v>
          </cell>
          <cell r="N42">
            <v>15812</v>
          </cell>
          <cell r="O42">
            <v>16511</v>
          </cell>
          <cell r="P42">
            <v>13368</v>
          </cell>
          <cell r="Q42">
            <v>14609</v>
          </cell>
          <cell r="R42">
            <v>15517</v>
          </cell>
          <cell r="S42">
            <v>14865</v>
          </cell>
          <cell r="T42">
            <v>17582</v>
          </cell>
          <cell r="U42">
            <v>18698</v>
          </cell>
          <cell r="V42">
            <v>19983</v>
          </cell>
          <cell r="W42">
            <v>19399</v>
          </cell>
          <cell r="X42">
            <v>18563</v>
          </cell>
          <cell r="Y42">
            <v>19011</v>
          </cell>
          <cell r="Z42">
            <v>18811</v>
          </cell>
          <cell r="AA42">
            <v>19449</v>
          </cell>
          <cell r="AB42">
            <v>19877</v>
          </cell>
          <cell r="AC42">
            <v>19884</v>
          </cell>
        </row>
        <row r="43">
          <cell r="B43" t="str">
            <v xml:space="preserve">  Rupiah accounts</v>
          </cell>
          <cell r="D43">
            <v>8424</v>
          </cell>
          <cell r="E43">
            <v>8740</v>
          </cell>
          <cell r="F43">
            <v>9582</v>
          </cell>
          <cell r="G43">
            <v>9612</v>
          </cell>
          <cell r="H43">
            <v>9481</v>
          </cell>
          <cell r="I43">
            <v>8243</v>
          </cell>
          <cell r="J43">
            <v>9412</v>
          </cell>
          <cell r="K43">
            <v>10617</v>
          </cell>
          <cell r="L43">
            <v>12353</v>
          </cell>
          <cell r="M43">
            <v>10759</v>
          </cell>
          <cell r="N43">
            <v>12453</v>
          </cell>
          <cell r="O43">
            <v>14487</v>
          </cell>
          <cell r="P43">
            <v>11592</v>
          </cell>
          <cell r="Q43">
            <v>13191</v>
          </cell>
          <cell r="R43">
            <v>13679</v>
          </cell>
          <cell r="S43">
            <v>12235</v>
          </cell>
          <cell r="T43">
            <v>15311</v>
          </cell>
          <cell r="U43">
            <v>16610</v>
          </cell>
          <cell r="V43">
            <v>18054</v>
          </cell>
          <cell r="W43">
            <v>17970</v>
          </cell>
          <cell r="X43">
            <v>17222</v>
          </cell>
          <cell r="Y43">
            <v>17278</v>
          </cell>
          <cell r="Z43">
            <v>16902</v>
          </cell>
          <cell r="AA43">
            <v>17521</v>
          </cell>
          <cell r="AB43">
            <v>17982</v>
          </cell>
          <cell r="AC43">
            <v>18248</v>
          </cell>
        </row>
        <row r="44">
          <cell r="B44" t="str">
            <v xml:space="preserve">  Foreign currency-denominated accounts</v>
          </cell>
          <cell r="D44">
            <v>602</v>
          </cell>
          <cell r="E44">
            <v>412</v>
          </cell>
          <cell r="F44">
            <v>427</v>
          </cell>
          <cell r="G44">
            <v>339</v>
          </cell>
          <cell r="H44">
            <v>314</v>
          </cell>
          <cell r="I44">
            <v>715</v>
          </cell>
          <cell r="J44">
            <v>828</v>
          </cell>
          <cell r="K44">
            <v>871</v>
          </cell>
          <cell r="L44">
            <v>826</v>
          </cell>
          <cell r="M44">
            <v>1504</v>
          </cell>
          <cell r="N44">
            <v>3359</v>
          </cell>
          <cell r="O44">
            <v>2024</v>
          </cell>
          <cell r="P44">
            <v>1776</v>
          </cell>
          <cell r="Q44">
            <v>1418</v>
          </cell>
          <cell r="R44">
            <v>1838</v>
          </cell>
          <cell r="S44">
            <v>2630</v>
          </cell>
          <cell r="T44">
            <v>2271</v>
          </cell>
          <cell r="U44">
            <v>2088</v>
          </cell>
          <cell r="V44">
            <v>1929</v>
          </cell>
          <cell r="W44">
            <v>1429</v>
          </cell>
          <cell r="X44">
            <v>1341</v>
          </cell>
          <cell r="Y44">
            <v>1733</v>
          </cell>
          <cell r="Z44">
            <v>1909</v>
          </cell>
          <cell r="AA44">
            <v>1928</v>
          </cell>
          <cell r="AB44">
            <v>1895</v>
          </cell>
          <cell r="AC44">
            <v>1636</v>
          </cell>
        </row>
        <row r="45">
          <cell r="B45" t="str">
            <v xml:space="preserve">              Same in US$ billion</v>
          </cell>
          <cell r="D45">
            <v>0.24886316659776767</v>
          </cell>
          <cell r="E45">
            <v>0.16933826551582409</v>
          </cell>
          <cell r="F45">
            <v>0.17499999999999999</v>
          </cell>
          <cell r="G45">
            <v>0.1383673469387755</v>
          </cell>
          <cell r="H45">
            <v>0.1208156983455175</v>
          </cell>
          <cell r="I45">
            <v>0.23558484349258649</v>
          </cell>
          <cell r="J45">
            <v>0.25282442748091605</v>
          </cell>
          <cell r="K45">
            <v>0.23732970027247957</v>
          </cell>
          <cell r="L45">
            <v>0.22642543859649122</v>
          </cell>
          <cell r="M45">
            <v>0.32344086021505375</v>
          </cell>
          <cell r="N45">
            <v>0.32375903614457829</v>
          </cell>
          <cell r="O45">
            <v>0.23131428571428572</v>
          </cell>
          <cell r="P45">
            <v>0.20297142857142858</v>
          </cell>
          <cell r="Q45">
            <v>0.1779171894604768</v>
          </cell>
          <cell r="R45">
            <v>0.17463182897862234</v>
          </cell>
          <cell r="S45">
            <v>0.17651006711409395</v>
          </cell>
          <cell r="T45">
            <v>0.1746923076923077</v>
          </cell>
          <cell r="U45">
            <v>0.18853273137697518</v>
          </cell>
          <cell r="V45">
            <v>0.1802803738317757</v>
          </cell>
          <cell r="W45">
            <v>0.18927152317880794</v>
          </cell>
          <cell r="X45">
            <v>0.18369863013698631</v>
          </cell>
          <cell r="Y45">
            <v>0.21595015576323986</v>
          </cell>
          <cell r="Z45">
            <v>0.21329608938547487</v>
          </cell>
          <cell r="AA45">
            <v>0.22084765177548682</v>
          </cell>
          <cell r="AB45">
            <v>0.2181922855497985</v>
          </cell>
          <cell r="AC45">
            <v>0.19806295399515739</v>
          </cell>
        </row>
        <row r="47">
          <cell r="B47" t="str">
            <v>Monetary correction</v>
          </cell>
        </row>
        <row r="49">
          <cell r="B49" t="str">
            <v>Total forex balance in Rps billion</v>
          </cell>
          <cell r="D49">
            <v>10661</v>
          </cell>
          <cell r="E49">
            <v>9847</v>
          </cell>
          <cell r="F49">
            <v>9737</v>
          </cell>
          <cell r="G49">
            <v>9419</v>
          </cell>
          <cell r="H49">
            <v>8350</v>
          </cell>
          <cell r="I49">
            <v>10143</v>
          </cell>
          <cell r="J49">
            <v>11238</v>
          </cell>
          <cell r="K49">
            <v>12135</v>
          </cell>
          <cell r="L49">
            <v>11041</v>
          </cell>
          <cell r="M49">
            <v>13766</v>
          </cell>
          <cell r="N49">
            <v>30654</v>
          </cell>
          <cell r="O49">
            <v>24070</v>
          </cell>
          <cell r="P49">
            <v>35270</v>
          </cell>
          <cell r="Q49">
            <v>37059</v>
          </cell>
          <cell r="R49">
            <v>49924</v>
          </cell>
          <cell r="S49">
            <v>78652</v>
          </cell>
          <cell r="T49">
            <v>63049</v>
          </cell>
          <cell r="U49">
            <v>55528</v>
          </cell>
          <cell r="V49">
            <v>47062</v>
          </cell>
          <cell r="W49">
            <v>33318</v>
          </cell>
          <cell r="X49">
            <v>31495</v>
          </cell>
          <cell r="Y49">
            <v>35001</v>
          </cell>
          <cell r="Z49">
            <v>40690</v>
          </cell>
          <cell r="AA49">
            <v>40009</v>
          </cell>
          <cell r="AB49">
            <v>38863</v>
          </cell>
          <cell r="AC49">
            <v>18778</v>
          </cell>
        </row>
        <row r="50">
          <cell r="B50" t="str">
            <v>Change in Rps billion</v>
          </cell>
          <cell r="E50">
            <v>-814</v>
          </cell>
          <cell r="F50">
            <v>-110</v>
          </cell>
          <cell r="G50">
            <v>-318</v>
          </cell>
          <cell r="H50">
            <v>-1069</v>
          </cell>
          <cell r="I50">
            <v>1793</v>
          </cell>
          <cell r="J50">
            <v>1095</v>
          </cell>
          <cell r="K50">
            <v>897</v>
          </cell>
          <cell r="L50">
            <v>-1094</v>
          </cell>
          <cell r="M50">
            <v>2725</v>
          </cell>
          <cell r="N50">
            <v>16888</v>
          </cell>
          <cell r="O50">
            <v>-6584</v>
          </cell>
          <cell r="P50">
            <v>11200</v>
          </cell>
          <cell r="Q50">
            <v>1789</v>
          </cell>
          <cell r="R50">
            <v>12865</v>
          </cell>
          <cell r="S50">
            <v>28728</v>
          </cell>
          <cell r="T50">
            <v>-15603</v>
          </cell>
          <cell r="U50">
            <v>-7521</v>
          </cell>
          <cell r="V50">
            <v>-8466</v>
          </cell>
          <cell r="W50">
            <v>-13744</v>
          </cell>
          <cell r="X50">
            <v>-1823</v>
          </cell>
          <cell r="Y50">
            <v>3506</v>
          </cell>
          <cell r="Z50">
            <v>5689</v>
          </cell>
          <cell r="AA50">
            <v>-681</v>
          </cell>
          <cell r="AB50">
            <v>-1146</v>
          </cell>
          <cell r="AC50">
            <v>-20085</v>
          </cell>
        </row>
        <row r="51">
          <cell r="B51" t="str">
            <v>Total forex balance in US$ billion</v>
          </cell>
          <cell r="D51">
            <v>4.4071930549813976</v>
          </cell>
          <cell r="E51">
            <v>4.0472667488697081</v>
          </cell>
          <cell r="F51">
            <v>3.9905737704918032</v>
          </cell>
          <cell r="G51">
            <v>3.8444897959183675</v>
          </cell>
          <cell r="H51">
            <v>3.2127741439015005</v>
          </cell>
          <cell r="I51">
            <v>3.342009884678748</v>
          </cell>
          <cell r="J51">
            <v>3.4314503816793893</v>
          </cell>
          <cell r="K51">
            <v>3.3065395095367847</v>
          </cell>
          <cell r="L51">
            <v>3.0265899122807016</v>
          </cell>
          <cell r="M51">
            <v>2.9604301075268817</v>
          </cell>
          <cell r="N51">
            <v>2.9546024096385541</v>
          </cell>
          <cell r="O51">
            <v>2.7508571428571429</v>
          </cell>
          <cell r="P51">
            <v>4.0308571428571431</v>
          </cell>
          <cell r="Q51">
            <v>4.6498117942283566</v>
          </cell>
          <cell r="R51">
            <v>4.7433729216152019</v>
          </cell>
          <cell r="S51">
            <v>5.2786577181208054</v>
          </cell>
          <cell r="T51">
            <v>4.8499230769230772</v>
          </cell>
          <cell r="U51">
            <v>5.0138148984198647</v>
          </cell>
          <cell r="V51">
            <v>4.3983177570093455</v>
          </cell>
          <cell r="W51">
            <v>4.4129801324503308</v>
          </cell>
          <cell r="X51">
            <v>4.3143835616438357</v>
          </cell>
          <cell r="Y51">
            <v>4.3614953271028041</v>
          </cell>
          <cell r="Z51">
            <v>4.5463687150837986</v>
          </cell>
          <cell r="AA51">
            <v>4.5829324169530352</v>
          </cell>
          <cell r="AB51">
            <v>4.4747265400115142</v>
          </cell>
          <cell r="AC51">
            <v>2.2733656174334143</v>
          </cell>
        </row>
        <row r="52">
          <cell r="B52" t="str">
            <v>Change in US$ billion</v>
          </cell>
          <cell r="E52">
            <v>-0.35992630611168952</v>
          </cell>
          <cell r="F52">
            <v>-5.6692978377904879E-2</v>
          </cell>
          <cell r="G52">
            <v>-0.14608397457343569</v>
          </cell>
          <cell r="H52">
            <v>-0.63171565201686697</v>
          </cell>
          <cell r="I52">
            <v>0.12923574077724753</v>
          </cell>
          <cell r="J52">
            <v>8.9440497000641273E-2</v>
          </cell>
          <cell r="K52">
            <v>-0.12491087214260466</v>
          </cell>
          <cell r="L52">
            <v>-0.27994959725608304</v>
          </cell>
          <cell r="M52">
            <v>-6.6159804753819884E-2</v>
          </cell>
          <cell r="N52">
            <v>-5.8276978883275987E-3</v>
          </cell>
          <cell r="O52">
            <v>-0.20374526678141125</v>
          </cell>
          <cell r="P52">
            <v>1.2800000000000002</v>
          </cell>
          <cell r="Q52">
            <v>0.61895465137121342</v>
          </cell>
          <cell r="R52">
            <v>9.35611273868453E-2</v>
          </cell>
          <cell r="S52">
            <v>0.53528479650560357</v>
          </cell>
          <cell r="T52">
            <v>-0.42873464119772819</v>
          </cell>
          <cell r="U52">
            <v>0.16389182149678749</v>
          </cell>
          <cell r="V52">
            <v>-0.61549714141051926</v>
          </cell>
          <cell r="W52">
            <v>1.4662375440985365E-2</v>
          </cell>
          <cell r="X52">
            <v>-9.8596570806495087E-2</v>
          </cell>
          <cell r="Y52">
            <v>4.7111765458968335E-2</v>
          </cell>
          <cell r="Z52">
            <v>0.18487338798099451</v>
          </cell>
          <cell r="AA52">
            <v>3.6563701869236631E-2</v>
          </cell>
          <cell r="AB52">
            <v>-0.10820587694152106</v>
          </cell>
          <cell r="AC52">
            <v>-2.2013609225780999</v>
          </cell>
        </row>
        <row r="53">
          <cell r="B53" t="str">
            <v>Corrected change in Rps billion</v>
          </cell>
          <cell r="E53">
            <v>-872.82129232084708</v>
          </cell>
          <cell r="F53">
            <v>-138.1607883069542</v>
          </cell>
          <cell r="G53">
            <v>-357.17531783205027</v>
          </cell>
          <cell r="H53">
            <v>-1585.606286562336</v>
          </cell>
          <cell r="I53">
            <v>354.49363695198997</v>
          </cell>
          <cell r="J53">
            <v>280.57483909101165</v>
          </cell>
          <cell r="K53">
            <v>-448.18020924766552</v>
          </cell>
          <cell r="L53">
            <v>-963.30656415818169</v>
          </cell>
          <cell r="M53">
            <v>-319.35337754668859</v>
          </cell>
          <cell r="N53">
            <v>-53.975555071901383</v>
          </cell>
          <cell r="O53">
            <v>-1813.5977432013758</v>
          </cell>
          <cell r="P53">
            <v>12400.640000000003</v>
          </cell>
          <cell r="Q53">
            <v>4948.3567513174394</v>
          </cell>
          <cell r="R53">
            <v>893.89236716665869</v>
          </cell>
          <cell r="S53">
            <v>7022.1871314384107</v>
          </cell>
          <cell r="T53">
            <v>-5949.1647547237962</v>
          </cell>
          <cell r="U53">
            <v>1985.1396878798384</v>
          </cell>
          <cell r="V53">
            <v>-6771.2071520854051</v>
          </cell>
          <cell r="W53">
            <v>125.77678900786067</v>
          </cell>
          <cell r="X53">
            <v>-760.41619268801264</v>
          </cell>
          <cell r="Y53">
            <v>362.02093931635039</v>
          </cell>
          <cell r="Z53">
            <v>1585.4187133086148</v>
          </cell>
          <cell r="AA53">
            <v>320.21027549002673</v>
          </cell>
          <cell r="AB53">
            <v>-964.14682531203505</v>
          </cell>
          <cell r="AC53">
            <v>-18999.065578402551</v>
          </cell>
        </row>
        <row r="54">
          <cell r="B54" t="str">
            <v>Monetary correction</v>
          </cell>
          <cell r="E54">
            <v>-58.821292320847078</v>
          </cell>
          <cell r="F54">
            <v>-28.160788306954203</v>
          </cell>
          <cell r="G54">
            <v>-39.175317832050268</v>
          </cell>
          <cell r="H54">
            <v>-516.60628656233598</v>
          </cell>
          <cell r="I54">
            <v>-1438.5063630480099</v>
          </cell>
          <cell r="J54">
            <v>-814.42516090898835</v>
          </cell>
          <cell r="K54">
            <v>-1345.1802092476655</v>
          </cell>
          <cell r="L54">
            <v>130.69343584181831</v>
          </cell>
          <cell r="M54">
            <v>-3044.3533775466885</v>
          </cell>
          <cell r="N54">
            <v>-16941.975555071902</v>
          </cell>
          <cell r="O54">
            <v>4770.402256798624</v>
          </cell>
          <cell r="P54">
            <v>1200.6400000000031</v>
          </cell>
          <cell r="Q54">
            <v>3159.3567513174394</v>
          </cell>
          <cell r="R54">
            <v>-11971.107632833342</v>
          </cell>
          <cell r="S54">
            <v>-21705.812868561588</v>
          </cell>
          <cell r="T54">
            <v>9653.8352452762047</v>
          </cell>
          <cell r="U54">
            <v>9506.1396878798387</v>
          </cell>
          <cell r="V54">
            <v>1694.7928479145949</v>
          </cell>
          <cell r="W54">
            <v>13869.776789007861</v>
          </cell>
          <cell r="X54">
            <v>1062.5838073119874</v>
          </cell>
          <cell r="Y54">
            <v>-3143.9790606836495</v>
          </cell>
          <cell r="Z54">
            <v>-4103.5812866913857</v>
          </cell>
          <cell r="AA54">
            <v>1001.2102754900268</v>
          </cell>
          <cell r="AB54">
            <v>181.85317468796495</v>
          </cell>
          <cell r="AC54">
            <v>1085.9344215974488</v>
          </cell>
        </row>
        <row r="56">
          <cell r="B56" t="str">
            <v>Memorandum items</v>
          </cell>
        </row>
        <row r="57">
          <cell r="B57" t="str">
            <v>From authorities' table 10 (main body of the table):</v>
          </cell>
        </row>
        <row r="58">
          <cell r="B58" t="str">
            <v>NCG-Monetary system 1/</v>
          </cell>
          <cell r="D58">
            <v>28827</v>
          </cell>
          <cell r="E58">
            <v>30071</v>
          </cell>
          <cell r="F58">
            <v>33216</v>
          </cell>
          <cell r="G58">
            <v>34946</v>
          </cell>
          <cell r="H58">
            <v>36785</v>
          </cell>
          <cell r="I58">
            <v>37482</v>
          </cell>
          <cell r="J58">
            <v>39839</v>
          </cell>
          <cell r="K58">
            <v>41725</v>
          </cell>
          <cell r="L58">
            <v>43406</v>
          </cell>
          <cell r="M58">
            <v>45543</v>
          </cell>
          <cell r="N58">
            <v>62144</v>
          </cell>
          <cell r="O58">
            <v>56245</v>
          </cell>
          <cell r="P58">
            <v>40433</v>
          </cell>
          <cell r="Q58">
            <v>41882</v>
          </cell>
          <cell r="R58">
            <v>51927</v>
          </cell>
          <cell r="S58">
            <v>68295</v>
          </cell>
          <cell r="T58">
            <v>72788</v>
          </cell>
          <cell r="U58">
            <v>68007</v>
          </cell>
          <cell r="V58">
            <v>55684</v>
          </cell>
          <cell r="W58">
            <v>44789</v>
          </cell>
          <cell r="X58">
            <v>43737</v>
          </cell>
          <cell r="Y58">
            <v>48030</v>
          </cell>
          <cell r="Z58">
            <v>63061</v>
          </cell>
          <cell r="AA58">
            <v>63049</v>
          </cell>
          <cell r="AB58">
            <v>62073</v>
          </cell>
          <cell r="AC58">
            <v>60419</v>
          </cell>
        </row>
        <row r="59">
          <cell r="B59" t="str">
            <v xml:space="preserve">  A. NCG in Central Bank 1/</v>
          </cell>
          <cell r="D59">
            <v>19801</v>
          </cell>
          <cell r="E59">
            <v>20919</v>
          </cell>
          <cell r="F59">
            <v>23207</v>
          </cell>
          <cell r="G59">
            <v>24995</v>
          </cell>
          <cell r="H59">
            <v>26990</v>
          </cell>
          <cell r="I59">
            <v>28524</v>
          </cell>
          <cell r="J59">
            <v>29599</v>
          </cell>
          <cell r="K59">
            <v>30237</v>
          </cell>
          <cell r="L59">
            <v>30227</v>
          </cell>
          <cell r="M59">
            <v>33280</v>
          </cell>
          <cell r="N59">
            <v>46332</v>
          </cell>
          <cell r="O59">
            <v>39734</v>
          </cell>
          <cell r="P59">
            <v>27065</v>
          </cell>
          <cell r="Q59">
            <v>27273</v>
          </cell>
          <cell r="R59">
            <v>36410</v>
          </cell>
          <cell r="S59">
            <v>53430</v>
          </cell>
          <cell r="T59">
            <v>55206</v>
          </cell>
          <cell r="U59">
            <v>49309</v>
          </cell>
          <cell r="V59">
            <v>35701</v>
          </cell>
          <cell r="W59">
            <v>25390</v>
          </cell>
          <cell r="X59">
            <v>25174</v>
          </cell>
          <cell r="Y59">
            <v>29019</v>
          </cell>
          <cell r="Z59">
            <v>44250</v>
          </cell>
          <cell r="AA59">
            <v>43600</v>
          </cell>
          <cell r="AB59">
            <v>42196</v>
          </cell>
          <cell r="AC59">
            <v>40535</v>
          </cell>
        </row>
        <row r="60">
          <cell r="B60" t="str">
            <v xml:space="preserve">  B. NCG in deposit money banks</v>
          </cell>
          <cell r="D60">
            <v>9026</v>
          </cell>
          <cell r="E60">
            <v>9152</v>
          </cell>
          <cell r="F60">
            <v>10009</v>
          </cell>
          <cell r="G60">
            <v>9951</v>
          </cell>
          <cell r="H60">
            <v>9795</v>
          </cell>
          <cell r="I60">
            <v>8958</v>
          </cell>
          <cell r="J60">
            <v>10240</v>
          </cell>
          <cell r="K60">
            <v>11488</v>
          </cell>
          <cell r="L60">
            <v>13179</v>
          </cell>
          <cell r="M60">
            <v>12263</v>
          </cell>
          <cell r="N60">
            <v>15812</v>
          </cell>
          <cell r="O60">
            <v>16511</v>
          </cell>
          <cell r="P60">
            <v>13368</v>
          </cell>
          <cell r="Q60">
            <v>14609</v>
          </cell>
          <cell r="R60">
            <v>15517</v>
          </cell>
          <cell r="S60">
            <v>14865</v>
          </cell>
          <cell r="T60">
            <v>17582</v>
          </cell>
          <cell r="U60">
            <v>18698</v>
          </cell>
          <cell r="V60">
            <v>19983</v>
          </cell>
          <cell r="W60">
            <v>19399</v>
          </cell>
          <cell r="X60">
            <v>18563</v>
          </cell>
          <cell r="Y60">
            <v>19011</v>
          </cell>
          <cell r="Z60">
            <v>18811</v>
          </cell>
          <cell r="AA60">
            <v>19449</v>
          </cell>
          <cell r="AB60">
            <v>19877</v>
          </cell>
          <cell r="AC60">
            <v>19884</v>
          </cell>
        </row>
        <row r="61">
          <cell r="B61" t="str">
            <v>From authorities' table 10 (footnote):</v>
          </cell>
        </row>
        <row r="62">
          <cell r="B62" t="str">
            <v>NCG in monetary system 2/</v>
          </cell>
          <cell r="D62">
            <v>31490</v>
          </cell>
          <cell r="E62">
            <v>32648</v>
          </cell>
          <cell r="F62">
            <v>35801</v>
          </cell>
          <cell r="G62">
            <v>37365</v>
          </cell>
          <cell r="H62">
            <v>39080</v>
          </cell>
          <cell r="I62">
            <v>40103</v>
          </cell>
          <cell r="J62">
            <v>42661</v>
          </cell>
          <cell r="K62">
            <v>44842</v>
          </cell>
          <cell r="L62">
            <v>46503</v>
          </cell>
          <cell r="M62">
            <v>49293</v>
          </cell>
          <cell r="N62">
            <v>69872</v>
          </cell>
          <cell r="O62">
            <v>62706</v>
          </cell>
          <cell r="P62">
            <v>53343</v>
          </cell>
          <cell r="Q62">
            <v>59597</v>
          </cell>
          <cell r="R62">
            <v>75245</v>
          </cell>
          <cell r="S62">
            <v>101292</v>
          </cell>
          <cell r="T62">
            <v>100791</v>
          </cell>
          <cell r="U62">
            <v>91687</v>
          </cell>
          <cell r="V62">
            <v>78494</v>
          </cell>
          <cell r="W62">
            <v>60906</v>
          </cell>
          <cell r="X62">
            <v>59339</v>
          </cell>
          <cell r="Y62">
            <v>65192</v>
          </cell>
          <cell r="Z62">
            <v>82202</v>
          </cell>
          <cell r="AA62">
            <v>81719</v>
          </cell>
          <cell r="AB62">
            <v>80647</v>
          </cell>
          <cell r="AC62">
            <v>78084.082325849158</v>
          </cell>
        </row>
        <row r="63">
          <cell r="B63" t="str">
            <v>NCG in Central Bank 2/</v>
          </cell>
          <cell r="D63">
            <v>22464</v>
          </cell>
          <cell r="E63">
            <v>23496</v>
          </cell>
          <cell r="F63">
            <v>25792</v>
          </cell>
          <cell r="G63">
            <v>27414</v>
          </cell>
          <cell r="H63">
            <v>29285</v>
          </cell>
          <cell r="I63">
            <v>31145</v>
          </cell>
          <cell r="J63">
            <v>32421</v>
          </cell>
          <cell r="K63">
            <v>33354</v>
          </cell>
          <cell r="L63">
            <v>33324</v>
          </cell>
          <cell r="M63">
            <v>37030</v>
          </cell>
          <cell r="N63">
            <v>54060</v>
          </cell>
          <cell r="O63">
            <v>46195</v>
          </cell>
          <cell r="P63">
            <v>39975</v>
          </cell>
          <cell r="Q63">
            <v>44988</v>
          </cell>
          <cell r="R63">
            <v>59728</v>
          </cell>
          <cell r="S63">
            <v>86427</v>
          </cell>
          <cell r="T63">
            <v>83209</v>
          </cell>
          <cell r="U63">
            <v>72989</v>
          </cell>
          <cell r="V63">
            <v>58511</v>
          </cell>
          <cell r="W63">
            <v>41507</v>
          </cell>
          <cell r="X63">
            <v>40776</v>
          </cell>
          <cell r="Y63">
            <v>46181</v>
          </cell>
          <cell r="Z63">
            <v>63391</v>
          </cell>
          <cell r="AA63">
            <v>62270</v>
          </cell>
          <cell r="AB63">
            <v>60770</v>
          </cell>
          <cell r="AC63">
            <v>58200.082325849165</v>
          </cell>
        </row>
        <row r="65">
          <cell r="B65" t="str">
            <v>End-period exchange rate  (Rps per US$)</v>
          </cell>
          <cell r="D65">
            <v>2419</v>
          </cell>
          <cell r="E65">
            <v>2433</v>
          </cell>
          <cell r="F65">
            <v>2440</v>
          </cell>
          <cell r="G65">
            <v>2450</v>
          </cell>
          <cell r="H65">
            <v>2599</v>
          </cell>
          <cell r="I65">
            <v>3035</v>
          </cell>
          <cell r="J65">
            <v>3275</v>
          </cell>
          <cell r="K65">
            <v>3670</v>
          </cell>
          <cell r="L65">
            <v>3648</v>
          </cell>
          <cell r="M65">
            <v>4650</v>
          </cell>
          <cell r="N65">
            <v>10375</v>
          </cell>
          <cell r="O65">
            <v>8750</v>
          </cell>
          <cell r="P65">
            <v>8750</v>
          </cell>
          <cell r="Q65">
            <v>7970</v>
          </cell>
          <cell r="R65">
            <v>10525</v>
          </cell>
          <cell r="S65">
            <v>14900</v>
          </cell>
          <cell r="T65">
            <v>13000</v>
          </cell>
          <cell r="U65">
            <v>11075</v>
          </cell>
          <cell r="V65">
            <v>10700</v>
          </cell>
          <cell r="W65">
            <v>7550</v>
          </cell>
          <cell r="X65">
            <v>7300</v>
          </cell>
          <cell r="Y65">
            <v>8025</v>
          </cell>
          <cell r="Z65">
            <v>8950</v>
          </cell>
          <cell r="AA65">
            <v>8730</v>
          </cell>
          <cell r="AB65">
            <v>8685</v>
          </cell>
          <cell r="AC65">
            <v>8260</v>
          </cell>
        </row>
        <row r="66">
          <cell r="B66" t="str">
            <v>Period average exchange rate  (Rps per US$)</v>
          </cell>
          <cell r="D66">
            <v>2412</v>
          </cell>
          <cell r="E66">
            <v>2425</v>
          </cell>
          <cell r="F66">
            <v>2437</v>
          </cell>
          <cell r="G66">
            <v>2445</v>
          </cell>
          <cell r="H66">
            <v>2510</v>
          </cell>
          <cell r="I66">
            <v>2743</v>
          </cell>
          <cell r="J66">
            <v>3137</v>
          </cell>
          <cell r="K66">
            <v>3588</v>
          </cell>
          <cell r="L66">
            <v>3441</v>
          </cell>
          <cell r="M66">
            <v>4827</v>
          </cell>
          <cell r="N66">
            <v>9261.9</v>
          </cell>
          <cell r="O66">
            <v>8901.2999999999993</v>
          </cell>
          <cell r="P66">
            <v>9688</v>
          </cell>
          <cell r="Q66">
            <v>7994.7</v>
          </cell>
          <cell r="R66">
            <v>9554.1</v>
          </cell>
          <cell r="S66">
            <v>13118.6</v>
          </cell>
          <cell r="T66">
            <v>13876.1</v>
          </cell>
          <cell r="U66">
            <v>12112.5</v>
          </cell>
          <cell r="V66">
            <v>11001.2</v>
          </cell>
          <cell r="W66">
            <v>8578.2000000000007</v>
          </cell>
          <cell r="X66">
            <v>7712.4</v>
          </cell>
          <cell r="Y66">
            <v>7684.3</v>
          </cell>
          <cell r="Z66">
            <v>8575.7000000000007</v>
          </cell>
          <cell r="AA66">
            <v>8757.6</v>
          </cell>
          <cell r="AB66">
            <v>8910.2999999999993</v>
          </cell>
          <cell r="AC66">
            <v>8630.6</v>
          </cell>
        </row>
        <row r="69">
          <cell r="B69" t="str">
            <v xml:space="preserve">  Source:  Bank Indonesia; and IMF staff calculations.</v>
          </cell>
        </row>
        <row r="71">
          <cell r="B71" t="str">
            <v xml:space="preserve"> 1/  Not inluding SBIs in the hands of the government nor commercial loans in Bank Indonesia.</v>
          </cell>
        </row>
        <row r="72">
          <cell r="B72" t="str">
            <v xml:space="preserve"> 2/  Not inluding SBIs in the hands of the government.</v>
          </cell>
        </row>
        <row r="92">
          <cell r="B92" t="str">
            <v>Table 7b.  Indonesia:  Domestic Financing (Flows)</v>
          </cell>
        </row>
        <row r="95">
          <cell r="B95">
            <v>36524.152470370369</v>
          </cell>
          <cell r="D95" t="str">
            <v>1996/97</v>
          </cell>
          <cell r="E95" t="str">
            <v>1997/98</v>
          </cell>
          <cell r="J95" t="str">
            <v>1997/98</v>
          </cell>
          <cell r="P95" t="str">
            <v>1997/98</v>
          </cell>
          <cell r="Q95" t="str">
            <v>1998/99</v>
          </cell>
          <cell r="T95" t="str">
            <v>1998/99</v>
          </cell>
          <cell r="W95" t="str">
            <v>1998/99</v>
          </cell>
          <cell r="Z95" t="str">
            <v>1998/99</v>
          </cell>
          <cell r="AC95" t="str">
            <v>1998/99</v>
          </cell>
        </row>
        <row r="96">
          <cell r="B96" t="str">
            <v>NEW DATA</v>
          </cell>
        </row>
        <row r="97">
          <cell r="B97" t="str">
            <v>Table 7b.  Indonesia:  Domestic Financing (Flows)</v>
          </cell>
          <cell r="D97" t="str">
            <v>Mar</v>
          </cell>
          <cell r="E97" t="str">
            <v>Apr</v>
          </cell>
          <cell r="F97" t="str">
            <v>May</v>
          </cell>
          <cell r="G97" t="str">
            <v>Jun</v>
          </cell>
          <cell r="H97" t="str">
            <v>Jul</v>
          </cell>
          <cell r="I97" t="str">
            <v>Aug</v>
          </cell>
          <cell r="J97" t="str">
            <v>Sep</v>
          </cell>
          <cell r="K97" t="str">
            <v>Oct</v>
          </cell>
          <cell r="L97" t="str">
            <v>Nov</v>
          </cell>
          <cell r="M97" t="str">
            <v>Dec</v>
          </cell>
          <cell r="N97" t="str">
            <v>Jan</v>
          </cell>
          <cell r="O97" t="str">
            <v>Feb</v>
          </cell>
          <cell r="P97" t="str">
            <v>Mar</v>
          </cell>
          <cell r="Q97" t="str">
            <v>Apr</v>
          </cell>
          <cell r="R97" t="str">
            <v>May</v>
          </cell>
          <cell r="S97" t="str">
            <v>Jun</v>
          </cell>
          <cell r="T97" t="str">
            <v>Jul</v>
          </cell>
          <cell r="U97" t="str">
            <v>Aug</v>
          </cell>
          <cell r="V97" t="str">
            <v>Sep</v>
          </cell>
          <cell r="W97" t="str">
            <v>Oct</v>
          </cell>
          <cell r="X97" t="str">
            <v>Nov</v>
          </cell>
          <cell r="Y97" t="str">
            <v>Dec</v>
          </cell>
          <cell r="Z97" t="str">
            <v>Jan</v>
          </cell>
          <cell r="AA97" t="str">
            <v>Feb</v>
          </cell>
          <cell r="AB97" t="str">
            <v>Mar</v>
          </cell>
          <cell r="AC97" t="str">
            <v>Apr</v>
          </cell>
        </row>
        <row r="98">
          <cell r="B98" t="str">
            <v>TB7b</v>
          </cell>
        </row>
        <row r="100">
          <cell r="B100" t="str">
            <v>Total monthly flows after monetary correction</v>
          </cell>
          <cell r="E100">
            <v>718.1787076791536</v>
          </cell>
          <cell r="F100">
            <v>3171.8392116930463</v>
          </cell>
          <cell r="G100">
            <v>1524.8246821679488</v>
          </cell>
          <cell r="H100">
            <v>1198.3937134376642</v>
          </cell>
          <cell r="I100">
            <v>5.4936369519895152</v>
          </cell>
          <cell r="J100">
            <v>1743.5748390910126</v>
          </cell>
          <cell r="K100">
            <v>164.81979075233505</v>
          </cell>
          <cell r="L100">
            <v>1291.693435841818</v>
          </cell>
          <cell r="M100">
            <v>-250.35337754668922</v>
          </cell>
          <cell r="N100">
            <v>3560.0244449280995</v>
          </cell>
          <cell r="O100">
            <v>-2511.5977432013769</v>
          </cell>
          <cell r="P100">
            <v>-8162.3599999999988</v>
          </cell>
          <cell r="Q100">
            <v>9413.3567513174403</v>
          </cell>
          <cell r="R100">
            <v>3676.8923671666594</v>
          </cell>
          <cell r="S100">
            <v>4341.187131438408</v>
          </cell>
          <cell r="T100">
            <v>9152.8352452762047</v>
          </cell>
          <cell r="U100">
            <v>402.13968787983936</v>
          </cell>
          <cell r="V100">
            <v>-11498.207152085401</v>
          </cell>
          <cell r="W100">
            <v>-3718.2232109921379</v>
          </cell>
          <cell r="X100">
            <v>-504.41619268801696</v>
          </cell>
          <cell r="Y100">
            <v>2709.0209393163477</v>
          </cell>
          <cell r="Z100">
            <v>12906.418713308625</v>
          </cell>
          <cell r="AA100">
            <v>518.21027549002451</v>
          </cell>
          <cell r="AB100">
            <v>-890.14682531203539</v>
          </cell>
          <cell r="AC100">
            <v>-684.40704069385947</v>
          </cell>
        </row>
        <row r="102">
          <cell r="B102" t="str">
            <v>Central bank</v>
          </cell>
          <cell r="E102">
            <v>595.02659280286673</v>
          </cell>
          <cell r="F102">
            <v>2316.0415647551099</v>
          </cell>
          <cell r="G102">
            <v>1584.3915189026427</v>
          </cell>
          <cell r="H102">
            <v>1373.4483514067419</v>
          </cell>
          <cell r="I102">
            <v>928.68187181357928</v>
          </cell>
          <cell r="J102">
            <v>520.49426411962281</v>
          </cell>
          <cell r="K102">
            <v>-984.58512802379494</v>
          </cell>
          <cell r="L102">
            <v>-406.78499973110627</v>
          </cell>
          <cell r="M102">
            <v>875.35318230050939</v>
          </cell>
          <cell r="N102">
            <v>1863.0775312864362</v>
          </cell>
          <cell r="O102">
            <v>-3722.7192861962135</v>
          </cell>
          <cell r="P102">
            <v>-4992.7743999999984</v>
          </cell>
          <cell r="Q102">
            <v>8014.6578767377659</v>
          </cell>
          <cell r="R102">
            <v>3220.2810297463452</v>
          </cell>
          <cell r="S102">
            <v>5760.5472766344101</v>
          </cell>
          <cell r="T102">
            <v>6102.0586567888522</v>
          </cell>
          <cell r="U102">
            <v>-1064.5024440006955</v>
          </cell>
          <cell r="V102">
            <v>-12851.421316259151</v>
          </cell>
          <cell r="W102">
            <v>-3711.3510883208496</v>
          </cell>
          <cell r="X102">
            <v>286.56418760772817</v>
          </cell>
          <cell r="Y102">
            <v>2405.1905409465276</v>
          </cell>
          <cell r="Z102">
            <v>13305.179190344425</v>
          </cell>
          <cell r="AA102">
            <v>-166.92328729674412</v>
          </cell>
          <cell r="AB102">
            <v>-1327.4867156312848</v>
          </cell>
          <cell r="AC102">
            <v>-776.67883177837393</v>
          </cell>
        </row>
        <row r="103">
          <cell r="B103" t="str">
            <v xml:space="preserve">Accounts </v>
          </cell>
          <cell r="E103">
            <v>1077.1052910859314</v>
          </cell>
          <cell r="F103">
            <v>2268.4565882031907</v>
          </cell>
          <cell r="G103">
            <v>1760.6253847440612</v>
          </cell>
          <cell r="H103">
            <v>1635.2790099802905</v>
          </cell>
          <cell r="I103">
            <v>561.00716902268198</v>
          </cell>
          <cell r="J103">
            <v>526.49234603921252</v>
          </cell>
          <cell r="K103">
            <v>-269.23533747946027</v>
          </cell>
          <cell r="L103">
            <v>94.455369819302518</v>
          </cell>
          <cell r="M103">
            <v>1076.5331218166389</v>
          </cell>
          <cell r="N103">
            <v>2510.463705557715</v>
          </cell>
          <cell r="O103">
            <v>-3549.1503965576594</v>
          </cell>
          <cell r="P103">
            <v>-12133.1072</v>
          </cell>
          <cell r="Q103">
            <v>2040.3657357089087</v>
          </cell>
          <cell r="R103">
            <v>3289.292465164795</v>
          </cell>
          <cell r="S103">
            <v>5772.658072693649</v>
          </cell>
          <cell r="T103">
            <v>6941.3800322663919</v>
          </cell>
          <cell r="U103">
            <v>-871.57528433755556</v>
          </cell>
          <cell r="V103">
            <v>-12781.30755241451</v>
          </cell>
          <cell r="W103">
            <v>-3736.4533533452964</v>
          </cell>
          <cell r="X103">
            <v>266.83365327043259</v>
          </cell>
          <cell r="Y103">
            <v>2395.1494337046038</v>
          </cell>
          <cell r="Z103">
            <v>13304.388170486785</v>
          </cell>
          <cell r="AA103">
            <v>-166.42675036956007</v>
          </cell>
          <cell r="AB103">
            <v>-1327.7299800580449</v>
          </cell>
          <cell r="AC103">
            <v>-776.67883177837393</v>
          </cell>
        </row>
        <row r="104">
          <cell r="B104" t="str">
            <v xml:space="preserve">  Rupiah accounts</v>
          </cell>
          <cell r="E104">
            <v>1656</v>
          </cell>
          <cell r="F104">
            <v>2421</v>
          </cell>
          <cell r="G104">
            <v>1852</v>
          </cell>
          <cell r="H104">
            <v>2915</v>
          </cell>
          <cell r="I104">
            <v>468</v>
          </cell>
          <cell r="J104">
            <v>294</v>
          </cell>
          <cell r="K104">
            <v>79</v>
          </cell>
          <cell r="L104">
            <v>1019</v>
          </cell>
          <cell r="M104">
            <v>1659</v>
          </cell>
          <cell r="N104">
            <v>1997</v>
          </cell>
          <cell r="O104">
            <v>-2616</v>
          </cell>
          <cell r="P104">
            <v>-17668</v>
          </cell>
          <cell r="Q104">
            <v>2866</v>
          </cell>
          <cell r="R104">
            <v>2295</v>
          </cell>
          <cell r="S104">
            <v>-1237</v>
          </cell>
          <cell r="T104">
            <v>12026</v>
          </cell>
          <cell r="U104">
            <v>-2882</v>
          </cell>
          <cell r="V104">
            <v>-6171</v>
          </cell>
          <cell r="W104">
            <v>-3760</v>
          </cell>
          <cell r="X104">
            <v>1004</v>
          </cell>
          <cell r="Y104">
            <v>2291</v>
          </cell>
          <cell r="Z104">
            <v>11697</v>
          </cell>
          <cell r="AA104">
            <v>-421</v>
          </cell>
          <cell r="AB104">
            <v>-387</v>
          </cell>
          <cell r="AC104">
            <v>-409</v>
          </cell>
        </row>
        <row r="105">
          <cell r="B105" t="str">
            <v xml:space="preserve">  Foreign currency-denominated accounts</v>
          </cell>
          <cell r="E105">
            <v>-578.89470891406859</v>
          </cell>
          <cell r="F105">
            <v>-152.54341179680952</v>
          </cell>
          <cell r="G105">
            <v>-91.374615255938892</v>
          </cell>
          <cell r="H105">
            <v>-1279.7209900197095</v>
          </cell>
          <cell r="I105">
            <v>93.007169022682021</v>
          </cell>
          <cell r="J105">
            <v>232.49234603921255</v>
          </cell>
          <cell r="K105">
            <v>-348.23533747946027</v>
          </cell>
          <cell r="L105">
            <v>-924.54463018069748</v>
          </cell>
          <cell r="M105">
            <v>-582.46687818336125</v>
          </cell>
          <cell r="N105">
            <v>513.46370555771489</v>
          </cell>
          <cell r="O105">
            <v>-933.15039655765963</v>
          </cell>
          <cell r="P105">
            <v>5534.8927999999996</v>
          </cell>
          <cell r="Q105">
            <v>-825.6342642910912</v>
          </cell>
          <cell r="R105">
            <v>994.29246516479509</v>
          </cell>
          <cell r="S105">
            <v>7009.658072693649</v>
          </cell>
          <cell r="T105">
            <v>-5084.6199677336081</v>
          </cell>
          <cell r="U105">
            <v>2010.4247156624444</v>
          </cell>
          <cell r="V105">
            <v>-6610.3075524145106</v>
          </cell>
          <cell r="W105">
            <v>23.546646654703665</v>
          </cell>
          <cell r="X105">
            <v>-737.16634672956741</v>
          </cell>
          <cell r="Y105">
            <v>104.14943370460381</v>
          </cell>
          <cell r="Z105">
            <v>1607.3881704867849</v>
          </cell>
          <cell r="AA105">
            <v>254.57324963043993</v>
          </cell>
          <cell r="AB105">
            <v>-940.72998005804482</v>
          </cell>
          <cell r="AC105">
            <v>-367.67883177837393</v>
          </cell>
        </row>
        <row r="106">
          <cell r="B106" t="str">
            <v xml:space="preserve">              Same in US$ billion</v>
          </cell>
          <cell r="E106">
            <v>-0.23871946759343035</v>
          </cell>
          <cell r="F106">
            <v>-6.2594752481251348E-2</v>
          </cell>
          <cell r="G106">
            <v>-3.7372030779525112E-2</v>
          </cell>
          <cell r="H106">
            <v>-0.50984900000785238</v>
          </cell>
          <cell r="I106">
            <v>3.3907097711513678E-2</v>
          </cell>
          <cell r="J106">
            <v>7.4112956977753441E-2</v>
          </cell>
          <cell r="K106">
            <v>-9.7055556711109325E-2</v>
          </cell>
          <cell r="L106">
            <v>-0.26868486782350987</v>
          </cell>
          <cell r="M106">
            <v>-0.12066850594227496</v>
          </cell>
          <cell r="N106">
            <v>5.5438269205855699E-2</v>
          </cell>
          <cell r="O106">
            <v>-0.10483304647160074</v>
          </cell>
          <cell r="P106">
            <v>0.57131428571428566</v>
          </cell>
          <cell r="Q106">
            <v>-0.10327270120093202</v>
          </cell>
          <cell r="R106">
            <v>0.10406971511338536</v>
          </cell>
          <cell r="S106">
            <v>0.53432973584785337</v>
          </cell>
          <cell r="T106">
            <v>-0.36643004646360344</v>
          </cell>
          <cell r="U106">
            <v>0.16597933669039788</v>
          </cell>
          <cell r="V106">
            <v>-0.60087150060125349</v>
          </cell>
          <cell r="W106">
            <v>2.7449402735659767E-3</v>
          </cell>
          <cell r="X106">
            <v>-9.5581964982309975E-2</v>
          </cell>
          <cell r="Y106">
            <v>1.3553535612170764E-2</v>
          </cell>
          <cell r="Z106">
            <v>0.18743521467481195</v>
          </cell>
          <cell r="AA106">
            <v>2.9068837310500584E-2</v>
          </cell>
          <cell r="AB106">
            <v>-0.10557781220138995</v>
          </cell>
          <cell r="AC106">
            <v>-4.2601769492083275E-2</v>
          </cell>
        </row>
        <row r="107">
          <cell r="B107" t="str">
            <v xml:space="preserve">    Oil Trans. acc.         600</v>
          </cell>
          <cell r="E107">
            <v>-401.21382016971785</v>
          </cell>
          <cell r="F107">
            <v>-189.87682059523047</v>
          </cell>
          <cell r="G107">
            <v>-7.7914436266311382</v>
          </cell>
          <cell r="H107">
            <v>-397.46183382933805</v>
          </cell>
          <cell r="I107">
            <v>336.41646343511934</v>
          </cell>
          <cell r="J107">
            <v>6.6640094570972188</v>
          </cell>
          <cell r="K107">
            <v>-342.53955446471298</v>
          </cell>
          <cell r="L107">
            <v>-676.44039195826724</v>
          </cell>
          <cell r="M107">
            <v>289.18121286078048</v>
          </cell>
          <cell r="N107">
            <v>-332.72766809172151</v>
          </cell>
          <cell r="O107">
            <v>-544.41024908777956</v>
          </cell>
          <cell r="P107">
            <v>2815.6096000000002</v>
          </cell>
          <cell r="Q107">
            <v>-249.58137907151809</v>
          </cell>
          <cell r="R107">
            <v>-401.19150451962116</v>
          </cell>
          <cell r="S107">
            <v>-563.66543420108758</v>
          </cell>
          <cell r="T107">
            <v>2474.7168287041823</v>
          </cell>
          <cell r="U107">
            <v>2718.8997525612094</v>
          </cell>
          <cell r="V107">
            <v>-6188.9426308305747</v>
          </cell>
          <cell r="W107">
            <v>1780.0999407068146</v>
          </cell>
          <cell r="X107">
            <v>-931.57507974235716</v>
          </cell>
          <cell r="Y107">
            <v>91.235690948662935</v>
          </cell>
          <cell r="Z107">
            <v>2285.3190533075744</v>
          </cell>
          <cell r="AA107">
            <v>-27.290476530553406</v>
          </cell>
          <cell r="AB107">
            <v>-1825.0331898224804</v>
          </cell>
          <cell r="AC107">
            <v>-413.97719974462615</v>
          </cell>
        </row>
        <row r="108">
          <cell r="B108" t="str">
            <v xml:space="preserve">    Gov. programs         027</v>
          </cell>
          <cell r="E108">
            <v>-168.95646654015079</v>
          </cell>
          <cell r="F108">
            <v>-147.08814625403434</v>
          </cell>
          <cell r="G108">
            <v>-0.3517397122783571</v>
          </cell>
          <cell r="H108">
            <v>-734.39007781642852</v>
          </cell>
          <cell r="I108">
            <v>-92.671942890213188</v>
          </cell>
          <cell r="J108">
            <v>348.57045914710062</v>
          </cell>
          <cell r="K108">
            <v>44.151273997961674</v>
          </cell>
          <cell r="L108">
            <v>-64.22883353649793</v>
          </cell>
          <cell r="M108">
            <v>-286.20872877758916</v>
          </cell>
          <cell r="N108">
            <v>1693.6930199766807</v>
          </cell>
          <cell r="O108">
            <v>-1081.6626886058516</v>
          </cell>
          <cell r="P108">
            <v>2775.7503999999999</v>
          </cell>
          <cell r="Q108">
            <v>-1611.3738435131743</v>
          </cell>
          <cell r="R108">
            <v>1878.3385030741765</v>
          </cell>
          <cell r="S108">
            <v>531.94439213123121</v>
          </cell>
          <cell r="T108">
            <v>-126.44658807434186</v>
          </cell>
          <cell r="U108">
            <v>-211.69638175030391</v>
          </cell>
          <cell r="V108">
            <v>10.947587688023532</v>
          </cell>
          <cell r="W108">
            <v>-554.48503645478741</v>
          </cell>
          <cell r="X108">
            <v>-155.45841930508936</v>
          </cell>
          <cell r="Y108">
            <v>19.377172662484494</v>
          </cell>
          <cell r="Z108">
            <v>-56.099725299779045</v>
          </cell>
          <cell r="AA108">
            <v>122.49891040334821</v>
          </cell>
          <cell r="AB108">
            <v>-443.5397986218685</v>
          </cell>
          <cell r="AC108">
            <v>-471.58382994531485</v>
          </cell>
        </row>
        <row r="109">
          <cell r="B109" t="str">
            <v xml:space="preserve">    Import deposits        661</v>
          </cell>
          <cell r="E109">
            <v>-58.698871806582602</v>
          </cell>
          <cell r="F109">
            <v>-1.7746341290857188</v>
          </cell>
          <cell r="G109">
            <v>-37.026739712278356</v>
          </cell>
          <cell r="H109">
            <v>-59.075495284685637</v>
          </cell>
          <cell r="I109">
            <v>-12.836309364962936</v>
          </cell>
          <cell r="J109">
            <v>100.52507564420185</v>
          </cell>
          <cell r="K109">
            <v>-64.601463485658414</v>
          </cell>
          <cell r="L109">
            <v>-14.356005306180979</v>
          </cell>
          <cell r="M109">
            <v>-93.330195246179983</v>
          </cell>
          <cell r="N109">
            <v>-22.073055110765633</v>
          </cell>
          <cell r="O109">
            <v>214.07243483648881</v>
          </cell>
          <cell r="P109">
            <v>441.77280000000002</v>
          </cell>
          <cell r="Q109">
            <v>-33.849723161857</v>
          </cell>
          <cell r="R109">
            <v>-113.24588452540259</v>
          </cell>
          <cell r="S109">
            <v>42.156696073586517</v>
          </cell>
          <cell r="T109">
            <v>52.775027723283394</v>
          </cell>
          <cell r="U109">
            <v>-163.43987888522318</v>
          </cell>
          <cell r="V109">
            <v>-55.21603957722413</v>
          </cell>
          <cell r="W109">
            <v>-28.547986259825468</v>
          </cell>
          <cell r="X109">
            <v>-41.790950920801961</v>
          </cell>
          <cell r="Y109">
            <v>-46.975460888490566</v>
          </cell>
          <cell r="Z109">
            <v>19.091935884717767</v>
          </cell>
          <cell r="AA109">
            <v>188.176286893586</v>
          </cell>
          <cell r="AB109">
            <v>526.06989957801397</v>
          </cell>
          <cell r="AC109">
            <v>-54.203744969548865</v>
          </cell>
        </row>
        <row r="110">
          <cell r="B110" t="str">
            <v xml:space="preserve">    Foreign loan</v>
          </cell>
          <cell r="E110">
            <v>49.974449602382322</v>
          </cell>
          <cell r="F110">
            <v>186.19618918154083</v>
          </cell>
          <cell r="G110">
            <v>-46.204692204750607</v>
          </cell>
          <cell r="H110">
            <v>-88.793583089257211</v>
          </cell>
          <cell r="I110">
            <v>-137.9010421572616</v>
          </cell>
          <cell r="J110">
            <v>-223.26719820918768</v>
          </cell>
          <cell r="K110">
            <v>14.754406472949899</v>
          </cell>
          <cell r="L110">
            <v>-169.51939937975064</v>
          </cell>
          <cell r="M110">
            <v>-492.10916702037417</v>
          </cell>
          <cell r="N110">
            <v>-825.42859121647791</v>
          </cell>
          <cell r="O110">
            <v>478.85010629948431</v>
          </cell>
          <cell r="P110">
            <v>-498.24000000000166</v>
          </cell>
          <cell r="Q110">
            <v>1069.1706814554586</v>
          </cell>
          <cell r="R110">
            <v>-369.60864886435718</v>
          </cell>
          <cell r="S110">
            <v>6999.2224186899211</v>
          </cell>
          <cell r="T110">
            <v>-7485.6652360867329</v>
          </cell>
          <cell r="U110">
            <v>-333.33877626324164</v>
          </cell>
          <cell r="V110">
            <v>-377.09646969473226</v>
          </cell>
          <cell r="W110">
            <v>-1173.5202713375006</v>
          </cell>
          <cell r="X110">
            <v>391.65810323868277</v>
          </cell>
          <cell r="Y110">
            <v>40.512030981949394</v>
          </cell>
          <cell r="Z110">
            <v>-640.92309340573343</v>
          </cell>
          <cell r="AA110">
            <v>-28.811471135940625</v>
          </cell>
          <cell r="AB110">
            <v>801.77310880829066</v>
          </cell>
          <cell r="AC110">
            <v>572.08594288111874</v>
          </cell>
        </row>
        <row r="111">
          <cell r="B111" t="str">
            <v>SBIs in the hands of the government</v>
          </cell>
          <cell r="E111">
            <v>-381</v>
          </cell>
          <cell r="F111">
            <v>47</v>
          </cell>
          <cell r="G111">
            <v>0</v>
          </cell>
          <cell r="H111">
            <v>0</v>
          </cell>
          <cell r="I111">
            <v>421</v>
          </cell>
          <cell r="J111">
            <v>0</v>
          </cell>
          <cell r="K111">
            <v>-671</v>
          </cell>
          <cell r="L111">
            <v>-500</v>
          </cell>
          <cell r="M111">
            <v>4</v>
          </cell>
          <cell r="N111">
            <v>-77</v>
          </cell>
          <cell r="O111">
            <v>-116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</row>
        <row r="112">
          <cell r="B112" t="str">
            <v>Other (commercial loans-Acc690, foreign currency)</v>
          </cell>
          <cell r="E112">
            <v>-101.07869828306465</v>
          </cell>
          <cell r="F112">
            <v>0.58497655191936371</v>
          </cell>
          <cell r="G112">
            <v>-176.23386584141846</v>
          </cell>
          <cell r="H112">
            <v>-261.83065857354853</v>
          </cell>
          <cell r="I112">
            <v>-53.325297209102722</v>
          </cell>
          <cell r="J112">
            <v>-5.9980819195897457</v>
          </cell>
          <cell r="K112">
            <v>-44.349790544334773</v>
          </cell>
          <cell r="L112">
            <v>-1.2403695504087675</v>
          </cell>
          <cell r="M112">
            <v>-205.17993951612945</v>
          </cell>
          <cell r="N112">
            <v>-570.38617427127872</v>
          </cell>
          <cell r="O112">
            <v>-57.568889638554218</v>
          </cell>
          <cell r="P112">
            <v>7140.332800000002</v>
          </cell>
          <cell r="Q112">
            <v>5974.2921410288573</v>
          </cell>
          <cell r="R112">
            <v>-69.011435418449665</v>
          </cell>
          <cell r="S112">
            <v>-12.110796059239071</v>
          </cell>
          <cell r="T112">
            <v>-839.32137547753962</v>
          </cell>
          <cell r="U112">
            <v>-192.92715966314003</v>
          </cell>
          <cell r="V112">
            <v>-70.113763844642264</v>
          </cell>
          <cell r="W112">
            <v>25.102265024446702</v>
          </cell>
          <cell r="X112">
            <v>19.730534337295556</v>
          </cell>
          <cell r="Y112">
            <v>10.041107241923848</v>
          </cell>
          <cell r="Z112">
            <v>0.79101985763860461</v>
          </cell>
          <cell r="AA112">
            <v>-0.49653692718404163</v>
          </cell>
          <cell r="AB112">
            <v>0.24326442676018678</v>
          </cell>
          <cell r="AC112">
            <v>0</v>
          </cell>
        </row>
        <row r="113">
          <cell r="B113" t="str">
            <v xml:space="preserve">              Same in US$ billion</v>
          </cell>
          <cell r="E113">
            <v>-4.1681937436315319E-2</v>
          </cell>
          <cell r="F113">
            <v>2.4003961917085093E-4</v>
          </cell>
          <cell r="G113">
            <v>-7.2079290732686485E-2</v>
          </cell>
          <cell r="H113">
            <v>-0.10431500341575639</v>
          </cell>
          <cell r="I113">
            <v>-1.9440502081335298E-2</v>
          </cell>
          <cell r="J113">
            <v>-1.9120439654414236E-3</v>
          </cell>
          <cell r="K113">
            <v>-1.2360588223058744E-2</v>
          </cell>
          <cell r="L113">
            <v>-3.6046775658493679E-4</v>
          </cell>
          <cell r="M113">
            <v>-4.2506720430107614E-2</v>
          </cell>
          <cell r="N113">
            <v>-6.1584143023707745E-2</v>
          </cell>
          <cell r="O113">
            <v>-6.467469879518073E-3</v>
          </cell>
          <cell r="P113">
            <v>0.73702857142857159</v>
          </cell>
          <cell r="Q113">
            <v>0.74728159168309727</v>
          </cell>
          <cell r="R113">
            <v>-7.223227244685492E-3</v>
          </cell>
          <cell r="S113">
            <v>-9.2317747772163727E-4</v>
          </cell>
          <cell r="T113">
            <v>-6.0486835312338449E-2</v>
          </cell>
          <cell r="U113">
            <v>-1.5927938878277814E-2</v>
          </cell>
          <cell r="V113">
            <v>-6.373283264065944E-3</v>
          </cell>
          <cell r="W113">
            <v>2.9262858203873421E-3</v>
          </cell>
          <cell r="X113">
            <v>2.5582872176359572E-3</v>
          </cell>
          <cell r="Y113">
            <v>1.3067042205436863E-3</v>
          </cell>
          <cell r="Z113">
            <v>9.2239683948669438E-5</v>
          </cell>
          <cell r="AA113">
            <v>-5.6697831276153465E-5</v>
          </cell>
          <cell r="AB113">
            <v>2.7301485557185146E-5</v>
          </cell>
          <cell r="AC113">
            <v>0</v>
          </cell>
        </row>
        <row r="115">
          <cell r="B115" t="str">
            <v>Deposit money banks</v>
          </cell>
          <cell r="E115">
            <v>123.15211487628684</v>
          </cell>
          <cell r="F115">
            <v>855.79764693793663</v>
          </cell>
          <cell r="G115">
            <v>-59.566836734693865</v>
          </cell>
          <cell r="H115">
            <v>-175.05463796907759</v>
          </cell>
          <cell r="I115">
            <v>-923.18823486158976</v>
          </cell>
          <cell r="J115">
            <v>1223.0805749713898</v>
          </cell>
          <cell r="K115">
            <v>1149.40491877613</v>
          </cell>
          <cell r="L115">
            <v>1698.4784355729241</v>
          </cell>
          <cell r="M115">
            <v>-1125.7065598471986</v>
          </cell>
          <cell r="N115">
            <v>1696.9469136416633</v>
          </cell>
          <cell r="O115">
            <v>1211.1215429948368</v>
          </cell>
          <cell r="P115">
            <v>-3169.5855999999999</v>
          </cell>
          <cell r="Q115">
            <v>1398.6988745796739</v>
          </cell>
          <cell r="R115">
            <v>456.61133742031427</v>
          </cell>
          <cell r="S115">
            <v>-1419.3601451960021</v>
          </cell>
          <cell r="T115">
            <v>3050.776588487352</v>
          </cell>
          <cell r="U115">
            <v>1466.6421318805349</v>
          </cell>
          <cell r="V115">
            <v>1353.2141641737514</v>
          </cell>
          <cell r="W115">
            <v>-6.8721226712880252</v>
          </cell>
          <cell r="X115">
            <v>-790.98038029574514</v>
          </cell>
          <cell r="Y115">
            <v>303.83039836982016</v>
          </cell>
          <cell r="Z115">
            <v>-398.76047703579928</v>
          </cell>
          <cell r="AA115">
            <v>685.13356278676861</v>
          </cell>
          <cell r="AB115">
            <v>437.33989031924938</v>
          </cell>
          <cell r="AC115">
            <v>92.271791084514433</v>
          </cell>
        </row>
        <row r="116">
          <cell r="B116" t="str">
            <v xml:space="preserve">  Rupiah accounts</v>
          </cell>
          <cell r="E116">
            <v>316</v>
          </cell>
          <cell r="F116">
            <v>842</v>
          </cell>
          <cell r="G116">
            <v>30</v>
          </cell>
          <cell r="H116">
            <v>-131</v>
          </cell>
          <cell r="I116">
            <v>-1238</v>
          </cell>
          <cell r="J116">
            <v>1169</v>
          </cell>
          <cell r="K116">
            <v>1205</v>
          </cell>
          <cell r="L116">
            <v>1736</v>
          </cell>
          <cell r="M116">
            <v>-1594</v>
          </cell>
          <cell r="N116">
            <v>1694</v>
          </cell>
          <cell r="O116">
            <v>2034</v>
          </cell>
          <cell r="P116">
            <v>-2895</v>
          </cell>
          <cell r="Q116">
            <v>1599</v>
          </cell>
          <cell r="R116">
            <v>488</v>
          </cell>
          <cell r="S116">
            <v>-1444</v>
          </cell>
          <cell r="T116">
            <v>3076</v>
          </cell>
          <cell r="U116">
            <v>1299</v>
          </cell>
          <cell r="V116">
            <v>1444</v>
          </cell>
          <cell r="W116">
            <v>-84</v>
          </cell>
          <cell r="X116">
            <v>-748</v>
          </cell>
          <cell r="Y116">
            <v>56</v>
          </cell>
          <cell r="Z116">
            <v>-376</v>
          </cell>
          <cell r="AA116">
            <v>619</v>
          </cell>
          <cell r="AB116">
            <v>461</v>
          </cell>
          <cell r="AC116">
            <v>266</v>
          </cell>
        </row>
        <row r="117">
          <cell r="B117" t="str">
            <v xml:space="preserve">  Foreign currency-denominated accounts</v>
          </cell>
          <cell r="E117">
            <v>-192.84788512371316</v>
          </cell>
          <cell r="F117">
            <v>13.797646937936657</v>
          </cell>
          <cell r="G117">
            <v>-89.566836734693865</v>
          </cell>
          <cell r="H117">
            <v>-44.054637969077582</v>
          </cell>
          <cell r="I117">
            <v>314.81176513841024</v>
          </cell>
          <cell r="J117">
            <v>54.080574971389829</v>
          </cell>
          <cell r="K117">
            <v>-55.595081223870075</v>
          </cell>
          <cell r="L117">
            <v>-37.521564427075901</v>
          </cell>
          <cell r="M117">
            <v>468.29344015280128</v>
          </cell>
          <cell r="N117">
            <v>2.9469136416633788</v>
          </cell>
          <cell r="O117">
            <v>-822.87845700516323</v>
          </cell>
          <cell r="P117">
            <v>-274.5856</v>
          </cell>
          <cell r="Q117">
            <v>-200.3011254203262</v>
          </cell>
          <cell r="R117">
            <v>-31.3886625796857</v>
          </cell>
          <cell r="S117">
            <v>24.639854803997871</v>
          </cell>
          <cell r="T117">
            <v>-25.223411512648141</v>
          </cell>
          <cell r="U117">
            <v>167.64213188053486</v>
          </cell>
          <cell r="V117">
            <v>-90.785835826248572</v>
          </cell>
          <cell r="W117">
            <v>77.127877328711975</v>
          </cell>
          <cell r="X117">
            <v>-42.9803802957451</v>
          </cell>
          <cell r="Y117">
            <v>247.83039836982019</v>
          </cell>
          <cell r="Z117">
            <v>-22.760477035799283</v>
          </cell>
          <cell r="AA117">
            <v>66.133562786768664</v>
          </cell>
          <cell r="AB117">
            <v>-23.660109680750647</v>
          </cell>
          <cell r="AC117">
            <v>-173.72820891548557</v>
          </cell>
        </row>
        <row r="118">
          <cell r="B118" t="str">
            <v xml:space="preserve">              Same in US$ billion</v>
          </cell>
          <cell r="E118">
            <v>-7.9524901081943572E-2</v>
          </cell>
          <cell r="F118">
            <v>5.6617344841758954E-3</v>
          </cell>
          <cell r="G118">
            <v>-3.6632653061224485E-2</v>
          </cell>
          <cell r="H118">
            <v>-1.7551648593258001E-2</v>
          </cell>
          <cell r="I118">
            <v>0.11476914514706898</v>
          </cell>
          <cell r="J118">
            <v>1.723958398832956E-2</v>
          </cell>
          <cell r="K118">
            <v>-1.5494727208436476E-2</v>
          </cell>
          <cell r="L118">
            <v>-1.0904261675988347E-2</v>
          </cell>
          <cell r="M118">
            <v>9.7015421618562525E-2</v>
          </cell>
          <cell r="N118">
            <v>3.1817592952454454E-4</v>
          </cell>
          <cell r="O118">
            <v>-9.2444750430292572E-2</v>
          </cell>
          <cell r="P118">
            <v>-2.8342857142857142E-2</v>
          </cell>
          <cell r="Q118">
            <v>-2.5054239110951781E-2</v>
          </cell>
          <cell r="R118">
            <v>-3.2853604818544602E-3</v>
          </cell>
          <cell r="S118">
            <v>1.8782381354716104E-3</v>
          </cell>
          <cell r="T118">
            <v>-1.8177594217862469E-3</v>
          </cell>
          <cell r="U118">
            <v>1.3840423684667482E-2</v>
          </cell>
          <cell r="V118">
            <v>-8.2523575451994846E-3</v>
          </cell>
          <cell r="W118">
            <v>8.9911493470322401E-3</v>
          </cell>
          <cell r="X118">
            <v>-5.5728930418216249E-3</v>
          </cell>
          <cell r="Y118">
            <v>3.2251525626253552E-2</v>
          </cell>
          <cell r="Z118">
            <v>-2.6540663777649964E-3</v>
          </cell>
          <cell r="AA118">
            <v>7.5515623900119511E-3</v>
          </cell>
          <cell r="AB118">
            <v>-2.6553662256883215E-3</v>
          </cell>
          <cell r="AC118">
            <v>-2.0129331554641111E-2</v>
          </cell>
        </row>
        <row r="121">
          <cell r="B121" t="str">
            <v>Cumulative quarterly flows (after monetary correction)</v>
          </cell>
          <cell r="G121">
            <v>5414.8426015401492</v>
          </cell>
          <cell r="J121">
            <v>2947.4621894806655</v>
          </cell>
          <cell r="M121">
            <v>1206.159849047463</v>
          </cell>
          <cell r="P121">
            <v>-7113.9332982732758</v>
          </cell>
          <cell r="S121">
            <v>17431.436249922514</v>
          </cell>
          <cell r="V121">
            <v>-1943.2322189293609</v>
          </cell>
          <cell r="Y121">
            <v>-1513.6184643638051</v>
          </cell>
          <cell r="AB121">
            <v>12534.482163486609</v>
          </cell>
        </row>
        <row r="123">
          <cell r="B123" t="str">
            <v>Central bank</v>
          </cell>
          <cell r="G123">
            <v>4495.4596764606194</v>
          </cell>
          <cell r="J123">
            <v>2822.6244873399432</v>
          </cell>
          <cell r="M123">
            <v>-516.01694545439216</v>
          </cell>
          <cell r="P123">
            <v>-6852.4161549097762</v>
          </cell>
          <cell r="S123">
            <v>16995.486183118526</v>
          </cell>
          <cell r="V123">
            <v>-7813.8651034709992</v>
          </cell>
          <cell r="Y123">
            <v>-1019.5963597665922</v>
          </cell>
          <cell r="AB123">
            <v>11810.76918741639</v>
          </cell>
        </row>
        <row r="124">
          <cell r="B124" t="str">
            <v xml:space="preserve">Accounts </v>
          </cell>
          <cell r="G124">
            <v>5106.1872640331831</v>
          </cell>
          <cell r="J124">
            <v>2722.7785250421844</v>
          </cell>
          <cell r="M124">
            <v>901.75315415648083</v>
          </cell>
          <cell r="P124">
            <v>-13171.793890999945</v>
          </cell>
          <cell r="S124">
            <v>11102.316273567356</v>
          </cell>
          <cell r="V124">
            <v>-6711.5028044856772</v>
          </cell>
          <cell r="Y124">
            <v>-1074.4702663702583</v>
          </cell>
          <cell r="AB124">
            <v>11810.231440059175</v>
          </cell>
        </row>
        <row r="125">
          <cell r="B125" t="str">
            <v xml:space="preserve">  Rupiah accounts</v>
          </cell>
          <cell r="G125">
            <v>5929</v>
          </cell>
          <cell r="J125">
            <v>3677</v>
          </cell>
          <cell r="M125">
            <v>2757</v>
          </cell>
          <cell r="P125">
            <v>-18287</v>
          </cell>
          <cell r="S125">
            <v>3924</v>
          </cell>
          <cell r="V125">
            <v>2973</v>
          </cell>
          <cell r="Y125">
            <v>-465</v>
          </cell>
          <cell r="AB125">
            <v>10889</v>
          </cell>
        </row>
        <row r="126">
          <cell r="B126" t="str">
            <v xml:space="preserve">  Foreign currency-denominated accounts</v>
          </cell>
          <cell r="G126">
            <v>-822.81273596681717</v>
          </cell>
          <cell r="J126">
            <v>-954.22147495781576</v>
          </cell>
          <cell r="M126">
            <v>-1855.2468458435192</v>
          </cell>
          <cell r="P126">
            <v>5115.2061090000552</v>
          </cell>
          <cell r="S126">
            <v>7178.3162735673559</v>
          </cell>
          <cell r="V126">
            <v>-9684.5028044856772</v>
          </cell>
          <cell r="Y126">
            <v>-609.47026637025829</v>
          </cell>
          <cell r="AB126">
            <v>921.2314400591755</v>
          </cell>
        </row>
        <row r="127">
          <cell r="B127" t="str">
            <v xml:space="preserve">              Same in US$ billion</v>
          </cell>
          <cell r="G127">
            <v>-0.33868625085420678</v>
          </cell>
          <cell r="J127">
            <v>-0.40182894531858526</v>
          </cell>
          <cell r="M127">
            <v>-0.48640893047689415</v>
          </cell>
          <cell r="P127">
            <v>0.52191950844854063</v>
          </cell>
          <cell r="S127">
            <v>0.53512674976030672</v>
          </cell>
          <cell r="V127">
            <v>-0.80132221037445905</v>
          </cell>
          <cell r="Y127">
            <v>-7.9283489096573234E-2</v>
          </cell>
          <cell r="AB127">
            <v>0.11092623978392258</v>
          </cell>
        </row>
        <row r="128">
          <cell r="B128" t="str">
            <v xml:space="preserve">    Oil Trans. acc.         600</v>
          </cell>
          <cell r="G128">
            <v>-598.8820843915795</v>
          </cell>
          <cell r="J128">
            <v>-54.381360937121485</v>
          </cell>
          <cell r="M128">
            <v>-729.79873356219969</v>
          </cell>
          <cell r="P128">
            <v>1938.4716828204992</v>
          </cell>
          <cell r="S128">
            <v>-1214.4383177922268</v>
          </cell>
          <cell r="V128">
            <v>-995.32604956518298</v>
          </cell>
          <cell r="Y128">
            <v>939.76055191312037</v>
          </cell>
          <cell r="AB128">
            <v>432.99538695454066</v>
          </cell>
        </row>
        <row r="129">
          <cell r="B129" t="str">
            <v xml:space="preserve">    Gov. programs         027</v>
          </cell>
          <cell r="G129">
            <v>-316.39635250646347</v>
          </cell>
          <cell r="J129">
            <v>-478.49156155954108</v>
          </cell>
          <cell r="M129">
            <v>-306.28628831612542</v>
          </cell>
          <cell r="P129">
            <v>3387.780731370829</v>
          </cell>
          <cell r="S129">
            <v>798.90905169223356</v>
          </cell>
          <cell r="V129">
            <v>-327.19538213662224</v>
          </cell>
          <cell r="Y129">
            <v>-690.56628309739222</v>
          </cell>
          <cell r="AB129">
            <v>-377.14061351829935</v>
          </cell>
        </row>
        <row r="130">
          <cell r="B130" t="str">
            <v xml:space="preserve">    Import deposits        661</v>
          </cell>
          <cell r="G130">
            <v>-97.500245647946684</v>
          </cell>
          <cell r="J130">
            <v>28.613270994553268</v>
          </cell>
          <cell r="M130">
            <v>-172.28766403801939</v>
          </cell>
          <cell r="P130">
            <v>633.77217972572316</v>
          </cell>
          <cell r="S130">
            <v>-104.93891161367307</v>
          </cell>
          <cell r="V130">
            <v>-165.88089073916393</v>
          </cell>
          <cell r="Y130">
            <v>-117.31439806911798</v>
          </cell>
          <cell r="AB130">
            <v>733.33812235631763</v>
          </cell>
        </row>
        <row r="131">
          <cell r="B131" t="str">
            <v xml:space="preserve">    Foreign loan</v>
          </cell>
          <cell r="G131">
            <v>189.96594657917254</v>
          </cell>
          <cell r="J131">
            <v>-449.96182345570645</v>
          </cell>
          <cell r="M131">
            <v>-646.8741599271749</v>
          </cell>
          <cell r="P131">
            <v>-844.8184849169952</v>
          </cell>
          <cell r="S131">
            <v>7698.7844512810225</v>
          </cell>
          <cell r="V131">
            <v>-8196.100482044707</v>
          </cell>
          <cell r="Y131">
            <v>-741.35013711686838</v>
          </cell>
          <cell r="AB131">
            <v>132.03854426661655</v>
          </cell>
        </row>
        <row r="132">
          <cell r="B132" t="str">
            <v>SBIs in the hands of the government</v>
          </cell>
          <cell r="G132">
            <v>-334</v>
          </cell>
          <cell r="J132">
            <v>421</v>
          </cell>
          <cell r="M132">
            <v>-1167</v>
          </cell>
          <cell r="P132">
            <v>-193</v>
          </cell>
          <cell r="S132">
            <v>0</v>
          </cell>
          <cell r="V132">
            <v>0</v>
          </cell>
          <cell r="Y132">
            <v>0</v>
          </cell>
          <cell r="AB132">
            <v>0</v>
          </cell>
        </row>
        <row r="133">
          <cell r="B133" t="str">
            <v>Other (commercial loans, foreign currency)</v>
          </cell>
          <cell r="G133">
            <v>-276.72758757256372</v>
          </cell>
          <cell r="J133">
            <v>-321.154037702241</v>
          </cell>
          <cell r="M133">
            <v>-250.77009961087299</v>
          </cell>
          <cell r="P133">
            <v>6512.3777360901686</v>
          </cell>
          <cell r="S133">
            <v>5893.1699095511685</v>
          </cell>
          <cell r="V133">
            <v>-1102.362298985322</v>
          </cell>
          <cell r="Y133">
            <v>54.873906603666107</v>
          </cell>
          <cell r="AB133">
            <v>0.53774735721474975</v>
          </cell>
        </row>
        <row r="134">
          <cell r="B134" t="str">
            <v xml:space="preserve">              Same in US$ billion</v>
          </cell>
          <cell r="G134">
            <v>-0.11352118854983095</v>
          </cell>
          <cell r="J134">
            <v>-0.12566754946253311</v>
          </cell>
          <cell r="M134">
            <v>-5.5227776409751295E-2</v>
          </cell>
          <cell r="P134">
            <v>0.66897695852534578</v>
          </cell>
          <cell r="S134">
            <v>0.73913518696069014</v>
          </cell>
          <cell r="V134">
            <v>-8.2788057454682207E-2</v>
          </cell>
          <cell r="Y134">
            <v>6.7912772585669856E-3</v>
          </cell>
          <cell r="AB134">
            <v>6.2843338229701118E-5</v>
          </cell>
        </row>
        <row r="136">
          <cell r="B136" t="str">
            <v>Deposit money banks</v>
          </cell>
          <cell r="G136">
            <v>919.38292507952963</v>
          </cell>
          <cell r="J136">
            <v>124.83770214072246</v>
          </cell>
          <cell r="M136">
            <v>1722.1767945018553</v>
          </cell>
          <cell r="P136">
            <v>-261.51714336350005</v>
          </cell>
          <cell r="S136">
            <v>435.95006680398598</v>
          </cell>
          <cell r="V136">
            <v>5870.6328845416383</v>
          </cell>
          <cell r="Y136">
            <v>-494.02210459721294</v>
          </cell>
          <cell r="AB136">
            <v>723.7129760702187</v>
          </cell>
        </row>
        <row r="137">
          <cell r="B137" t="str">
            <v xml:space="preserve">  Rupiah accounts</v>
          </cell>
          <cell r="G137">
            <v>1188</v>
          </cell>
          <cell r="J137">
            <v>-200</v>
          </cell>
          <cell r="M137">
            <v>1347</v>
          </cell>
          <cell r="P137">
            <v>833</v>
          </cell>
          <cell r="S137">
            <v>643</v>
          </cell>
          <cell r="V137">
            <v>5819</v>
          </cell>
          <cell r="Y137">
            <v>-776</v>
          </cell>
          <cell r="AB137">
            <v>704</v>
          </cell>
        </row>
        <row r="138">
          <cell r="B138" t="str">
            <v xml:space="preserve">  Foreign currency-denominated accounts</v>
          </cell>
          <cell r="G138">
            <v>-268.61707492047037</v>
          </cell>
          <cell r="J138">
            <v>324.83770214072246</v>
          </cell>
          <cell r="M138">
            <v>375.17679450185534</v>
          </cell>
          <cell r="P138">
            <v>-1094.5171433635001</v>
          </cell>
          <cell r="S138">
            <v>-207.04993319601402</v>
          </cell>
          <cell r="V138">
            <v>51.632884541638148</v>
          </cell>
          <cell r="Y138">
            <v>281.97789540278706</v>
          </cell>
          <cell r="AB138">
            <v>19.71297607021873</v>
          </cell>
        </row>
        <row r="139">
          <cell r="B139" t="str">
            <v xml:space="preserve">              Same in US$ billion</v>
          </cell>
          <cell r="G139">
            <v>-0.11049581965899216</v>
          </cell>
          <cell r="J139">
            <v>0.11445708054214054</v>
          </cell>
          <cell r="M139">
            <v>7.0616432734137702E-2</v>
          </cell>
          <cell r="P139">
            <v>-0.12046943164362517</v>
          </cell>
          <cell r="S139">
            <v>-2.6461361457334631E-2</v>
          </cell>
          <cell r="V139">
            <v>3.7703067176817501E-3</v>
          </cell>
          <cell r="Y139">
            <v>3.5669781931464167E-2</v>
          </cell>
          <cell r="AB139">
            <v>2.2421297865586332E-3</v>
          </cell>
        </row>
        <row r="174">
          <cell r="B174" t="str">
            <v>Table 8.  Indonesia:  Central Government External Financing and Interest payments (Balance of Payments Data)</v>
          </cell>
        </row>
        <row r="178">
          <cell r="B178">
            <v>36524.152470370369</v>
          </cell>
          <cell r="D178" t="str">
            <v>1996/97</v>
          </cell>
          <cell r="E178" t="str">
            <v>1997/98</v>
          </cell>
          <cell r="J178" t="str">
            <v>1997/98</v>
          </cell>
          <cell r="P178" t="str">
            <v>1997/98</v>
          </cell>
          <cell r="Q178" t="str">
            <v>1998/99</v>
          </cell>
          <cell r="T178" t="str">
            <v>1998/99</v>
          </cell>
          <cell r="W178" t="str">
            <v>1998/99</v>
          </cell>
          <cell r="Z178" t="str">
            <v>1998/99</v>
          </cell>
          <cell r="AC178" t="str">
            <v>1998/99</v>
          </cell>
        </row>
        <row r="179">
          <cell r="B179" t="str">
            <v>External financing &amp; interest (BOP-BI)</v>
          </cell>
        </row>
        <row r="180">
          <cell r="B180" t="str">
            <v>NEW DATA</v>
          </cell>
          <cell r="D180" t="str">
            <v>Mar</v>
          </cell>
          <cell r="E180" t="str">
            <v>Apr</v>
          </cell>
          <cell r="F180" t="str">
            <v>May</v>
          </cell>
          <cell r="G180" t="str">
            <v>Jun</v>
          </cell>
          <cell r="H180" t="str">
            <v>Jul</v>
          </cell>
          <cell r="I180" t="str">
            <v>Aug</v>
          </cell>
          <cell r="J180" t="str">
            <v>Sep</v>
          </cell>
          <cell r="K180" t="str">
            <v>Oct</v>
          </cell>
          <cell r="L180" t="str">
            <v>Nov</v>
          </cell>
          <cell r="M180" t="str">
            <v>Dec</v>
          </cell>
          <cell r="N180" t="str">
            <v>Jan</v>
          </cell>
          <cell r="O180" t="str">
            <v>Feb</v>
          </cell>
          <cell r="P180" t="str">
            <v>Mar</v>
          </cell>
          <cell r="Q180" t="str">
            <v>Apr</v>
          </cell>
          <cell r="R180" t="str">
            <v>May</v>
          </cell>
          <cell r="S180" t="str">
            <v>Jun</v>
          </cell>
          <cell r="T180" t="str">
            <v>Jul</v>
          </cell>
          <cell r="U180" t="str">
            <v>Aug</v>
          </cell>
          <cell r="V180" t="str">
            <v>Sep</v>
          </cell>
          <cell r="W180" t="str">
            <v>Oct</v>
          </cell>
          <cell r="X180" t="str">
            <v>Nov</v>
          </cell>
          <cell r="Y180" t="str">
            <v>Dec</v>
          </cell>
          <cell r="Z180" t="str">
            <v>Jan</v>
          </cell>
          <cell r="AA180" t="str">
            <v>Feb</v>
          </cell>
          <cell r="AB180" t="str">
            <v>Mar</v>
          </cell>
          <cell r="AC180" t="str">
            <v>Apr</v>
          </cell>
        </row>
        <row r="181">
          <cell r="B181" t="str">
            <v>TB8</v>
          </cell>
        </row>
        <row r="183">
          <cell r="B183" t="str">
            <v>In billions of rupiahs</v>
          </cell>
          <cell r="M183">
            <v>3064179.5999999996</v>
          </cell>
        </row>
        <row r="185">
          <cell r="B185" t="str">
            <v>Net external financing</v>
          </cell>
          <cell r="E185">
            <v>120.60000000000002</v>
          </cell>
          <cell r="F185">
            <v>342</v>
          </cell>
          <cell r="G185">
            <v>404.1</v>
          </cell>
          <cell r="H185">
            <v>-287</v>
          </cell>
          <cell r="I185">
            <v>-301.79999999999995</v>
          </cell>
          <cell r="J185">
            <v>138.60000000000002</v>
          </cell>
          <cell r="K185">
            <v>-168</v>
          </cell>
          <cell r="L185">
            <v>308.39999999999986</v>
          </cell>
          <cell r="M185">
            <v>1346.4</v>
          </cell>
          <cell r="N185">
            <v>281.11599999999999</v>
          </cell>
          <cell r="O185">
            <v>-137.69999999999982</v>
          </cell>
          <cell r="P185">
            <v>8248</v>
          </cell>
          <cell r="Q185">
            <v>5223.8999999999996</v>
          </cell>
          <cell r="R185">
            <v>966.30000000000018</v>
          </cell>
          <cell r="S185">
            <v>6359.7999999999993</v>
          </cell>
          <cell r="T185">
            <v>7177.7999999999993</v>
          </cell>
          <cell r="U185">
            <v>-2383</v>
          </cell>
          <cell r="V185">
            <v>-258.09999999999991</v>
          </cell>
          <cell r="W185">
            <v>4098.7</v>
          </cell>
          <cell r="X185">
            <v>-135.89999999999998</v>
          </cell>
          <cell r="Y185">
            <v>1468.7999999999997</v>
          </cell>
          <cell r="Z185">
            <v>10490.7</v>
          </cell>
          <cell r="AA185">
            <v>1764.9</v>
          </cell>
          <cell r="AB185">
            <v>10347</v>
          </cell>
          <cell r="AC185">
            <v>-760.11599139999998</v>
          </cell>
        </row>
        <row r="186">
          <cell r="B186" t="str">
            <v xml:space="preserve">  Disbursements (gross drawings)</v>
          </cell>
          <cell r="E186">
            <v>791.1</v>
          </cell>
          <cell r="F186">
            <v>747.4</v>
          </cell>
          <cell r="G186">
            <v>1101.7</v>
          </cell>
          <cell r="H186">
            <v>683.4</v>
          </cell>
          <cell r="I186">
            <v>1495.7</v>
          </cell>
          <cell r="J186">
            <v>1022.1</v>
          </cell>
          <cell r="K186">
            <v>857.3</v>
          </cell>
          <cell r="L186">
            <v>1172.5999999999999</v>
          </cell>
          <cell r="M186">
            <v>3178.4</v>
          </cell>
          <cell r="N186">
            <v>3351.9</v>
          </cell>
          <cell r="O186">
            <v>3767</v>
          </cell>
          <cell r="P186">
            <v>11329.7</v>
          </cell>
          <cell r="Q186">
            <v>7115.2</v>
          </cell>
          <cell r="R186">
            <v>2496.8000000000002</v>
          </cell>
          <cell r="S186">
            <v>10121.4</v>
          </cell>
          <cell r="T186">
            <v>12594.8</v>
          </cell>
          <cell r="U186">
            <v>2713.8</v>
          </cell>
          <cell r="V186">
            <v>1995.9</v>
          </cell>
          <cell r="W186">
            <v>5985.4</v>
          </cell>
          <cell r="X186">
            <v>557</v>
          </cell>
          <cell r="Y186">
            <v>2495.1999999999998</v>
          </cell>
          <cell r="Z186">
            <v>12403.2</v>
          </cell>
          <cell r="AA186">
            <v>4788</v>
          </cell>
          <cell r="AB186">
            <v>12585.8</v>
          </cell>
          <cell r="AC186">
            <v>1200.7840086000001</v>
          </cell>
        </row>
        <row r="187">
          <cell r="B187" t="str">
            <v xml:space="preserve">  Amortization (-) 1/</v>
          </cell>
          <cell r="E187">
            <v>-670.5</v>
          </cell>
          <cell r="F187">
            <v>-405.4</v>
          </cell>
          <cell r="G187">
            <v>-697.6</v>
          </cell>
          <cell r="H187">
            <v>-970.4</v>
          </cell>
          <cell r="I187">
            <v>-1797.5</v>
          </cell>
          <cell r="J187">
            <v>-883.5</v>
          </cell>
          <cell r="K187">
            <v>-1025.3</v>
          </cell>
          <cell r="L187">
            <v>-864.2</v>
          </cell>
          <cell r="M187">
            <v>-1832</v>
          </cell>
          <cell r="N187">
            <v>-3070.7840000000001</v>
          </cell>
          <cell r="O187">
            <v>-3904.7</v>
          </cell>
          <cell r="P187">
            <v>-3081.7</v>
          </cell>
          <cell r="Q187">
            <v>-1891.3</v>
          </cell>
          <cell r="R187">
            <v>-1530.5</v>
          </cell>
          <cell r="S187">
            <v>-3761.6</v>
          </cell>
          <cell r="T187">
            <v>-5417</v>
          </cell>
          <cell r="U187">
            <v>-5096.8</v>
          </cell>
          <cell r="V187">
            <v>-2254</v>
          </cell>
          <cell r="W187">
            <v>-1886.7</v>
          </cell>
          <cell r="X187">
            <v>-692.9</v>
          </cell>
          <cell r="Y187">
            <v>-1026.4000000000001</v>
          </cell>
          <cell r="Z187">
            <v>-1912.5</v>
          </cell>
          <cell r="AA187">
            <v>-3023.1</v>
          </cell>
          <cell r="AB187">
            <v>-2238.8000000000002</v>
          </cell>
          <cell r="AC187">
            <v>-1960.9</v>
          </cell>
        </row>
        <row r="189">
          <cell r="B189" t="str">
            <v>Interest payments 1/</v>
          </cell>
          <cell r="E189">
            <v>508.3</v>
          </cell>
          <cell r="F189">
            <v>311.2</v>
          </cell>
          <cell r="G189">
            <v>633.1</v>
          </cell>
          <cell r="H189">
            <v>531.70000000000005</v>
          </cell>
          <cell r="I189">
            <v>574.79999999999995</v>
          </cell>
          <cell r="J189">
            <v>677.2</v>
          </cell>
          <cell r="K189">
            <v>747.8</v>
          </cell>
          <cell r="L189">
            <v>411.8</v>
          </cell>
          <cell r="M189">
            <v>1353.19</v>
          </cell>
          <cell r="N189">
            <v>1507.329</v>
          </cell>
          <cell r="O189">
            <v>1935.1</v>
          </cell>
          <cell r="P189">
            <v>2071.4</v>
          </cell>
          <cell r="Q189">
            <v>1509.6</v>
          </cell>
          <cell r="R189">
            <v>1157.4000000000001</v>
          </cell>
          <cell r="S189">
            <v>3437.1</v>
          </cell>
          <cell r="T189">
            <v>3018.2</v>
          </cell>
          <cell r="U189">
            <v>2344.1999999999998</v>
          </cell>
          <cell r="V189">
            <v>2760.5</v>
          </cell>
          <cell r="W189">
            <v>2121</v>
          </cell>
          <cell r="X189">
            <v>1209.5</v>
          </cell>
          <cell r="Y189">
            <v>2328</v>
          </cell>
          <cell r="Z189">
            <v>2195.4</v>
          </cell>
          <cell r="AA189">
            <v>1769.5</v>
          </cell>
          <cell r="AB189">
            <v>2323.56</v>
          </cell>
          <cell r="AC189">
            <v>1960.9</v>
          </cell>
        </row>
        <row r="190">
          <cell r="M190">
            <v>5749.09</v>
          </cell>
          <cell r="N190">
            <v>7256.4189999999999</v>
          </cell>
          <cell r="O190">
            <v>9191.5190000000002</v>
          </cell>
          <cell r="P190">
            <v>11262.919</v>
          </cell>
        </row>
        <row r="191">
          <cell r="B191" t="str">
            <v>Outstanding debt (end of period)</v>
          </cell>
          <cell r="G191">
            <v>132393.1</v>
          </cell>
          <cell r="J191">
            <v>171528.1</v>
          </cell>
          <cell r="M191">
            <v>250472.3</v>
          </cell>
          <cell r="N191">
            <v>555342.6</v>
          </cell>
          <cell r="P191">
            <v>450878</v>
          </cell>
          <cell r="S191">
            <v>821966.7</v>
          </cell>
          <cell r="V191">
            <v>627717.9</v>
          </cell>
          <cell r="Y191">
            <v>467322.8</v>
          </cell>
        </row>
        <row r="192">
          <cell r="J192">
            <v>2.4835185572179883</v>
          </cell>
          <cell r="N192">
            <v>0.80591270775911183</v>
          </cell>
          <cell r="P192">
            <v>0.65431376928226448</v>
          </cell>
          <cell r="S192">
            <v>0.79440367296110492</v>
          </cell>
          <cell r="V192">
            <v>0.60666862215151984</v>
          </cell>
          <cell r="Y192">
            <v>0.45165205449134116</v>
          </cell>
          <cell r="AB192">
            <v>0</v>
          </cell>
        </row>
        <row r="193">
          <cell r="B193" t="str">
            <v>Cumulative since beginning of program</v>
          </cell>
        </row>
        <row r="194">
          <cell r="B194" t="str">
            <v>Net external financing</v>
          </cell>
          <cell r="E194">
            <v>120.60000000000002</v>
          </cell>
          <cell r="F194">
            <v>462.59999999999991</v>
          </cell>
          <cell r="G194">
            <v>866.69999999999982</v>
          </cell>
          <cell r="H194">
            <v>579.69999999999982</v>
          </cell>
          <cell r="I194">
            <v>277.90000000000055</v>
          </cell>
          <cell r="J194">
            <v>416.50000000000091</v>
          </cell>
          <cell r="K194">
            <v>248.50000000000091</v>
          </cell>
          <cell r="L194">
            <v>556.90000000000146</v>
          </cell>
          <cell r="M194">
            <v>1903.3000000000011</v>
          </cell>
          <cell r="N194">
            <v>2184.4160000000011</v>
          </cell>
          <cell r="O194">
            <v>2046.7160000000003</v>
          </cell>
          <cell r="P194">
            <v>10294.716</v>
          </cell>
          <cell r="Q194">
            <v>5223.8999999999996</v>
          </cell>
          <cell r="R194">
            <v>6190.2</v>
          </cell>
          <cell r="S194">
            <v>12550.000000000002</v>
          </cell>
          <cell r="T194">
            <v>19727.800000000003</v>
          </cell>
          <cell r="U194">
            <v>17344.8</v>
          </cell>
          <cell r="V194">
            <v>17086.7</v>
          </cell>
          <cell r="W194">
            <v>21185.4</v>
          </cell>
          <cell r="X194">
            <v>21049.5</v>
          </cell>
          <cell r="Y194">
            <v>22518.299999999996</v>
          </cell>
          <cell r="Z194">
            <v>33008.999999999993</v>
          </cell>
          <cell r="AA194">
            <v>34773.899999999994</v>
          </cell>
          <cell r="AB194">
            <v>45120.899999999994</v>
          </cell>
          <cell r="AC194">
            <v>44360.784008600007</v>
          </cell>
        </row>
        <row r="195">
          <cell r="B195" t="str">
            <v xml:space="preserve">  Disbursements (gross drawings)</v>
          </cell>
          <cell r="E195">
            <v>791.1</v>
          </cell>
          <cell r="F195">
            <v>1538.5</v>
          </cell>
          <cell r="G195">
            <v>2640.2</v>
          </cell>
          <cell r="H195">
            <v>3323.6</v>
          </cell>
          <cell r="I195">
            <v>4819.3</v>
          </cell>
          <cell r="J195">
            <v>5841.4000000000005</v>
          </cell>
          <cell r="K195">
            <v>6698.7000000000007</v>
          </cell>
          <cell r="L195">
            <v>7871.3000000000011</v>
          </cell>
          <cell r="M195">
            <v>11049.7</v>
          </cell>
          <cell r="N195">
            <v>14401.6</v>
          </cell>
          <cell r="O195">
            <v>18168.599999999999</v>
          </cell>
          <cell r="P195">
            <v>29498.3</v>
          </cell>
          <cell r="Q195">
            <v>7115.2</v>
          </cell>
          <cell r="R195">
            <v>9612</v>
          </cell>
          <cell r="S195">
            <v>19733.400000000001</v>
          </cell>
          <cell r="T195">
            <v>32328.2</v>
          </cell>
          <cell r="U195">
            <v>35042</v>
          </cell>
          <cell r="V195">
            <v>37037.9</v>
          </cell>
          <cell r="W195">
            <v>43023.3</v>
          </cell>
          <cell r="X195">
            <v>43580.3</v>
          </cell>
          <cell r="Y195">
            <v>46075.5</v>
          </cell>
          <cell r="Z195">
            <v>58478.7</v>
          </cell>
          <cell r="AA195">
            <v>63266.7</v>
          </cell>
          <cell r="AB195">
            <v>75852.5</v>
          </cell>
          <cell r="AC195">
            <v>77053.284008600007</v>
          </cell>
        </row>
        <row r="196">
          <cell r="B196" t="str">
            <v xml:space="preserve">  Amortization (-) 1/</v>
          </cell>
          <cell r="E196">
            <v>-670.5</v>
          </cell>
          <cell r="F196">
            <v>-1075.9000000000001</v>
          </cell>
          <cell r="G196">
            <v>-1773.5</v>
          </cell>
          <cell r="H196">
            <v>-2743.9</v>
          </cell>
          <cell r="I196">
            <v>-4541.3999999999996</v>
          </cell>
          <cell r="J196">
            <v>-5424.9</v>
          </cell>
          <cell r="K196">
            <v>-6450.2</v>
          </cell>
          <cell r="L196">
            <v>-7314.4</v>
          </cell>
          <cell r="M196">
            <v>-9146.4</v>
          </cell>
          <cell r="N196">
            <v>-12217.183999999999</v>
          </cell>
          <cell r="O196">
            <v>-16121.883999999998</v>
          </cell>
          <cell r="P196">
            <v>-19203.583999999999</v>
          </cell>
          <cell r="Q196">
            <v>-1891.3</v>
          </cell>
          <cell r="R196">
            <v>-3421.8</v>
          </cell>
          <cell r="S196">
            <v>-7183.4</v>
          </cell>
          <cell r="T196">
            <v>-12600.4</v>
          </cell>
          <cell r="U196">
            <v>-17697.2</v>
          </cell>
          <cell r="V196">
            <v>-19951.2</v>
          </cell>
          <cell r="W196">
            <v>-21837.9</v>
          </cell>
          <cell r="X196">
            <v>-22530.800000000003</v>
          </cell>
          <cell r="Y196">
            <v>-23557.200000000004</v>
          </cell>
          <cell r="Z196">
            <v>-25469.700000000004</v>
          </cell>
          <cell r="AA196">
            <v>-28492.800000000003</v>
          </cell>
          <cell r="AB196">
            <v>-30731.600000000002</v>
          </cell>
          <cell r="AC196">
            <v>-32692.500000000004</v>
          </cell>
        </row>
        <row r="197">
          <cell r="B197" t="str">
            <v>Interest payments 1/</v>
          </cell>
          <cell r="E197">
            <v>508.3</v>
          </cell>
          <cell r="F197">
            <v>819.5</v>
          </cell>
          <cell r="G197">
            <v>1452.6</v>
          </cell>
          <cell r="H197">
            <v>1984.3</v>
          </cell>
          <cell r="I197">
            <v>2559.1</v>
          </cell>
          <cell r="J197">
            <v>3236.3</v>
          </cell>
          <cell r="K197">
            <v>3984.1000000000004</v>
          </cell>
          <cell r="L197">
            <v>4395.9000000000005</v>
          </cell>
          <cell r="M197">
            <v>5749.09</v>
          </cell>
          <cell r="N197">
            <v>7256.4189999999999</v>
          </cell>
          <cell r="O197">
            <v>9191.5190000000002</v>
          </cell>
          <cell r="P197">
            <v>11262.919</v>
          </cell>
          <cell r="Q197">
            <v>1509.6</v>
          </cell>
          <cell r="R197">
            <v>2667</v>
          </cell>
          <cell r="S197">
            <v>6104.1</v>
          </cell>
          <cell r="T197">
            <v>9122.2999999999993</v>
          </cell>
          <cell r="U197">
            <v>11466.5</v>
          </cell>
          <cell r="V197">
            <v>14227</v>
          </cell>
          <cell r="W197">
            <v>16348</v>
          </cell>
          <cell r="X197">
            <v>17557.5</v>
          </cell>
          <cell r="Y197">
            <v>19885.5</v>
          </cell>
          <cell r="Z197">
            <v>22080.9</v>
          </cell>
          <cell r="AA197">
            <v>23850.400000000001</v>
          </cell>
          <cell r="AB197">
            <v>26173.960000000003</v>
          </cell>
          <cell r="AC197">
            <v>28134.860000000004</v>
          </cell>
        </row>
        <row r="198">
          <cell r="B198" t="str">
            <v>Quarterly total</v>
          </cell>
        </row>
        <row r="199">
          <cell r="B199" t="str">
            <v>Net external financing</v>
          </cell>
          <cell r="G199">
            <v>866.69999999999982</v>
          </cell>
          <cell r="J199">
            <v>-450.19999999999982</v>
          </cell>
          <cell r="M199">
            <v>1486.8000000000002</v>
          </cell>
          <cell r="P199">
            <v>8391.4160000000029</v>
          </cell>
          <cell r="S199">
            <v>12550</v>
          </cell>
          <cell r="V199">
            <v>4536.7000000000007</v>
          </cell>
          <cell r="Y199">
            <v>5431.5999999999985</v>
          </cell>
          <cell r="AB199">
            <v>22602.6</v>
          </cell>
        </row>
        <row r="200">
          <cell r="B200" t="str">
            <v xml:space="preserve">  Disbursements (gross drawings)</v>
          </cell>
          <cell r="G200">
            <v>2640.2</v>
          </cell>
          <cell r="J200">
            <v>3201.2000000000003</v>
          </cell>
          <cell r="M200">
            <v>5208.3</v>
          </cell>
          <cell r="P200">
            <v>18448.600000000002</v>
          </cell>
          <cell r="S200">
            <v>19733.400000000001</v>
          </cell>
          <cell r="V200">
            <v>17304.5</v>
          </cell>
          <cell r="Y200">
            <v>9037.5999999999985</v>
          </cell>
          <cell r="AB200">
            <v>29777</v>
          </cell>
        </row>
        <row r="201">
          <cell r="B201" t="str">
            <v xml:space="preserve">  Amortization (-) 1/</v>
          </cell>
          <cell r="G201">
            <v>-1773.5</v>
          </cell>
          <cell r="J201">
            <v>-3651.4</v>
          </cell>
          <cell r="M201">
            <v>-3721.5</v>
          </cell>
          <cell r="P201">
            <v>-10057.183999999999</v>
          </cell>
          <cell r="S201">
            <v>-7183.4000000000005</v>
          </cell>
          <cell r="V201">
            <v>-12767.8</v>
          </cell>
          <cell r="Y201">
            <v>-3606</v>
          </cell>
          <cell r="AB201">
            <v>-7174.4</v>
          </cell>
        </row>
        <row r="202">
          <cell r="B202" t="str">
            <v>Interest payments 1/</v>
          </cell>
          <cell r="G202">
            <v>1452.6</v>
          </cell>
          <cell r="J202">
            <v>1783.7</v>
          </cell>
          <cell r="M202">
            <v>2512.79</v>
          </cell>
          <cell r="P202">
            <v>5513.8289999999997</v>
          </cell>
          <cell r="S202">
            <v>6104.1</v>
          </cell>
          <cell r="V202">
            <v>8122.9</v>
          </cell>
          <cell r="Y202">
            <v>5658.5</v>
          </cell>
          <cell r="AB202">
            <v>6288.46</v>
          </cell>
        </row>
        <row r="204">
          <cell r="B204" t="str">
            <v>In billions of US$</v>
          </cell>
        </row>
        <row r="206">
          <cell r="B206" t="str">
            <v>Net external financing</v>
          </cell>
          <cell r="E206">
            <v>4.9731958762886608E-2</v>
          </cell>
          <cell r="F206">
            <v>0.14033647927780055</v>
          </cell>
          <cell r="G206">
            <v>0.16527607361963187</v>
          </cell>
          <cell r="H206">
            <v>-0.11434262948207174</v>
          </cell>
          <cell r="I206">
            <v>-0.11002551950419248</v>
          </cell>
          <cell r="J206">
            <v>4.4182339815109994E-2</v>
          </cell>
          <cell r="K206">
            <v>-4.6822742474916385E-2</v>
          </cell>
          <cell r="L206">
            <v>8.9625108979947632E-2</v>
          </cell>
          <cell r="M206">
            <v>0.27893101305158485</v>
          </cell>
          <cell r="N206">
            <v>3.0351871646206507E-2</v>
          </cell>
          <cell r="O206">
            <v>-1.5469650500488652E-2</v>
          </cell>
          <cell r="P206">
            <v>0.85136251032204791</v>
          </cell>
          <cell r="Q206">
            <v>0.65342039100904348</v>
          </cell>
          <cell r="R206">
            <v>0.10113982478726416</v>
          </cell>
          <cell r="S206">
            <v>0.48479258457457347</v>
          </cell>
          <cell r="T206">
            <v>0.51727790949906671</v>
          </cell>
          <cell r="U206">
            <v>-0.1967389060887513</v>
          </cell>
          <cell r="V206">
            <v>-2.3461076973421091E-2</v>
          </cell>
          <cell r="W206">
            <v>0.47780420134760204</v>
          </cell>
          <cell r="X206">
            <v>-1.7620974015870539E-2</v>
          </cell>
          <cell r="Y206">
            <v>0.19114297984201548</v>
          </cell>
          <cell r="Z206">
            <v>1.2233053861492356</v>
          </cell>
          <cell r="AA206">
            <v>0.20152781583995616</v>
          </cell>
          <cell r="AB206">
            <v>1.1612403622773644</v>
          </cell>
          <cell r="AC206">
            <v>-8.8072207193010899E-2</v>
          </cell>
        </row>
        <row r="207">
          <cell r="B207" t="str">
            <v xml:space="preserve">  Disbursements (gross drawings)</v>
          </cell>
          <cell r="E207">
            <v>0.32622680412371136</v>
          </cell>
          <cell r="F207">
            <v>0.3066885514977431</v>
          </cell>
          <cell r="G207">
            <v>0.45059304703476483</v>
          </cell>
          <cell r="H207">
            <v>0.27227091633466133</v>
          </cell>
          <cell r="I207">
            <v>0.54527889172438937</v>
          </cell>
          <cell r="J207">
            <v>0.32582084794389543</v>
          </cell>
          <cell r="K207">
            <v>0.23893534002229652</v>
          </cell>
          <cell r="L207">
            <v>0.34077303109561169</v>
          </cell>
          <cell r="M207">
            <v>0.65846281334162005</v>
          </cell>
          <cell r="N207">
            <v>0.36190198555372011</v>
          </cell>
          <cell r="O207">
            <v>0.42319661173087081</v>
          </cell>
          <cell r="P207">
            <v>1.1694570602807597</v>
          </cell>
          <cell r="Q207">
            <v>0.88998961812200583</v>
          </cell>
          <cell r="R207">
            <v>0.26133283093122328</v>
          </cell>
          <cell r="S207">
            <v>0.77153049868126167</v>
          </cell>
          <cell r="T207">
            <v>0.90766137459372587</v>
          </cell>
          <cell r="U207">
            <v>0.22404953560371518</v>
          </cell>
          <cell r="V207">
            <v>0.18142566265498308</v>
          </cell>
          <cell r="W207">
            <v>0.6977454477629339</v>
          </cell>
          <cell r="X207">
            <v>7.2221357813391424E-2</v>
          </cell>
          <cell r="Y207">
            <v>0.32471402730242177</v>
          </cell>
          <cell r="Z207">
            <v>1.4463192509066314</v>
          </cell>
          <cell r="AA207">
            <v>0.54672513017265001</v>
          </cell>
          <cell r="AB207">
            <v>1.4125001402870836</v>
          </cell>
          <cell r="AC207">
            <v>0.139131</v>
          </cell>
        </row>
        <row r="208">
          <cell r="B208" t="str">
            <v xml:space="preserve">  Amortization (-)</v>
          </cell>
          <cell r="E208">
            <v>-0.27649484536082475</v>
          </cell>
          <cell r="F208">
            <v>-0.16635207221994255</v>
          </cell>
          <cell r="G208">
            <v>-0.28531697341513296</v>
          </cell>
          <cell r="H208">
            <v>-0.38661354581673307</v>
          </cell>
          <cell r="I208">
            <v>-0.65530441122858185</v>
          </cell>
          <cell r="J208">
            <v>-0.28163850812878544</v>
          </cell>
          <cell r="K208">
            <v>-0.28575808249721291</v>
          </cell>
          <cell r="L208">
            <v>-0.25114792211566406</v>
          </cell>
          <cell r="M208">
            <v>-0.37953180029003519</v>
          </cell>
          <cell r="N208">
            <v>-0.3315501139075136</v>
          </cell>
          <cell r="O208">
            <v>-0.43866626223135946</v>
          </cell>
          <cell r="P208">
            <v>-0.31809454995871178</v>
          </cell>
          <cell r="Q208">
            <v>-0.23656922711296233</v>
          </cell>
          <cell r="R208">
            <v>-0.16019300614395912</v>
          </cell>
          <cell r="S208">
            <v>-0.2867379141066882</v>
          </cell>
          <cell r="T208">
            <v>-0.39038346509465915</v>
          </cell>
          <cell r="U208">
            <v>-0.42078844169246649</v>
          </cell>
          <cell r="V208">
            <v>-0.20488673962840417</v>
          </cell>
          <cell r="W208">
            <v>-0.21994124641533189</v>
          </cell>
          <cell r="X208">
            <v>-8.9842331829261962E-2</v>
          </cell>
          <cell r="Y208">
            <v>-0.13357104746040629</v>
          </cell>
          <cell r="Z208">
            <v>-0.22301386475739587</v>
          </cell>
          <cell r="AA208">
            <v>-0.34519731433269385</v>
          </cell>
          <cell r="AB208">
            <v>-0.2512597780097191</v>
          </cell>
          <cell r="AC208">
            <v>-0.2272032071930109</v>
          </cell>
        </row>
        <row r="210">
          <cell r="B210" t="str">
            <v>Interest payments</v>
          </cell>
          <cell r="E210">
            <v>0.20960824742268042</v>
          </cell>
          <cell r="F210">
            <v>0.12769798933114485</v>
          </cell>
          <cell r="G210">
            <v>0.25893660531697343</v>
          </cell>
          <cell r="H210">
            <v>0.21183266932270919</v>
          </cell>
          <cell r="I210">
            <v>0.20955158585490338</v>
          </cell>
          <cell r="J210">
            <v>0.21587503984698758</v>
          </cell>
          <cell r="K210">
            <v>0.20841694537346711</v>
          </cell>
          <cell r="L210">
            <v>0.11967451322290032</v>
          </cell>
          <cell r="M210">
            <v>0.28033768386161179</v>
          </cell>
          <cell r="N210">
            <v>0.1627451170926052</v>
          </cell>
          <cell r="O210">
            <v>0.21739521193533529</v>
          </cell>
          <cell r="P210">
            <v>0.21381090008257639</v>
          </cell>
          <cell r="Q210">
            <v>0.18882509662651506</v>
          </cell>
          <cell r="R210">
            <v>0.12114170879517694</v>
          </cell>
          <cell r="S210">
            <v>0.26200204290091927</v>
          </cell>
          <cell r="T210">
            <v>0.21751068383767772</v>
          </cell>
          <cell r="U210">
            <v>0.19353560371517026</v>
          </cell>
          <cell r="V210">
            <v>0.25092717158128203</v>
          </cell>
          <cell r="W210">
            <v>0.24725466881163879</v>
          </cell>
          <cell r="X210">
            <v>0.15682537212800166</v>
          </cell>
          <cell r="Y210">
            <v>0.3029553765469854</v>
          </cell>
          <cell r="Z210">
            <v>0.25600242545798008</v>
          </cell>
          <cell r="AA210">
            <v>0.20205307390152552</v>
          </cell>
          <cell r="AB210">
            <v>0.2607723645668496</v>
          </cell>
          <cell r="AC210">
            <v>0.2272032071930109</v>
          </cell>
        </row>
        <row r="212">
          <cell r="B212" t="str">
            <v>Outstanding debt</v>
          </cell>
          <cell r="G212">
            <v>54.038000000000004</v>
          </cell>
          <cell r="J212">
            <v>52.374992366412215</v>
          </cell>
          <cell r="M212">
            <v>53.865010752688171</v>
          </cell>
          <cell r="P212">
            <v>51.528914285714286</v>
          </cell>
          <cell r="S212">
            <v>55.165550335570465</v>
          </cell>
          <cell r="V212">
            <v>58.665224299065422</v>
          </cell>
          <cell r="Y212">
            <v>58.233370716510905</v>
          </cell>
          <cell r="AB212">
            <v>0</v>
          </cell>
        </row>
        <row r="214">
          <cell r="B214" t="str">
            <v>Cumulative since beginning of program</v>
          </cell>
        </row>
        <row r="215">
          <cell r="B215" t="str">
            <v>Net external financing</v>
          </cell>
          <cell r="E215">
            <v>4.9731958762886608E-2</v>
          </cell>
          <cell r="F215">
            <v>0.19006843804068707</v>
          </cell>
          <cell r="G215">
            <v>0.35534451166031888</v>
          </cell>
          <cell r="H215">
            <v>0.24100188217824714</v>
          </cell>
          <cell r="I215">
            <v>0.13097636267405455</v>
          </cell>
          <cell r="J215">
            <v>0.17515870248916476</v>
          </cell>
          <cell r="K215">
            <v>0.12833596001424841</v>
          </cell>
          <cell r="L215">
            <v>0.21796106899419598</v>
          </cell>
          <cell r="M215">
            <v>0.49689208204578073</v>
          </cell>
          <cell r="N215">
            <v>0.52724395369198707</v>
          </cell>
          <cell r="O215">
            <v>0.51177430319149897</v>
          </cell>
          <cell r="P215">
            <v>1.3631368135135462</v>
          </cell>
          <cell r="Q215">
            <v>0.65342039100904348</v>
          </cell>
          <cell r="R215">
            <v>0.75456021579630783</v>
          </cell>
          <cell r="S215">
            <v>1.2393528003708814</v>
          </cell>
          <cell r="T215">
            <v>1.7566307098699476</v>
          </cell>
          <cell r="U215">
            <v>1.5598918037811962</v>
          </cell>
          <cell r="V215">
            <v>1.5364307268077753</v>
          </cell>
          <cell r="W215">
            <v>2.0142349281553771</v>
          </cell>
          <cell r="X215">
            <v>1.9966139541395065</v>
          </cell>
          <cell r="Y215">
            <v>2.1877569339815222</v>
          </cell>
          <cell r="Z215">
            <v>3.4110623201307577</v>
          </cell>
          <cell r="AA215">
            <v>3.6125901359707138</v>
          </cell>
          <cell r="AB215">
            <v>4.7738304982480786</v>
          </cell>
          <cell r="AC215">
            <v>4.6857582910550679</v>
          </cell>
        </row>
        <row r="216">
          <cell r="B216" t="str">
            <v xml:space="preserve">  Disbursements (gross drawings)</v>
          </cell>
          <cell r="E216">
            <v>0.32622680412371136</v>
          </cell>
          <cell r="F216">
            <v>0.6329153556214544</v>
          </cell>
          <cell r="G216">
            <v>1.0835084026562192</v>
          </cell>
          <cell r="H216">
            <v>1.3557793189908804</v>
          </cell>
          <cell r="I216">
            <v>1.9010582107152698</v>
          </cell>
          <cell r="J216">
            <v>2.2268790586591654</v>
          </cell>
          <cell r="K216">
            <v>2.465814398681462</v>
          </cell>
          <cell r="L216">
            <v>2.8065874297770739</v>
          </cell>
          <cell r="M216">
            <v>3.4650502431186938</v>
          </cell>
          <cell r="N216">
            <v>3.8269522286724138</v>
          </cell>
          <cell r="O216">
            <v>4.250148840403285</v>
          </cell>
          <cell r="P216">
            <v>5.4196059006840445</v>
          </cell>
          <cell r="Q216">
            <v>0.88998961812200583</v>
          </cell>
          <cell r="R216">
            <v>1.1513224490532292</v>
          </cell>
          <cell r="S216">
            <v>1.9228529477344909</v>
          </cell>
          <cell r="T216">
            <v>2.8305143223282165</v>
          </cell>
          <cell r="U216">
            <v>3.0545638579319316</v>
          </cell>
          <cell r="V216">
            <v>3.2359895205869149</v>
          </cell>
          <cell r="W216">
            <v>3.9337349683498486</v>
          </cell>
          <cell r="X216">
            <v>4.0059563261632398</v>
          </cell>
          <cell r="Y216">
            <v>4.3306703534656616</v>
          </cell>
          <cell r="Z216">
            <v>5.776989604372293</v>
          </cell>
          <cell r="AA216">
            <v>6.3237147345449429</v>
          </cell>
          <cell r="AB216">
            <v>7.7362148748320267</v>
          </cell>
          <cell r="AC216">
            <v>7.8753458748320266</v>
          </cell>
        </row>
        <row r="217">
          <cell r="B217" t="str">
            <v xml:space="preserve">  Amortization (-) 2/</v>
          </cell>
          <cell r="E217">
            <v>-0.27649484536082475</v>
          </cell>
          <cell r="F217">
            <v>-0.44284691758076733</v>
          </cell>
          <cell r="G217">
            <v>-0.72816389099590029</v>
          </cell>
          <cell r="H217">
            <v>-1.1147774368126333</v>
          </cell>
          <cell r="I217">
            <v>-1.7700818480412153</v>
          </cell>
          <cell r="J217">
            <v>-2.0517203561700006</v>
          </cell>
          <cell r="K217">
            <v>-2.3374784386672136</v>
          </cell>
          <cell r="L217">
            <v>-2.5886263607828779</v>
          </cell>
          <cell r="M217">
            <v>-2.9681581610729131</v>
          </cell>
          <cell r="N217">
            <v>-3.2997082749804267</v>
          </cell>
          <cell r="O217">
            <v>-3.738374537211786</v>
          </cell>
          <cell r="P217">
            <v>-4.0564690871704983</v>
          </cell>
          <cell r="Q217">
            <v>-0.23656922711296233</v>
          </cell>
          <cell r="R217">
            <v>-0.39676223325692145</v>
          </cell>
          <cell r="S217">
            <v>-0.68350014736360964</v>
          </cell>
          <cell r="T217">
            <v>-1.0738836124582689</v>
          </cell>
          <cell r="U217">
            <v>-1.4946720541507355</v>
          </cell>
          <cell r="V217">
            <v>-1.6995587937791397</v>
          </cell>
          <cell r="W217">
            <v>-1.9195000401944715</v>
          </cell>
          <cell r="X217">
            <v>-2.0093423720237333</v>
          </cell>
          <cell r="Y217">
            <v>-2.1429134194841395</v>
          </cell>
          <cell r="Z217">
            <v>-2.3659272842415353</v>
          </cell>
          <cell r="AA217">
            <v>-2.7111245985742292</v>
          </cell>
          <cell r="AB217">
            <v>-2.9623843765839482</v>
          </cell>
          <cell r="AC217">
            <v>-3.1895875837769592</v>
          </cell>
        </row>
        <row r="218">
          <cell r="B218" t="str">
            <v>Interest payments 2/</v>
          </cell>
          <cell r="E218">
            <v>0.20960824742268042</v>
          </cell>
          <cell r="F218">
            <v>0.33730623675382526</v>
          </cell>
          <cell r="G218">
            <v>0.5962428420707987</v>
          </cell>
          <cell r="H218">
            <v>0.80807551139350786</v>
          </cell>
          <cell r="I218">
            <v>1.0176270972484112</v>
          </cell>
          <cell r="J218">
            <v>1.2335021370953987</v>
          </cell>
          <cell r="K218">
            <v>1.4419190824688659</v>
          </cell>
          <cell r="L218">
            <v>1.5615935956917661</v>
          </cell>
          <cell r="M218">
            <v>1.841931279553378</v>
          </cell>
          <cell r="N218">
            <v>2.0046763966459831</v>
          </cell>
          <cell r="O218">
            <v>2.2220716085813184</v>
          </cell>
          <cell r="P218">
            <v>2.4358825086638949</v>
          </cell>
          <cell r="Q218">
            <v>0.18882509662651506</v>
          </cell>
          <cell r="R218">
            <v>0.30996680542169197</v>
          </cell>
          <cell r="S218">
            <v>0.5719688483226113</v>
          </cell>
          <cell r="T218">
            <v>0.78947953216028899</v>
          </cell>
          <cell r="U218">
            <v>0.9830151358754593</v>
          </cell>
          <cell r="V218">
            <v>1.2339423074567413</v>
          </cell>
          <cell r="W218">
            <v>1.4811969762683801</v>
          </cell>
          <cell r="X218">
            <v>1.6380223483963818</v>
          </cell>
          <cell r="Y218">
            <v>1.9409777249433673</v>
          </cell>
          <cell r="Z218">
            <v>2.1969801504013473</v>
          </cell>
          <cell r="AA218">
            <v>2.3990332243028729</v>
          </cell>
          <cell r="AB218">
            <v>2.6598055888697223</v>
          </cell>
          <cell r="AC218">
            <v>2.8870087960627333</v>
          </cell>
        </row>
        <row r="219">
          <cell r="B219" t="str">
            <v>Quarterly total</v>
          </cell>
        </row>
        <row r="220">
          <cell r="B220" t="str">
            <v>Net external financing</v>
          </cell>
          <cell r="G220">
            <v>0.35534451166031888</v>
          </cell>
          <cell r="J220">
            <v>-0.18018580917115412</v>
          </cell>
          <cell r="M220">
            <v>0.32173337955661607</v>
          </cell>
          <cell r="P220">
            <v>0.86624473146776571</v>
          </cell>
          <cell r="S220">
            <v>1.2393528003708809</v>
          </cell>
          <cell r="V220">
            <v>0.29707792643689457</v>
          </cell>
          <cell r="Y220">
            <v>0.65132620717374701</v>
          </cell>
          <cell r="AB220">
            <v>2.586073564266556</v>
          </cell>
        </row>
        <row r="221">
          <cell r="B221" t="str">
            <v xml:space="preserve">  Disbursements (gross drawings)</v>
          </cell>
          <cell r="G221">
            <v>1.0835084026562192</v>
          </cell>
          <cell r="J221">
            <v>1.1433706560029462</v>
          </cell>
          <cell r="M221">
            <v>1.2381711844595282</v>
          </cell>
          <cell r="P221">
            <v>1.9545556575653507</v>
          </cell>
          <cell r="S221">
            <v>1.9228529477344907</v>
          </cell>
          <cell r="V221">
            <v>1.3131365728524242</v>
          </cell>
          <cell r="Y221">
            <v>1.0946808328787472</v>
          </cell>
          <cell r="AB221">
            <v>3.4055445213663651</v>
          </cell>
        </row>
        <row r="222">
          <cell r="B222" t="str">
            <v xml:space="preserve">  Amortization (-) 2/</v>
          </cell>
          <cell r="G222">
            <v>-0.72816389099590029</v>
          </cell>
          <cell r="J222">
            <v>-1.3235564651741003</v>
          </cell>
          <cell r="M222">
            <v>-0.91643780490291216</v>
          </cell>
          <cell r="P222">
            <v>-1.088310926097585</v>
          </cell>
          <cell r="S222">
            <v>-0.68350014736360964</v>
          </cell>
          <cell r="V222">
            <v>-1.0160586464155297</v>
          </cell>
          <cell r="Y222">
            <v>-0.44335462570500017</v>
          </cell>
          <cell r="AB222">
            <v>-0.81947095709980888</v>
          </cell>
        </row>
        <row r="223">
          <cell r="B223" t="str">
            <v>Interest payments 2/</v>
          </cell>
          <cell r="G223">
            <v>0.5962428420707987</v>
          </cell>
          <cell r="J223">
            <v>0.6372592950246001</v>
          </cell>
          <cell r="M223">
            <v>0.60842914245797919</v>
          </cell>
          <cell r="P223">
            <v>0.5939512291105169</v>
          </cell>
          <cell r="S223">
            <v>0.5719688483226113</v>
          </cell>
          <cell r="V223">
            <v>0.66197345913412997</v>
          </cell>
          <cell r="Y223">
            <v>0.70703541748662591</v>
          </cell>
          <cell r="AB223">
            <v>0.71882786392635523</v>
          </cell>
        </row>
        <row r="225">
          <cell r="B225" t="str">
            <v>Memorandum items</v>
          </cell>
        </row>
        <row r="226">
          <cell r="B226" t="str">
            <v>End-period exchange rate  (Rps per US$)</v>
          </cell>
          <cell r="D226">
            <v>2419</v>
          </cell>
          <cell r="E226">
            <v>2433</v>
          </cell>
          <cell r="F226">
            <v>2440</v>
          </cell>
          <cell r="G226">
            <v>2450</v>
          </cell>
          <cell r="H226">
            <v>2599</v>
          </cell>
          <cell r="I226">
            <v>3035</v>
          </cell>
          <cell r="J226">
            <v>3275</v>
          </cell>
          <cell r="K226">
            <v>3670</v>
          </cell>
          <cell r="L226">
            <v>3648</v>
          </cell>
          <cell r="M226">
            <v>4650</v>
          </cell>
          <cell r="N226">
            <v>10375</v>
          </cell>
          <cell r="O226">
            <v>8750</v>
          </cell>
          <cell r="P226">
            <v>8750</v>
          </cell>
          <cell r="Q226">
            <v>7970</v>
          </cell>
          <cell r="R226">
            <v>10525</v>
          </cell>
          <cell r="S226">
            <v>14900</v>
          </cell>
          <cell r="T226">
            <v>13000</v>
          </cell>
          <cell r="U226">
            <v>11075</v>
          </cell>
          <cell r="V226">
            <v>10700</v>
          </cell>
          <cell r="W226">
            <v>7550</v>
          </cell>
          <cell r="X226">
            <v>7300</v>
          </cell>
          <cell r="Y226">
            <v>8025</v>
          </cell>
          <cell r="Z226">
            <v>8950</v>
          </cell>
          <cell r="AA226">
            <v>8730</v>
          </cell>
          <cell r="AB226">
            <v>8685</v>
          </cell>
          <cell r="AC226">
            <v>8260</v>
          </cell>
        </row>
        <row r="227">
          <cell r="B227" t="str">
            <v>Period average exchange rate  (Rps per US$)</v>
          </cell>
          <cell r="D227">
            <v>2412</v>
          </cell>
          <cell r="E227">
            <v>2425</v>
          </cell>
          <cell r="F227">
            <v>2437</v>
          </cell>
          <cell r="G227">
            <v>2445</v>
          </cell>
          <cell r="H227">
            <v>2510</v>
          </cell>
          <cell r="I227">
            <v>2743</v>
          </cell>
          <cell r="J227">
            <v>3137</v>
          </cell>
          <cell r="K227">
            <v>3588</v>
          </cell>
          <cell r="L227">
            <v>3441</v>
          </cell>
          <cell r="M227">
            <v>4827</v>
          </cell>
          <cell r="N227">
            <v>9261.9</v>
          </cell>
          <cell r="O227">
            <v>8901.2999999999993</v>
          </cell>
          <cell r="P227">
            <v>9688</v>
          </cell>
          <cell r="Q227">
            <v>7994.7</v>
          </cell>
          <cell r="R227">
            <v>9554.1</v>
          </cell>
          <cell r="S227">
            <v>13118.6</v>
          </cell>
          <cell r="T227">
            <v>13876.1</v>
          </cell>
          <cell r="U227">
            <v>12112.5</v>
          </cell>
          <cell r="V227">
            <v>11001.2</v>
          </cell>
          <cell r="W227">
            <v>8578.2000000000007</v>
          </cell>
          <cell r="X227">
            <v>7712.4</v>
          </cell>
          <cell r="Y227">
            <v>7684.3</v>
          </cell>
          <cell r="Z227">
            <v>8575.7000000000007</v>
          </cell>
          <cell r="AA227">
            <v>8757.6</v>
          </cell>
          <cell r="AB227">
            <v>8910.2999999999993</v>
          </cell>
          <cell r="AC227">
            <v>8630.6</v>
          </cell>
        </row>
        <row r="230">
          <cell r="B230" t="str">
            <v xml:space="preserve"> Source:  Bank Indonesia; and IMF staff calculations.</v>
          </cell>
        </row>
        <row r="232">
          <cell r="B232" t="str">
            <v xml:space="preserve"> 1/  Using the transaction exchange rate, generally a special government exchange rate.</v>
          </cell>
        </row>
        <row r="233">
          <cell r="B233" t="str">
            <v xml:space="preserve"> 2/  Converting the rupiah amount into US dollars at the period average exchange rate.</v>
          </cell>
        </row>
      </sheetData>
      <sheetData sheetId="12" refreshError="1"/>
      <sheetData sheetId="13" refreshError="1">
        <row r="10">
          <cell r="B10" t="str">
            <v>Table 5.  Indonesia:  BULOG Food Prices and Subsidies 1998/99</v>
          </cell>
        </row>
        <row r="13">
          <cell r="D13" t="str">
            <v>March 1998</v>
          </cell>
          <cell r="F13" t="str">
            <v>April Program</v>
          </cell>
          <cell r="I13" t="str">
            <v>June 1998 Prices</v>
          </cell>
          <cell r="N13" t="str">
            <v>Subsidy 1/</v>
          </cell>
        </row>
        <row r="14">
          <cell r="D14" t="str">
            <v>Prices</v>
          </cell>
          <cell r="F14" t="str">
            <v>April 1998</v>
          </cell>
          <cell r="G14" t="str">
            <v>1 October 1998</v>
          </cell>
        </row>
        <row r="15">
          <cell r="F15" t="str">
            <v>Prices</v>
          </cell>
          <cell r="G15" t="str">
            <v>Prices</v>
          </cell>
        </row>
        <row r="16">
          <cell r="D16" t="str">
            <v>(Rp per Kg)</v>
          </cell>
          <cell r="F16" t="str">
            <v>(Rp per Kg)</v>
          </cell>
          <cell r="G16" t="str">
            <v>(Rp per Kg)</v>
          </cell>
          <cell r="I16" t="str">
            <v>(Rp per Kg)</v>
          </cell>
          <cell r="K16" t="str">
            <v>(Percent increase)</v>
          </cell>
          <cell r="N16" t="str">
            <v>( Rp billion )</v>
          </cell>
        </row>
        <row r="17">
          <cell r="B17" t="str">
            <v>Pr_tb_5</v>
          </cell>
        </row>
        <row r="20">
          <cell r="B20" t="str">
            <v>Food products</v>
          </cell>
        </row>
        <row r="21">
          <cell r="B21" t="str">
            <v xml:space="preserve">  Rice</v>
          </cell>
          <cell r="D21">
            <v>925</v>
          </cell>
          <cell r="F21">
            <v>925</v>
          </cell>
          <cell r="G21">
            <v>1200</v>
          </cell>
          <cell r="I21">
            <v>1650</v>
          </cell>
          <cell r="J21" t="str">
            <v xml:space="preserve"> 2/</v>
          </cell>
          <cell r="K21">
            <v>78.378378378378372</v>
          </cell>
          <cell r="N21">
            <v>5144</v>
          </cell>
        </row>
        <row r="22">
          <cell r="B22" t="str">
            <v xml:space="preserve">  Sugar</v>
          </cell>
          <cell r="D22">
            <v>1300</v>
          </cell>
          <cell r="F22">
            <v>1800</v>
          </cell>
          <cell r="G22">
            <v>2700</v>
          </cell>
          <cell r="I22">
            <v>1930</v>
          </cell>
          <cell r="J22" t="str">
            <v xml:space="preserve"> 3/</v>
          </cell>
          <cell r="K22">
            <v>48.461538461538467</v>
          </cell>
          <cell r="N22">
            <v>1980.056818181818</v>
          </cell>
        </row>
        <row r="23">
          <cell r="B23" t="str">
            <v xml:space="preserve">  Soybeans</v>
          </cell>
          <cell r="D23">
            <v>1800</v>
          </cell>
          <cell r="F23">
            <v>2050</v>
          </cell>
          <cell r="G23">
            <v>2050</v>
          </cell>
          <cell r="I23">
            <v>1800</v>
          </cell>
          <cell r="K23">
            <v>11.111111111111116</v>
          </cell>
          <cell r="N23">
            <v>911.63727272727294</v>
          </cell>
        </row>
        <row r="24">
          <cell r="B24" t="str">
            <v xml:space="preserve">  Wheat flour</v>
          </cell>
          <cell r="D24">
            <v>658</v>
          </cell>
          <cell r="F24">
            <v>1200</v>
          </cell>
          <cell r="G24">
            <v>1800</v>
          </cell>
          <cell r="I24">
            <v>1200</v>
          </cell>
          <cell r="J24" t="str">
            <v xml:space="preserve"> 3/</v>
          </cell>
          <cell r="K24">
            <v>82.370820668693014</v>
          </cell>
          <cell r="N24">
            <v>3450.3564191254281</v>
          </cell>
        </row>
        <row r="25">
          <cell r="B25" t="str">
            <v xml:space="preserve">  Corn</v>
          </cell>
          <cell r="D25">
            <v>700</v>
          </cell>
          <cell r="F25">
            <v>950</v>
          </cell>
          <cell r="G25">
            <v>950</v>
          </cell>
          <cell r="I25">
            <v>921</v>
          </cell>
          <cell r="J25" t="str">
            <v xml:space="preserve"> 3/</v>
          </cell>
          <cell r="K25">
            <v>31.571428571428562</v>
          </cell>
          <cell r="N25">
            <v>394.83181818181822</v>
          </cell>
        </row>
        <row r="26">
          <cell r="B26" t="str">
            <v xml:space="preserve">  Soybean meal</v>
          </cell>
          <cell r="D26">
            <v>1100</v>
          </cell>
          <cell r="F26">
            <v>1350</v>
          </cell>
          <cell r="G26">
            <v>2025</v>
          </cell>
          <cell r="I26">
            <v>1551</v>
          </cell>
          <cell r="J26" t="str">
            <v xml:space="preserve"> 3/</v>
          </cell>
          <cell r="K26">
            <v>40.999999999999993</v>
          </cell>
          <cell r="N26">
            <v>774.03195272727271</v>
          </cell>
        </row>
        <row r="27">
          <cell r="B27" t="str">
            <v xml:space="preserve">  Fishmeal</v>
          </cell>
          <cell r="D27">
            <v>3000</v>
          </cell>
          <cell r="F27">
            <v>4000</v>
          </cell>
          <cell r="G27">
            <v>6000</v>
          </cell>
          <cell r="I27">
            <v>4768</v>
          </cell>
          <cell r="J27" t="str">
            <v xml:space="preserve"> 3/</v>
          </cell>
          <cell r="K27">
            <v>58.933333333333323</v>
          </cell>
          <cell r="N27">
            <v>1185.0852272727273</v>
          </cell>
        </row>
        <row r="29">
          <cell r="B29" t="str">
            <v>Total subsidies</v>
          </cell>
          <cell r="N29">
            <v>13839.999508216337</v>
          </cell>
        </row>
        <row r="32">
          <cell r="B32" t="str">
            <v>Sources:  BULOG; World Bank; and IMF staff calculations.</v>
          </cell>
        </row>
        <row r="34">
          <cell r="B34" t="str">
            <v xml:space="preserve"> 1/  Assumes no further price increases this fiscal year. It includes direct transfers to Bulog, exchange rate subsidy,</v>
          </cell>
        </row>
        <row r="35">
          <cell r="B35" t="str">
            <v xml:space="preserve">       and budgetary support though rice loans and grants.</v>
          </cell>
        </row>
        <row r="36">
          <cell r="B36" t="str">
            <v xml:space="preserve"> 2/  The price of Rp 1,650 per Kg refers to BULOG market operations. Smaller amounts are sold at lower prices for social and charity purposes.</v>
          </cell>
        </row>
        <row r="37">
          <cell r="B37" t="str">
            <v xml:space="preserve"> 3/  Bulog imports these commodities obtaining foreign exchange at the subsidized rate of Rp 6,000 per US$ and sells</v>
          </cell>
        </row>
        <row r="38">
          <cell r="B38" t="str">
            <v xml:space="preserve">      them to domestic mills or intermediaries at cost (which is a "reduced cost" due to the subsidized exchange rate).</v>
          </cell>
        </row>
        <row r="39">
          <cell r="B39" t="str">
            <v xml:space="preserve">      The actual price charged by BULOG depends on the international price; present prices are shown above.</v>
          </cell>
        </row>
      </sheetData>
      <sheetData sheetId="14" refreshError="1">
        <row r="4">
          <cell r="B4" t="str">
            <v>Table 1.  Indonesia:  Summary of Central Government Fiscal Operations</v>
          </cell>
        </row>
        <row r="5">
          <cell r="B5" t="str">
            <v>( In billions of rupiahs )</v>
          </cell>
        </row>
        <row r="7">
          <cell r="D7" t="str">
            <v>1997/98</v>
          </cell>
          <cell r="H7" t="str">
            <v>1998/99 (Bdgt Mar98)</v>
          </cell>
          <cell r="O7" t="str">
            <v>1998/99</v>
          </cell>
          <cell r="P7" t="str">
            <v>1998/99 (June Prj)</v>
          </cell>
          <cell r="Z7" t="str">
            <v>1998/99</v>
          </cell>
          <cell r="AA7" t="str">
            <v>1999/00</v>
          </cell>
          <cell r="AB7" t="str">
            <v>2000/01</v>
          </cell>
          <cell r="AC7" t="str">
            <v>2001/02</v>
          </cell>
          <cell r="AD7" t="str">
            <v>2002/03</v>
          </cell>
        </row>
        <row r="8">
          <cell r="B8">
            <v>36524.152470370369</v>
          </cell>
          <cell r="D8" t="str">
            <v>Total</v>
          </cell>
          <cell r="H8" t="str">
            <v>I-Q</v>
          </cell>
          <cell r="L8" t="str">
            <v>II-Q</v>
          </cell>
          <cell r="M8" t="str">
            <v>III-Q</v>
          </cell>
          <cell r="N8" t="str">
            <v>IV-Q</v>
          </cell>
          <cell r="O8" t="str">
            <v>Total</v>
          </cell>
          <cell r="Z8" t="str">
            <v>Total</v>
          </cell>
          <cell r="AA8" t="str">
            <v>Total</v>
          </cell>
          <cell r="AB8" t="str">
            <v>Total</v>
          </cell>
          <cell r="AC8" t="str">
            <v>Total</v>
          </cell>
          <cell r="AD8" t="str">
            <v>Total</v>
          </cell>
        </row>
        <row r="9">
          <cell r="B9" t="str">
            <v>Summary central government</v>
          </cell>
          <cell r="D9" t="str">
            <v>Apr-Mar</v>
          </cell>
          <cell r="E9" t="str">
            <v>Apr</v>
          </cell>
          <cell r="F9" t="str">
            <v>May</v>
          </cell>
          <cell r="G9" t="str">
            <v>Jun</v>
          </cell>
          <cell r="H9" t="str">
            <v>Apr-Jun</v>
          </cell>
          <cell r="L9" t="str">
            <v>Jul-Sep</v>
          </cell>
          <cell r="M9" t="str">
            <v>Oct-Dec</v>
          </cell>
          <cell r="N9" t="str">
            <v>Jan-Mar</v>
          </cell>
          <cell r="O9" t="str">
            <v>Apr-Mar</v>
          </cell>
          <cell r="P9" t="str">
            <v>Apr</v>
          </cell>
          <cell r="Q9" t="str">
            <v>May</v>
          </cell>
          <cell r="R9" t="str">
            <v>Jun</v>
          </cell>
          <cell r="S9" t="str">
            <v>I-Q</v>
          </cell>
          <cell r="T9" t="str">
            <v>Jul</v>
          </cell>
          <cell r="U9" t="str">
            <v>Aug</v>
          </cell>
          <cell r="V9" t="str">
            <v>Sep</v>
          </cell>
          <cell r="W9" t="str">
            <v>II-Q</v>
          </cell>
          <cell r="X9" t="str">
            <v>III-Q</v>
          </cell>
          <cell r="Y9" t="str">
            <v>IV-Q</v>
          </cell>
          <cell r="Z9" t="str">
            <v>Apr-Mar</v>
          </cell>
          <cell r="AA9" t="str">
            <v>Apr-Mar</v>
          </cell>
          <cell r="AB9" t="str">
            <v>Apr-Mar</v>
          </cell>
          <cell r="AC9" t="str">
            <v>Apr-Mar</v>
          </cell>
          <cell r="AD9" t="str">
            <v>Apr-Mar</v>
          </cell>
        </row>
        <row r="10">
          <cell r="B10" t="str">
            <v>( In billions of rupiahs )</v>
          </cell>
          <cell r="D10" t="str">
            <v>Mar-Est</v>
          </cell>
          <cell r="E10" t="str">
            <v>Apr Prg</v>
          </cell>
          <cell r="F10" t="str">
            <v>Apr Prg</v>
          </cell>
          <cell r="G10" t="str">
            <v>Apr Prg</v>
          </cell>
          <cell r="H10" t="str">
            <v>Apr Prg</v>
          </cell>
          <cell r="L10" t="str">
            <v>Apr Prg</v>
          </cell>
          <cell r="M10" t="str">
            <v>Apr Prg</v>
          </cell>
          <cell r="N10" t="str">
            <v>Apr Prg</v>
          </cell>
          <cell r="O10" t="str">
            <v>Apr Prg</v>
          </cell>
          <cell r="P10" t="str">
            <v>Jun Prg</v>
          </cell>
          <cell r="Q10" t="str">
            <v>Jun Prg</v>
          </cell>
          <cell r="R10" t="str">
            <v>Jun Prg</v>
          </cell>
          <cell r="S10" t="str">
            <v>Jun Prg</v>
          </cell>
          <cell r="T10" t="str">
            <v>Jun Prg</v>
          </cell>
          <cell r="U10" t="str">
            <v>Jun Prg</v>
          </cell>
          <cell r="V10" t="str">
            <v>Jun Prg</v>
          </cell>
          <cell r="W10" t="str">
            <v>Jun Prg</v>
          </cell>
          <cell r="X10" t="str">
            <v>Jun Prg</v>
          </cell>
          <cell r="Y10" t="str">
            <v>Jun Prg</v>
          </cell>
          <cell r="Z10" t="str">
            <v>Jun Prg</v>
          </cell>
          <cell r="AA10" t="str">
            <v>Prj</v>
          </cell>
          <cell r="AB10" t="str">
            <v>Prj</v>
          </cell>
          <cell r="AC10" t="str">
            <v>Prj</v>
          </cell>
          <cell r="AD10" t="str">
            <v>Prj</v>
          </cell>
        </row>
        <row r="11">
          <cell r="B11" t="str">
            <v>Pr_tb1</v>
          </cell>
        </row>
        <row r="13">
          <cell r="B13" t="str">
            <v>Total revenue and grants</v>
          </cell>
          <cell r="D13">
            <v>107814.9</v>
          </cell>
          <cell r="E13" t="e">
            <v>#REF!</v>
          </cell>
          <cell r="F13" t="e">
            <v>#REF!</v>
          </cell>
          <cell r="G13" t="e">
            <v>#REF!</v>
          </cell>
          <cell r="H13" t="e">
            <v>#REF!</v>
          </cell>
          <cell r="L13" t="e">
            <v>#REF!</v>
          </cell>
          <cell r="M13" t="e">
            <v>#REF!</v>
          </cell>
          <cell r="N13" t="e">
            <v>#REF!</v>
          </cell>
          <cell r="O13" t="e">
            <v>#REF!</v>
          </cell>
          <cell r="P13">
            <v>9549.2999999999993</v>
          </cell>
          <cell r="Q13">
            <v>8398.3000000000011</v>
          </cell>
          <cell r="R13" t="e">
            <v>#REF!</v>
          </cell>
          <cell r="S13" t="e">
            <v>#REF!</v>
          </cell>
          <cell r="T13" t="e">
            <v>#REF!</v>
          </cell>
          <cell r="U13" t="e">
            <v>#REF!</v>
          </cell>
          <cell r="V13" t="e">
            <v>#REF!</v>
          </cell>
          <cell r="W13" t="e">
            <v>#REF!</v>
          </cell>
          <cell r="X13" t="e">
            <v>#REF!</v>
          </cell>
          <cell r="Y13" t="e">
            <v>#REF!</v>
          </cell>
          <cell r="Z13" t="e">
            <v>#REF!</v>
          </cell>
          <cell r="AA13" t="e">
            <v>#REF!</v>
          </cell>
          <cell r="AB13" t="e">
            <v>#REF!</v>
          </cell>
          <cell r="AC13" t="e">
            <v>#REF!</v>
          </cell>
          <cell r="AD13" t="e">
            <v>#REF!</v>
          </cell>
        </row>
        <row r="14">
          <cell r="B14" t="str">
            <v>Tax revenue</v>
          </cell>
          <cell r="D14">
            <v>101475</v>
          </cell>
          <cell r="E14" t="e">
            <v>#REF!</v>
          </cell>
          <cell r="F14" t="e">
            <v>#REF!</v>
          </cell>
          <cell r="G14" t="e">
            <v>#REF!</v>
          </cell>
          <cell r="H14" t="e">
            <v>#REF!</v>
          </cell>
          <cell r="L14" t="e">
            <v>#REF!</v>
          </cell>
          <cell r="M14" t="e">
            <v>#REF!</v>
          </cell>
          <cell r="N14" t="e">
            <v>#REF!</v>
          </cell>
          <cell r="O14" t="e">
            <v>#REF!</v>
          </cell>
          <cell r="P14">
            <v>9186.5</v>
          </cell>
          <cell r="Q14">
            <v>8112.2000000000007</v>
          </cell>
          <cell r="R14" t="e">
            <v>#REF!</v>
          </cell>
          <cell r="S14" t="e">
            <v>#REF!</v>
          </cell>
          <cell r="T14" t="e">
            <v>#REF!</v>
          </cell>
          <cell r="U14" t="e">
            <v>#REF!</v>
          </cell>
          <cell r="V14" t="e">
            <v>#REF!</v>
          </cell>
          <cell r="W14" t="e">
            <v>#REF!</v>
          </cell>
          <cell r="X14" t="e">
            <v>#REF!</v>
          </cell>
          <cell r="Y14" t="e">
            <v>#REF!</v>
          </cell>
          <cell r="Z14" t="e">
            <v>#REF!</v>
          </cell>
          <cell r="AA14" t="e">
            <v>#REF!</v>
          </cell>
          <cell r="AB14" t="e">
            <v>#REF!</v>
          </cell>
          <cell r="AC14" t="e">
            <v>#REF!</v>
          </cell>
          <cell r="AD14" t="e">
            <v>#REF!</v>
          </cell>
        </row>
        <row r="15">
          <cell r="B15" t="str">
            <v xml:space="preserve">  Oil and gas revenue</v>
          </cell>
          <cell r="D15">
            <v>30559</v>
          </cell>
          <cell r="E15" t="e">
            <v>#REF!</v>
          </cell>
          <cell r="F15" t="e">
            <v>#REF!</v>
          </cell>
          <cell r="G15" t="e">
            <v>#REF!</v>
          </cell>
          <cell r="H15" t="e">
            <v>#REF!</v>
          </cell>
          <cell r="L15" t="e">
            <v>#REF!</v>
          </cell>
          <cell r="M15" t="e">
            <v>#REF!</v>
          </cell>
          <cell r="N15" t="e">
            <v>#REF!</v>
          </cell>
          <cell r="O15" t="e">
            <v>#REF!</v>
          </cell>
          <cell r="P15">
            <v>2784.9</v>
          </cell>
          <cell r="Q15">
            <v>1902.6</v>
          </cell>
          <cell r="R15" t="e">
            <v>#REF!</v>
          </cell>
          <cell r="S15" t="e">
            <v>#REF!</v>
          </cell>
          <cell r="T15" t="e">
            <v>#REF!</v>
          </cell>
          <cell r="U15" t="e">
            <v>#REF!</v>
          </cell>
          <cell r="V15" t="e">
            <v>#REF!</v>
          </cell>
          <cell r="W15" t="e">
            <v>#REF!</v>
          </cell>
          <cell r="X15" t="e">
            <v>#REF!</v>
          </cell>
          <cell r="Y15" t="e">
            <v>#REF!</v>
          </cell>
          <cell r="Z15" t="e">
            <v>#REF!</v>
          </cell>
          <cell r="AA15" t="e">
            <v>#REF!</v>
          </cell>
          <cell r="AB15" t="e">
            <v>#REF!</v>
          </cell>
          <cell r="AC15" t="e">
            <v>#REF!</v>
          </cell>
          <cell r="AD15" t="e">
            <v>#REF!</v>
          </cell>
        </row>
        <row r="16">
          <cell r="B16" t="str">
            <v xml:space="preserve">  Non-oil/gas</v>
          </cell>
          <cell r="D16">
            <v>70916</v>
          </cell>
          <cell r="E16" t="e">
            <v>#REF!</v>
          </cell>
          <cell r="F16" t="e">
            <v>#REF!</v>
          </cell>
          <cell r="G16" t="e">
            <v>#REF!</v>
          </cell>
          <cell r="H16" t="e">
            <v>#REF!</v>
          </cell>
          <cell r="L16" t="e">
            <v>#REF!</v>
          </cell>
          <cell r="M16" t="e">
            <v>#REF!</v>
          </cell>
          <cell r="N16" t="e">
            <v>#REF!</v>
          </cell>
          <cell r="O16" t="e">
            <v>#REF!</v>
          </cell>
          <cell r="P16">
            <v>6401.5999999999995</v>
          </cell>
          <cell r="Q16">
            <v>6209.6</v>
          </cell>
          <cell r="R16" t="e">
            <v>#REF!</v>
          </cell>
          <cell r="S16" t="e">
            <v>#REF!</v>
          </cell>
          <cell r="T16" t="e">
            <v>#REF!</v>
          </cell>
          <cell r="U16" t="e">
            <v>#REF!</v>
          </cell>
          <cell r="V16" t="e">
            <v>#REF!</v>
          </cell>
          <cell r="W16" t="e">
            <v>#REF!</v>
          </cell>
          <cell r="X16" t="e">
            <v>#REF!</v>
          </cell>
          <cell r="Y16" t="e">
            <v>#REF!</v>
          </cell>
          <cell r="Z16" t="e">
            <v>#REF!</v>
          </cell>
          <cell r="AA16" t="e">
            <v>#REF!</v>
          </cell>
          <cell r="AB16" t="e">
            <v>#REF!</v>
          </cell>
          <cell r="AC16" t="e">
            <v>#REF!</v>
          </cell>
          <cell r="AD16" t="e">
            <v>#REF!</v>
          </cell>
        </row>
        <row r="17">
          <cell r="B17" t="str">
            <v xml:space="preserve">    Domestic taxes</v>
          </cell>
          <cell r="D17">
            <v>67790.399999999994</v>
          </cell>
          <cell r="E17" t="e">
            <v>#REF!</v>
          </cell>
          <cell r="F17" t="e">
            <v>#REF!</v>
          </cell>
          <cell r="G17" t="e">
            <v>#REF!</v>
          </cell>
          <cell r="H17" t="e">
            <v>#REF!</v>
          </cell>
          <cell r="L17" t="e">
            <v>#REF!</v>
          </cell>
          <cell r="M17" t="e">
            <v>#REF!</v>
          </cell>
          <cell r="N17" t="e">
            <v>#REF!</v>
          </cell>
          <cell r="O17" t="e">
            <v>#REF!</v>
          </cell>
          <cell r="P17">
            <v>6229.9</v>
          </cell>
          <cell r="Q17">
            <v>5945.4000000000005</v>
          </cell>
          <cell r="R17" t="e">
            <v>#REF!</v>
          </cell>
          <cell r="S17" t="e">
            <v>#REF!</v>
          </cell>
          <cell r="T17" t="e">
            <v>#REF!</v>
          </cell>
          <cell r="U17" t="e">
            <v>#REF!</v>
          </cell>
          <cell r="V17" t="e">
            <v>#REF!</v>
          </cell>
          <cell r="W17" t="e">
            <v>#REF!</v>
          </cell>
          <cell r="X17" t="e">
            <v>#REF!</v>
          </cell>
          <cell r="Y17" t="e">
            <v>#REF!</v>
          </cell>
          <cell r="Z17" t="e">
            <v>#REF!</v>
          </cell>
          <cell r="AA17" t="e">
            <v>#REF!</v>
          </cell>
          <cell r="AB17" t="e">
            <v>#REF!</v>
          </cell>
          <cell r="AC17" t="e">
            <v>#REF!</v>
          </cell>
          <cell r="AD17" t="e">
            <v>#REF!</v>
          </cell>
        </row>
        <row r="18">
          <cell r="B18" t="str">
            <v xml:space="preserve">    International trade taxes</v>
          </cell>
          <cell r="D18">
            <v>3125.6</v>
          </cell>
          <cell r="E18" t="e">
            <v>#REF!</v>
          </cell>
          <cell r="F18" t="e">
            <v>#REF!</v>
          </cell>
          <cell r="G18" t="e">
            <v>#REF!</v>
          </cell>
          <cell r="H18" t="e">
            <v>#REF!</v>
          </cell>
          <cell r="L18" t="e">
            <v>#REF!</v>
          </cell>
          <cell r="M18" t="e">
            <v>#REF!</v>
          </cell>
          <cell r="N18" t="e">
            <v>#REF!</v>
          </cell>
          <cell r="O18" t="e">
            <v>#REF!</v>
          </cell>
          <cell r="P18">
            <v>171.7</v>
          </cell>
          <cell r="Q18">
            <v>264.2</v>
          </cell>
          <cell r="R18">
            <v>658.86686330461066</v>
          </cell>
          <cell r="S18">
            <v>1094.7668633046105</v>
          </cell>
          <cell r="T18">
            <v>677.32606318206729</v>
          </cell>
          <cell r="U18">
            <v>625.22405832190827</v>
          </cell>
          <cell r="V18">
            <v>573.12205346174926</v>
          </cell>
          <cell r="W18">
            <v>1875.6721749657249</v>
          </cell>
          <cell r="X18">
            <v>1720.8220040513099</v>
          </cell>
          <cell r="Y18">
            <v>1746.0108721747069</v>
          </cell>
          <cell r="Z18">
            <v>6437.2719144963521</v>
          </cell>
          <cell r="AA18">
            <v>6045.3370367076404</v>
          </cell>
          <cell r="AB18" t="e">
            <v>#REF!</v>
          </cell>
          <cell r="AC18" t="e">
            <v>#REF!</v>
          </cell>
          <cell r="AD18" t="e">
            <v>#REF!</v>
          </cell>
        </row>
        <row r="19">
          <cell r="B19" t="str">
            <v>Nontax revenue</v>
          </cell>
          <cell r="D19">
            <v>6339.9</v>
          </cell>
          <cell r="E19" t="e">
            <v>#REF!</v>
          </cell>
          <cell r="F19" t="e">
            <v>#REF!</v>
          </cell>
          <cell r="G19" t="e">
            <v>#REF!</v>
          </cell>
          <cell r="H19" t="e">
            <v>#REF!</v>
          </cell>
          <cell r="L19" t="e">
            <v>#REF!</v>
          </cell>
          <cell r="M19" t="e">
            <v>#REF!</v>
          </cell>
          <cell r="N19" t="e">
            <v>#REF!</v>
          </cell>
          <cell r="O19" t="e">
            <v>#REF!</v>
          </cell>
          <cell r="P19">
            <v>362.8</v>
          </cell>
          <cell r="Q19">
            <v>286.10000000000002</v>
          </cell>
          <cell r="R19" t="e">
            <v>#REF!</v>
          </cell>
          <cell r="S19" t="e">
            <v>#REF!</v>
          </cell>
          <cell r="T19" t="e">
            <v>#REF!</v>
          </cell>
          <cell r="U19" t="e">
            <v>#REF!</v>
          </cell>
          <cell r="V19" t="e">
            <v>#REF!</v>
          </cell>
          <cell r="W19" t="e">
            <v>#REF!</v>
          </cell>
          <cell r="X19" t="e">
            <v>#REF!</v>
          </cell>
          <cell r="Y19" t="e">
            <v>#REF!</v>
          </cell>
          <cell r="Z19" t="e">
            <v>#REF!</v>
          </cell>
          <cell r="AA19" t="e">
            <v>#REF!</v>
          </cell>
          <cell r="AB19" t="e">
            <v>#REF!</v>
          </cell>
          <cell r="AC19" t="e">
            <v>#REF!</v>
          </cell>
          <cell r="AD19" t="e">
            <v>#REF!</v>
          </cell>
        </row>
        <row r="20">
          <cell r="B20" t="str">
            <v>Grants</v>
          </cell>
          <cell r="D20">
            <v>0</v>
          </cell>
          <cell r="E20" t="e">
            <v>#REF!</v>
          </cell>
          <cell r="F20" t="e">
            <v>#REF!</v>
          </cell>
          <cell r="G20" t="e">
            <v>#REF!</v>
          </cell>
          <cell r="H20" t="e">
            <v>#REF!</v>
          </cell>
          <cell r="L20" t="e">
            <v>#REF!</v>
          </cell>
          <cell r="M20" t="e">
            <v>#REF!</v>
          </cell>
          <cell r="N20" t="e">
            <v>#REF!</v>
          </cell>
          <cell r="O20" t="e">
            <v>#REF!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150</v>
          </cell>
          <cell r="Y20">
            <v>150</v>
          </cell>
          <cell r="Z20">
            <v>300</v>
          </cell>
          <cell r="AA20">
            <v>265.72286839381781</v>
          </cell>
          <cell r="AB20">
            <v>261.54669928239326</v>
          </cell>
          <cell r="AC20">
            <v>258.3863550899639</v>
          </cell>
          <cell r="AD20">
            <v>266.766910671674</v>
          </cell>
        </row>
        <row r="22">
          <cell r="B22" t="str">
            <v>Total expenditure and net lending</v>
          </cell>
          <cell r="D22">
            <v>115655.084658205</v>
          </cell>
          <cell r="E22" t="e">
            <v>#REF!</v>
          </cell>
          <cell r="F22" t="e">
            <v>#REF!</v>
          </cell>
          <cell r="G22" t="e">
            <v>#REF!</v>
          </cell>
          <cell r="H22" t="e">
            <v>#REF!</v>
          </cell>
          <cell r="L22" t="e">
            <v>#REF!</v>
          </cell>
          <cell r="M22" t="e">
            <v>#REF!</v>
          </cell>
          <cell r="N22" t="e">
            <v>#REF!</v>
          </cell>
          <cell r="O22" t="e">
            <v>#REF!</v>
          </cell>
          <cell r="P22">
            <v>6885.4550297652859</v>
          </cell>
          <cell r="Q22">
            <v>6025.7156250000007</v>
          </cell>
          <cell r="R22" t="e">
            <v>#REF!</v>
          </cell>
          <cell r="S22" t="e">
            <v>#REF!</v>
          </cell>
          <cell r="T22" t="e">
            <v>#REF!</v>
          </cell>
          <cell r="U22" t="e">
            <v>#REF!</v>
          </cell>
          <cell r="V22" t="e">
            <v>#REF!</v>
          </cell>
          <cell r="W22" t="e">
            <v>#REF!</v>
          </cell>
          <cell r="X22" t="e">
            <v>#REF!</v>
          </cell>
          <cell r="Y22" t="e">
            <v>#REF!</v>
          </cell>
          <cell r="Z22" t="e">
            <v>#REF!</v>
          </cell>
          <cell r="AA22" t="e">
            <v>#REF!</v>
          </cell>
          <cell r="AB22" t="e">
            <v>#REF!</v>
          </cell>
          <cell r="AC22" t="e">
            <v>#REF!</v>
          </cell>
          <cell r="AD22" t="e">
            <v>#REF!</v>
          </cell>
        </row>
        <row r="23">
          <cell r="B23" t="str">
            <v>Current expenditure</v>
          </cell>
          <cell r="D23">
            <v>70194.345000000016</v>
          </cell>
          <cell r="E23" t="e">
            <v>#REF!</v>
          </cell>
          <cell r="F23" t="e">
            <v>#REF!</v>
          </cell>
          <cell r="G23" t="e">
            <v>#REF!</v>
          </cell>
          <cell r="H23" t="e">
            <v>#REF!</v>
          </cell>
          <cell r="L23" t="e">
            <v>#REF!</v>
          </cell>
          <cell r="M23" t="e">
            <v>#REF!</v>
          </cell>
          <cell r="N23" t="e">
            <v>#REF!</v>
          </cell>
          <cell r="O23" t="e">
            <v>#REF!</v>
          </cell>
          <cell r="P23">
            <v>5479.3610526315788</v>
          </cell>
          <cell r="Q23">
            <v>4617.9156250000005</v>
          </cell>
          <cell r="R23" t="e">
            <v>#REF!</v>
          </cell>
          <cell r="S23" t="e">
            <v>#REF!</v>
          </cell>
          <cell r="T23" t="e">
            <v>#REF!</v>
          </cell>
          <cell r="U23" t="e">
            <v>#REF!</v>
          </cell>
          <cell r="V23" t="e">
            <v>#REF!</v>
          </cell>
          <cell r="W23" t="e">
            <v>#REF!</v>
          </cell>
          <cell r="X23" t="e">
            <v>#REF!</v>
          </cell>
          <cell r="Y23" t="e">
            <v>#REF!</v>
          </cell>
          <cell r="Z23" t="e">
            <v>#REF!</v>
          </cell>
          <cell r="AA23" t="e">
            <v>#REF!</v>
          </cell>
          <cell r="AB23" t="e">
            <v>#REF!</v>
          </cell>
          <cell r="AC23" t="e">
            <v>#REF!</v>
          </cell>
          <cell r="AD23" t="e">
            <v>#REF!</v>
          </cell>
        </row>
        <row r="24">
          <cell r="B24" t="str">
            <v xml:space="preserve">  Personnel</v>
          </cell>
          <cell r="D24">
            <v>18051.800000000003</v>
          </cell>
          <cell r="E24" t="e">
            <v>#REF!</v>
          </cell>
          <cell r="F24" t="e">
            <v>#REF!</v>
          </cell>
          <cell r="G24" t="e">
            <v>#REF!</v>
          </cell>
          <cell r="H24" t="e">
            <v>#REF!</v>
          </cell>
          <cell r="L24" t="e">
            <v>#REF!</v>
          </cell>
          <cell r="M24" t="e">
            <v>#REF!</v>
          </cell>
          <cell r="N24" t="e">
            <v>#REF!</v>
          </cell>
          <cell r="O24" t="e">
            <v>#REF!</v>
          </cell>
          <cell r="P24">
            <v>2656</v>
          </cell>
          <cell r="Q24">
            <v>2044.1</v>
          </cell>
          <cell r="R24" t="e">
            <v>#REF!</v>
          </cell>
          <cell r="S24" t="e">
            <v>#REF!</v>
          </cell>
          <cell r="T24" t="e">
            <v>#REF!</v>
          </cell>
          <cell r="U24" t="e">
            <v>#REF!</v>
          </cell>
          <cell r="V24" t="e">
            <v>#REF!</v>
          </cell>
          <cell r="W24" t="e">
            <v>#REF!</v>
          </cell>
          <cell r="X24" t="e">
            <v>#REF!</v>
          </cell>
          <cell r="Y24" t="e">
            <v>#REF!</v>
          </cell>
          <cell r="Z24" t="e">
            <v>#REF!</v>
          </cell>
          <cell r="AA24" t="e">
            <v>#REF!</v>
          </cell>
          <cell r="AB24" t="e">
            <v>#REF!</v>
          </cell>
          <cell r="AC24" t="e">
            <v>#REF!</v>
          </cell>
          <cell r="AD24" t="e">
            <v>#REF!</v>
          </cell>
        </row>
        <row r="25">
          <cell r="B25" t="str">
            <v xml:space="preserve">  Goods and services</v>
          </cell>
          <cell r="D25">
            <v>6736.3</v>
          </cell>
          <cell r="E25" t="e">
            <v>#REF!</v>
          </cell>
          <cell r="F25" t="e">
            <v>#REF!</v>
          </cell>
          <cell r="G25" t="e">
            <v>#REF!</v>
          </cell>
          <cell r="H25" t="e">
            <v>#REF!</v>
          </cell>
          <cell r="L25" t="e">
            <v>#REF!</v>
          </cell>
          <cell r="M25" t="e">
            <v>#REF!</v>
          </cell>
          <cell r="N25" t="e">
            <v>#REF!</v>
          </cell>
          <cell r="O25" t="e">
            <v>#REF!</v>
          </cell>
          <cell r="P25">
            <v>313.5</v>
          </cell>
          <cell r="Q25">
            <v>352.5</v>
          </cell>
          <cell r="R25" t="e">
            <v>#REF!</v>
          </cell>
          <cell r="S25" t="e">
            <v>#REF!</v>
          </cell>
          <cell r="T25" t="e">
            <v>#REF!</v>
          </cell>
          <cell r="U25" t="e">
            <v>#REF!</v>
          </cell>
          <cell r="V25" t="e">
            <v>#REF!</v>
          </cell>
          <cell r="W25" t="e">
            <v>#REF!</v>
          </cell>
          <cell r="X25" t="e">
            <v>#REF!</v>
          </cell>
          <cell r="Y25" t="e">
            <v>#REF!</v>
          </cell>
          <cell r="Z25" t="e">
            <v>#REF!</v>
          </cell>
          <cell r="AA25" t="e">
            <v>#REF!</v>
          </cell>
          <cell r="AB25" t="e">
            <v>#REF!</v>
          </cell>
          <cell r="AC25" t="e">
            <v>#REF!</v>
          </cell>
          <cell r="AD25" t="e">
            <v>#REF!</v>
          </cell>
        </row>
        <row r="26">
          <cell r="B26" t="str">
            <v xml:space="preserve">  Transfers to regions</v>
          </cell>
          <cell r="D26">
            <v>8371.1</v>
          </cell>
          <cell r="E26" t="e">
            <v>#REF!</v>
          </cell>
          <cell r="F26" t="e">
            <v>#REF!</v>
          </cell>
          <cell r="G26" t="e">
            <v>#REF!</v>
          </cell>
          <cell r="H26" t="e">
            <v>#REF!</v>
          </cell>
          <cell r="L26" t="e">
            <v>#REF!</v>
          </cell>
          <cell r="M26" t="e">
            <v>#REF!</v>
          </cell>
          <cell r="N26" t="e">
            <v>#REF!</v>
          </cell>
          <cell r="O26" t="e">
            <v>#REF!</v>
          </cell>
          <cell r="P26">
            <v>455.5</v>
          </cell>
          <cell r="Q26">
            <v>534.70000000000005</v>
          </cell>
          <cell r="R26" t="e">
            <v>#REF!</v>
          </cell>
          <cell r="S26" t="e">
            <v>#REF!</v>
          </cell>
          <cell r="T26" t="e">
            <v>#REF!</v>
          </cell>
          <cell r="U26" t="e">
            <v>#REF!</v>
          </cell>
          <cell r="V26" t="e">
            <v>#REF!</v>
          </cell>
          <cell r="W26" t="e">
            <v>#REF!</v>
          </cell>
          <cell r="X26" t="e">
            <v>#REF!</v>
          </cell>
          <cell r="Y26" t="e">
            <v>#REF!</v>
          </cell>
          <cell r="Z26" t="e">
            <v>#REF!</v>
          </cell>
          <cell r="AA26" t="e">
            <v>#REF!</v>
          </cell>
          <cell r="AB26" t="e">
            <v>#REF!</v>
          </cell>
          <cell r="AC26" t="e">
            <v>#REF!</v>
          </cell>
          <cell r="AD26" t="e">
            <v>#REF!</v>
          </cell>
        </row>
        <row r="27">
          <cell r="B27" t="str">
            <v xml:space="preserve">  Subsidies</v>
          </cell>
          <cell r="D27">
            <v>20861.599999999999</v>
          </cell>
          <cell r="E27" t="e">
            <v>#REF!</v>
          </cell>
          <cell r="F27" t="e">
            <v>#REF!</v>
          </cell>
          <cell r="G27" t="e">
            <v>#REF!</v>
          </cell>
          <cell r="H27" t="e">
            <v>#REF!</v>
          </cell>
          <cell r="L27" t="e">
            <v>#REF!</v>
          </cell>
          <cell r="M27" t="e">
            <v>#REF!</v>
          </cell>
          <cell r="N27" t="e">
            <v>#REF!</v>
          </cell>
          <cell r="O27" t="e">
            <v>#REF!</v>
          </cell>
          <cell r="P27">
            <v>0</v>
          </cell>
          <cell r="Q27">
            <v>0</v>
          </cell>
          <cell r="R27" t="e">
            <v>#REF!</v>
          </cell>
          <cell r="S27" t="e">
            <v>#REF!</v>
          </cell>
          <cell r="T27" t="e">
            <v>#REF!</v>
          </cell>
          <cell r="U27" t="e">
            <v>#REF!</v>
          </cell>
          <cell r="V27" t="e">
            <v>#REF!</v>
          </cell>
          <cell r="W27" t="e">
            <v>#REF!</v>
          </cell>
          <cell r="X27" t="e">
            <v>#REF!</v>
          </cell>
          <cell r="Y27" t="e">
            <v>#REF!</v>
          </cell>
          <cell r="Z27" t="e">
            <v>#REF!</v>
          </cell>
          <cell r="AA27" t="e">
            <v>#REF!</v>
          </cell>
          <cell r="AB27" t="e">
            <v>#REF!</v>
          </cell>
          <cell r="AC27" t="e">
            <v>#REF!</v>
          </cell>
          <cell r="AD27" t="e">
            <v>#REF!</v>
          </cell>
        </row>
        <row r="28">
          <cell r="B28" t="str">
            <v xml:space="preserve">    Petroleum</v>
          </cell>
          <cell r="D28">
            <v>9814.2999999999993</v>
          </cell>
          <cell r="E28" t="e">
            <v>#REF!</v>
          </cell>
          <cell r="F28" t="e">
            <v>#REF!</v>
          </cell>
          <cell r="G28" t="e">
            <v>#REF!</v>
          </cell>
          <cell r="H28" t="e">
            <v>#REF!</v>
          </cell>
          <cell r="L28" t="e">
            <v>#REF!</v>
          </cell>
          <cell r="M28" t="e">
            <v>#REF!</v>
          </cell>
          <cell r="N28" t="e">
            <v>#REF!</v>
          </cell>
          <cell r="O28" t="e">
            <v>#REF!</v>
          </cell>
          <cell r="P28">
            <v>0</v>
          </cell>
          <cell r="Q28">
            <v>0</v>
          </cell>
          <cell r="R28">
            <v>5210.781288259438</v>
          </cell>
          <cell r="S28">
            <v>5210.781288259438</v>
          </cell>
          <cell r="T28">
            <v>2072.5315952924234</v>
          </cell>
          <cell r="U28">
            <v>2072.5315952924234</v>
          </cell>
          <cell r="V28">
            <v>2072.5315952924234</v>
          </cell>
          <cell r="W28">
            <v>6217.5947858772706</v>
          </cell>
          <cell r="X28">
            <v>6062.4328377914653</v>
          </cell>
          <cell r="Y28">
            <v>10043.213131512028</v>
          </cell>
          <cell r="Z28">
            <v>27534.0220434402</v>
          </cell>
          <cell r="AA28">
            <v>10373.652</v>
          </cell>
          <cell r="AB28">
            <v>3488.0895000000005</v>
          </cell>
          <cell r="AC28">
            <v>0</v>
          </cell>
          <cell r="AD28">
            <v>0</v>
          </cell>
        </row>
        <row r="29">
          <cell r="B29" t="str">
            <v xml:space="preserve">    Other</v>
          </cell>
          <cell r="D29">
            <v>11047.3</v>
          </cell>
          <cell r="E29" t="e">
            <v>#REF!</v>
          </cell>
          <cell r="F29" t="e">
            <v>#REF!</v>
          </cell>
          <cell r="G29" t="e">
            <v>#REF!</v>
          </cell>
          <cell r="H29" t="e">
            <v>#REF!</v>
          </cell>
          <cell r="L29" t="e">
            <v>#REF!</v>
          </cell>
          <cell r="M29" t="e">
            <v>#REF!</v>
          </cell>
          <cell r="N29" t="e">
            <v>#REF!</v>
          </cell>
          <cell r="O29" t="e">
            <v>#REF!</v>
          </cell>
          <cell r="P29">
            <v>0</v>
          </cell>
          <cell r="Q29">
            <v>0</v>
          </cell>
          <cell r="R29" t="e">
            <v>#REF!</v>
          </cell>
          <cell r="S29" t="e">
            <v>#REF!</v>
          </cell>
          <cell r="T29" t="e">
            <v>#REF!</v>
          </cell>
          <cell r="U29" t="e">
            <v>#REF!</v>
          </cell>
          <cell r="V29" t="e">
            <v>#REF!</v>
          </cell>
          <cell r="W29" t="e">
            <v>#REF!</v>
          </cell>
          <cell r="X29" t="e">
            <v>#REF!</v>
          </cell>
          <cell r="Y29" t="e">
            <v>#REF!</v>
          </cell>
          <cell r="Z29" t="e">
            <v>#REF!</v>
          </cell>
          <cell r="AA29" t="e">
            <v>#REF!</v>
          </cell>
          <cell r="AB29" t="e">
            <v>#REF!</v>
          </cell>
          <cell r="AC29" t="e">
            <v>#REF!</v>
          </cell>
          <cell r="AD29" t="e">
            <v>#REF!</v>
          </cell>
        </row>
        <row r="30">
          <cell r="B30" t="str">
            <v xml:space="preserve">  External interest</v>
          </cell>
          <cell r="D30">
            <v>11262.919</v>
          </cell>
          <cell r="E30" t="e">
            <v>#REF!</v>
          </cell>
          <cell r="F30" t="e">
            <v>#REF!</v>
          </cell>
          <cell r="G30" t="e">
            <v>#REF!</v>
          </cell>
          <cell r="H30" t="e">
            <v>#REF!</v>
          </cell>
          <cell r="L30" t="e">
            <v>#REF!</v>
          </cell>
          <cell r="M30" t="e">
            <v>#REF!</v>
          </cell>
          <cell r="N30" t="e">
            <v>#REF!</v>
          </cell>
          <cell r="O30" t="e">
            <v>#REF!</v>
          </cell>
          <cell r="P30">
            <v>1941.4610526315789</v>
          </cell>
          <cell r="Q30">
            <v>1503.515625</v>
          </cell>
          <cell r="R30">
            <v>4309.818181818182</v>
          </cell>
          <cell r="S30">
            <v>7754.7948594497611</v>
          </cell>
          <cell r="T30">
            <v>2990</v>
          </cell>
          <cell r="U30">
            <v>3120</v>
          </cell>
          <cell r="V30">
            <v>2970</v>
          </cell>
          <cell r="W30">
            <v>9080</v>
          </cell>
          <cell r="X30">
            <v>7100</v>
          </cell>
          <cell r="Y30">
            <v>7100</v>
          </cell>
          <cell r="Z30">
            <v>31034.794859449761</v>
          </cell>
          <cell r="AA30">
            <v>30398.076000000001</v>
          </cell>
          <cell r="AB30">
            <v>33980.154000000002</v>
          </cell>
          <cell r="AC30">
            <v>33633.661</v>
          </cell>
          <cell r="AD30">
            <v>33391.527999999998</v>
          </cell>
        </row>
        <row r="31">
          <cell r="B31" t="str">
            <v xml:space="preserve">  Domestic debt (clearing of arrears)</v>
          </cell>
          <cell r="D31">
            <v>1627.7</v>
          </cell>
          <cell r="E31" t="e">
            <v>#REF!</v>
          </cell>
          <cell r="F31" t="e">
            <v>#REF!</v>
          </cell>
          <cell r="G31" t="e">
            <v>#REF!</v>
          </cell>
          <cell r="H31" t="e">
            <v>#REF!</v>
          </cell>
          <cell r="L31" t="e">
            <v>#REF!</v>
          </cell>
          <cell r="M31" t="e">
            <v>#REF!</v>
          </cell>
          <cell r="N31" t="e">
            <v>#REF!</v>
          </cell>
          <cell r="O31" t="e">
            <v>#REF!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 t="e">
            <v>#REF!</v>
          </cell>
          <cell r="U31" t="e">
            <v>#REF!</v>
          </cell>
          <cell r="V31" t="e">
            <v>#REF!</v>
          </cell>
          <cell r="W31" t="e">
            <v>#REF!</v>
          </cell>
          <cell r="X31" t="e">
            <v>#REF!</v>
          </cell>
          <cell r="Y31" t="e">
            <v>#REF!</v>
          </cell>
          <cell r="Z31" t="e">
            <v>#REF!</v>
          </cell>
          <cell r="AA31" t="e">
            <v>#REF!</v>
          </cell>
          <cell r="AB31" t="e">
            <v>#REF!</v>
          </cell>
          <cell r="AC31" t="e">
            <v>#REF!</v>
          </cell>
          <cell r="AD31" t="e">
            <v>#REF!</v>
          </cell>
        </row>
        <row r="32">
          <cell r="B32" t="str">
            <v xml:space="preserve">  Other current expenditure</v>
          </cell>
          <cell r="D32">
            <v>3282.9260000000131</v>
          </cell>
          <cell r="E32" t="e">
            <v>#REF!</v>
          </cell>
          <cell r="F32" t="e">
            <v>#REF!</v>
          </cell>
          <cell r="G32" t="e">
            <v>#REF!</v>
          </cell>
          <cell r="H32" t="e">
            <v>#REF!</v>
          </cell>
          <cell r="L32" t="e">
            <v>#REF!</v>
          </cell>
          <cell r="M32" t="e">
            <v>#REF!</v>
          </cell>
          <cell r="N32" t="e">
            <v>#REF!</v>
          </cell>
          <cell r="O32" t="e">
            <v>#REF!</v>
          </cell>
          <cell r="P32">
            <v>112.89999999999986</v>
          </cell>
          <cell r="Q32">
            <v>183.10000000000059</v>
          </cell>
          <cell r="R32" t="e">
            <v>#REF!</v>
          </cell>
          <cell r="S32" t="e">
            <v>#REF!</v>
          </cell>
          <cell r="T32" t="e">
            <v>#REF!</v>
          </cell>
          <cell r="U32" t="e">
            <v>#REF!</v>
          </cell>
          <cell r="V32" t="e">
            <v>#REF!</v>
          </cell>
          <cell r="W32" t="e">
            <v>#REF!</v>
          </cell>
          <cell r="X32" t="e">
            <v>#REF!</v>
          </cell>
          <cell r="Y32" t="e">
            <v>#REF!</v>
          </cell>
          <cell r="Z32" t="e">
            <v>#REF!</v>
          </cell>
          <cell r="AA32" t="e">
            <v>#REF!</v>
          </cell>
          <cell r="AB32" t="e">
            <v>#REF!</v>
          </cell>
          <cell r="AC32" t="e">
            <v>#REF!</v>
          </cell>
          <cell r="AD32" t="e">
            <v>#REF!</v>
          </cell>
        </row>
        <row r="33">
          <cell r="B33" t="str">
            <v>Development expenditure and net lending</v>
          </cell>
          <cell r="D33">
            <v>45460.739658204984</v>
          </cell>
          <cell r="E33" t="e">
            <v>#REF!</v>
          </cell>
          <cell r="F33" t="e">
            <v>#REF!</v>
          </cell>
          <cell r="G33" t="e">
            <v>#REF!</v>
          </cell>
          <cell r="H33" t="e">
            <v>#REF!</v>
          </cell>
          <cell r="L33" t="e">
            <v>#REF!</v>
          </cell>
          <cell r="M33" t="e">
            <v>#REF!</v>
          </cell>
          <cell r="N33" t="e">
            <v>#REF!</v>
          </cell>
          <cell r="O33" t="e">
            <v>#REF!</v>
          </cell>
          <cell r="P33">
            <v>1406.0939771337066</v>
          </cell>
          <cell r="Q33">
            <v>1407.8</v>
          </cell>
          <cell r="R33" t="e">
            <v>#REF!</v>
          </cell>
          <cell r="S33" t="e">
            <v>#REF!</v>
          </cell>
          <cell r="T33" t="e">
            <v>#REF!</v>
          </cell>
          <cell r="U33" t="e">
            <v>#REF!</v>
          </cell>
          <cell r="V33" t="e">
            <v>#REF!</v>
          </cell>
          <cell r="W33" t="e">
            <v>#REF!</v>
          </cell>
          <cell r="X33" t="e">
            <v>#REF!</v>
          </cell>
          <cell r="Y33" t="e">
            <v>#REF!</v>
          </cell>
          <cell r="Z33" t="e">
            <v>#REF!</v>
          </cell>
          <cell r="AA33" t="e">
            <v>#REF!</v>
          </cell>
          <cell r="AB33" t="e">
            <v>#REF!</v>
          </cell>
          <cell r="AC33" t="e">
            <v>#REF!</v>
          </cell>
          <cell r="AD33" t="e">
            <v>#REF!</v>
          </cell>
        </row>
        <row r="34">
          <cell r="B34" t="str">
            <v xml:space="preserve">  Investment projects</v>
          </cell>
          <cell r="D34">
            <v>18502.63846153846</v>
          </cell>
          <cell r="E34" t="e">
            <v>#REF!</v>
          </cell>
          <cell r="F34" t="e">
            <v>#REF!</v>
          </cell>
          <cell r="G34" t="e">
            <v>#REF!</v>
          </cell>
          <cell r="H34" t="e">
            <v>#REF!</v>
          </cell>
          <cell r="L34" t="e">
            <v>#REF!</v>
          </cell>
          <cell r="M34" t="e">
            <v>#REF!</v>
          </cell>
          <cell r="N34" t="e">
            <v>#REF!</v>
          </cell>
          <cell r="O34" t="e">
            <v>#REF!</v>
          </cell>
          <cell r="P34">
            <v>1342.4</v>
          </cell>
          <cell r="Q34">
            <v>1139.125</v>
          </cell>
          <cell r="R34" t="e">
            <v>#REF!</v>
          </cell>
          <cell r="S34" t="e">
            <v>#REF!</v>
          </cell>
          <cell r="T34" t="e">
            <v>#REF!</v>
          </cell>
          <cell r="U34" t="e">
            <v>#REF!</v>
          </cell>
          <cell r="V34" t="e">
            <v>#REF!</v>
          </cell>
          <cell r="W34" t="e">
            <v>#REF!</v>
          </cell>
          <cell r="X34" t="e">
            <v>#REF!</v>
          </cell>
          <cell r="Y34" t="e">
            <v>#REF!</v>
          </cell>
          <cell r="Z34" t="e">
            <v>#REF!</v>
          </cell>
          <cell r="AA34">
            <v>67212.267999999996</v>
          </cell>
          <cell r="AB34">
            <v>73715.032857142854</v>
          </cell>
          <cell r="AC34">
            <v>75741.471428571429</v>
          </cell>
          <cell r="AD34">
            <v>81317.90571428572</v>
          </cell>
        </row>
        <row r="35">
          <cell r="B35" t="str">
            <v xml:space="preserve">  Forestry Fund expenditure (reforestation)</v>
          </cell>
          <cell r="D35">
            <v>0</v>
          </cell>
          <cell r="E35" t="e">
            <v>#REF!</v>
          </cell>
          <cell r="F35" t="e">
            <v>#REF!</v>
          </cell>
          <cell r="G35" t="e">
            <v>#REF!</v>
          </cell>
          <cell r="H35" t="e">
            <v>#REF!</v>
          </cell>
          <cell r="L35" t="e">
            <v>#REF!</v>
          </cell>
          <cell r="M35" t="e">
            <v>#REF!</v>
          </cell>
          <cell r="N35" t="e">
            <v>#REF!</v>
          </cell>
          <cell r="O35" t="e">
            <v>#REF!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</row>
        <row r="36">
          <cell r="B36" t="str">
            <v xml:space="preserve">  Investment Fund net lending</v>
          </cell>
          <cell r="D36">
            <v>0</v>
          </cell>
          <cell r="E36" t="e">
            <v>#REF!</v>
          </cell>
          <cell r="F36" t="e">
            <v>#REF!</v>
          </cell>
          <cell r="G36" t="e">
            <v>#REF!</v>
          </cell>
          <cell r="H36" t="e">
            <v>#REF!</v>
          </cell>
          <cell r="L36" t="e">
            <v>#REF!</v>
          </cell>
          <cell r="M36" t="e">
            <v>#REF!</v>
          </cell>
          <cell r="N36" t="e">
            <v>#REF!</v>
          </cell>
          <cell r="O36" t="e">
            <v>#REF!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-1000</v>
          </cell>
          <cell r="AB36">
            <v>-1000</v>
          </cell>
          <cell r="AC36">
            <v>-1000</v>
          </cell>
          <cell r="AD36">
            <v>-1000</v>
          </cell>
        </row>
        <row r="37">
          <cell r="B37" t="str">
            <v xml:space="preserve">  Other</v>
          </cell>
          <cell r="D37">
            <v>16226.635538461534</v>
          </cell>
          <cell r="E37" t="e">
            <v>#REF!</v>
          </cell>
          <cell r="F37" t="e">
            <v>#REF!</v>
          </cell>
          <cell r="G37" t="e">
            <v>#REF!</v>
          </cell>
          <cell r="H37" t="e">
            <v>#REF!</v>
          </cell>
          <cell r="L37" t="e">
            <v>#REF!</v>
          </cell>
          <cell r="M37" t="e">
            <v>#REF!</v>
          </cell>
          <cell r="N37" t="e">
            <v>#REF!</v>
          </cell>
          <cell r="O37" t="e">
            <v>#REF!</v>
          </cell>
          <cell r="P37">
            <v>100</v>
          </cell>
          <cell r="Q37">
            <v>268.67499999999995</v>
          </cell>
          <cell r="R37" t="e">
            <v>#REF!</v>
          </cell>
          <cell r="S37" t="e">
            <v>#REF!</v>
          </cell>
          <cell r="T37" t="e">
            <v>#REF!</v>
          </cell>
          <cell r="U37" t="e">
            <v>#REF!</v>
          </cell>
          <cell r="V37" t="e">
            <v>#REF!</v>
          </cell>
          <cell r="W37" t="e">
            <v>#REF!</v>
          </cell>
          <cell r="X37" t="e">
            <v>#REF!</v>
          </cell>
          <cell r="Y37" t="e">
            <v>#REF!</v>
          </cell>
          <cell r="Z37" t="e">
            <v>#REF!</v>
          </cell>
          <cell r="AA37" t="e">
            <v>#REF!</v>
          </cell>
          <cell r="AB37" t="e">
            <v>#REF!</v>
          </cell>
          <cell r="AC37" t="e">
            <v>#REF!</v>
          </cell>
          <cell r="AD37" t="e">
            <v>#REF!</v>
          </cell>
        </row>
        <row r="38">
          <cell r="B38" t="str">
            <v xml:space="preserve">  Off-budget operations and statistical discrepancy 1/</v>
          </cell>
          <cell r="D38">
            <v>10731.46565820499</v>
          </cell>
          <cell r="E38" t="e">
            <v>#REF!</v>
          </cell>
          <cell r="F38" t="e">
            <v>#REF!</v>
          </cell>
          <cell r="G38" t="e">
            <v>#REF!</v>
          </cell>
          <cell r="H38" t="e">
            <v>#REF!</v>
          </cell>
          <cell r="L38" t="e">
            <v>#REF!</v>
          </cell>
          <cell r="M38" t="e">
            <v>#REF!</v>
          </cell>
          <cell r="N38" t="e">
            <v>#REF!</v>
          </cell>
          <cell r="O38" t="e">
            <v>#REF!</v>
          </cell>
          <cell r="P38">
            <v>-36.306022866293461</v>
          </cell>
          <cell r="Q38">
            <v>0</v>
          </cell>
          <cell r="R38">
            <v>0</v>
          </cell>
          <cell r="S38">
            <v>-36.306022866293461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-36.306022866293461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</row>
        <row r="40">
          <cell r="B40" t="str">
            <v>Current balance</v>
          </cell>
          <cell r="D40">
            <v>37620.554999999978</v>
          </cell>
          <cell r="E40" t="e">
            <v>#REF!</v>
          </cell>
          <cell r="F40" t="e">
            <v>#REF!</v>
          </cell>
          <cell r="G40" t="e">
            <v>#REF!</v>
          </cell>
          <cell r="H40" t="e">
            <v>#REF!</v>
          </cell>
          <cell r="L40" t="e">
            <v>#REF!</v>
          </cell>
          <cell r="M40" t="e">
            <v>#REF!</v>
          </cell>
          <cell r="N40" t="e">
            <v>#REF!</v>
          </cell>
          <cell r="O40" t="e">
            <v>#REF!</v>
          </cell>
          <cell r="P40">
            <v>4069.9389473684205</v>
          </cell>
          <cell r="Q40">
            <v>3780.3843750000005</v>
          </cell>
          <cell r="R40" t="e">
            <v>#REF!</v>
          </cell>
          <cell r="S40" t="e">
            <v>#REF!</v>
          </cell>
          <cell r="T40" t="e">
            <v>#REF!</v>
          </cell>
          <cell r="U40" t="e">
            <v>#REF!</v>
          </cell>
          <cell r="V40" t="e">
            <v>#REF!</v>
          </cell>
          <cell r="W40" t="e">
            <v>#REF!</v>
          </cell>
          <cell r="X40" t="e">
            <v>#REF!</v>
          </cell>
          <cell r="Y40" t="e">
            <v>#REF!</v>
          </cell>
          <cell r="Z40" t="e">
            <v>#REF!</v>
          </cell>
          <cell r="AA40" t="e">
            <v>#REF!</v>
          </cell>
          <cell r="AB40" t="e">
            <v>#REF!</v>
          </cell>
          <cell r="AC40" t="e">
            <v>#REF!</v>
          </cell>
          <cell r="AD40" t="e">
            <v>#REF!</v>
          </cell>
        </row>
        <row r="42">
          <cell r="B42" t="str">
            <v>Overall balance before privatization</v>
          </cell>
        </row>
        <row r="43">
          <cell r="B43" t="str">
            <v xml:space="preserve">  proceeds and bank restructuring costs</v>
          </cell>
          <cell r="D43">
            <v>-7840.1846582050057</v>
          </cell>
          <cell r="E43" t="e">
            <v>#REF!</v>
          </cell>
          <cell r="F43" t="e">
            <v>#REF!</v>
          </cell>
          <cell r="G43" t="e">
            <v>#REF!</v>
          </cell>
          <cell r="H43" t="e">
            <v>#REF!</v>
          </cell>
          <cell r="L43" t="e">
            <v>#REF!</v>
          </cell>
          <cell r="M43" t="e">
            <v>#REF!</v>
          </cell>
          <cell r="N43" t="e">
            <v>#REF!</v>
          </cell>
          <cell r="O43" t="e">
            <v>#REF!</v>
          </cell>
          <cell r="P43">
            <v>2663.8449702347134</v>
          </cell>
          <cell r="Q43">
            <v>2372.5843750000004</v>
          </cell>
          <cell r="R43" t="e">
            <v>#REF!</v>
          </cell>
          <cell r="S43" t="e">
            <v>#REF!</v>
          </cell>
          <cell r="T43" t="e">
            <v>#REF!</v>
          </cell>
          <cell r="U43" t="e">
            <v>#REF!</v>
          </cell>
          <cell r="V43" t="e">
            <v>#REF!</v>
          </cell>
          <cell r="W43" t="e">
            <v>#REF!</v>
          </cell>
          <cell r="X43" t="e">
            <v>#REF!</v>
          </cell>
          <cell r="Y43" t="e">
            <v>#REF!</v>
          </cell>
          <cell r="Z43" t="e">
            <v>#REF!</v>
          </cell>
          <cell r="AA43" t="e">
            <v>#REF!</v>
          </cell>
          <cell r="AB43" t="e">
            <v>#REF!</v>
          </cell>
          <cell r="AC43" t="e">
            <v>#REF!</v>
          </cell>
          <cell r="AD43" t="e">
            <v>#REF!</v>
          </cell>
        </row>
        <row r="45">
          <cell r="B45" t="str">
            <v>Bank restructuring costs</v>
          </cell>
          <cell r="D45">
            <v>0</v>
          </cell>
          <cell r="E45" t="e">
            <v>#REF!</v>
          </cell>
          <cell r="F45" t="e">
            <v>#REF!</v>
          </cell>
          <cell r="G45" t="e">
            <v>#REF!</v>
          </cell>
          <cell r="H45" t="e">
            <v>#REF!</v>
          </cell>
          <cell r="L45" t="e">
            <v>#REF!</v>
          </cell>
          <cell r="M45" t="e">
            <v>#REF!</v>
          </cell>
          <cell r="N45" t="e">
            <v>#REF!</v>
          </cell>
          <cell r="O45" t="e">
            <v>#REF!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1500</v>
          </cell>
          <cell r="V45">
            <v>1500</v>
          </cell>
          <cell r="W45">
            <v>3000</v>
          </cell>
          <cell r="X45">
            <v>6000</v>
          </cell>
          <cell r="Y45">
            <v>6000</v>
          </cell>
          <cell r="Z45">
            <v>15000</v>
          </cell>
          <cell r="AA45">
            <v>23600</v>
          </cell>
          <cell r="AB45">
            <v>19400</v>
          </cell>
          <cell r="AC45">
            <v>18800</v>
          </cell>
          <cell r="AD45">
            <v>18100</v>
          </cell>
        </row>
        <row r="46">
          <cell r="B46" t="str">
            <v>Privatization proceeds</v>
          </cell>
          <cell r="D46">
            <v>0</v>
          </cell>
          <cell r="E46" t="e">
            <v>#REF!</v>
          </cell>
          <cell r="F46" t="e">
            <v>#REF!</v>
          </cell>
          <cell r="G46" t="e">
            <v>#REF!</v>
          </cell>
          <cell r="H46" t="e">
            <v>#REF!</v>
          </cell>
          <cell r="L46" t="e">
            <v>#REF!</v>
          </cell>
          <cell r="M46" t="e">
            <v>#REF!</v>
          </cell>
          <cell r="N46" t="e">
            <v>#REF!</v>
          </cell>
          <cell r="O46" t="e">
            <v>#REF!</v>
          </cell>
          <cell r="X46">
            <v>7500</v>
          </cell>
          <cell r="Y46">
            <v>7500</v>
          </cell>
          <cell r="Z46">
            <v>15000</v>
          </cell>
          <cell r="AA46">
            <v>14125.5</v>
          </cell>
          <cell r="AB46">
            <v>9269</v>
          </cell>
          <cell r="AC46">
            <v>4578.5</v>
          </cell>
          <cell r="AD46">
            <v>4727</v>
          </cell>
        </row>
        <row r="48">
          <cell r="B48" t="str">
            <v>Overall balance</v>
          </cell>
          <cell r="D48">
            <v>-7840.1846582050057</v>
          </cell>
          <cell r="E48" t="e">
            <v>#REF!</v>
          </cell>
          <cell r="F48" t="e">
            <v>#REF!</v>
          </cell>
          <cell r="G48" t="e">
            <v>#REF!</v>
          </cell>
          <cell r="H48" t="e">
            <v>#REF!</v>
          </cell>
          <cell r="L48" t="e">
            <v>#REF!</v>
          </cell>
          <cell r="M48" t="e">
            <v>#REF!</v>
          </cell>
          <cell r="N48" t="e">
            <v>#REF!</v>
          </cell>
          <cell r="O48" t="e">
            <v>#REF!</v>
          </cell>
          <cell r="P48">
            <v>2663.8449702347134</v>
          </cell>
          <cell r="Q48">
            <v>2372.5843750000004</v>
          </cell>
          <cell r="R48" t="e">
            <v>#REF!</v>
          </cell>
          <cell r="S48" t="e">
            <v>#REF!</v>
          </cell>
          <cell r="T48" t="e">
            <v>#REF!</v>
          </cell>
          <cell r="U48" t="e">
            <v>#REF!</v>
          </cell>
          <cell r="V48" t="e">
            <v>#REF!</v>
          </cell>
          <cell r="W48" t="e">
            <v>#REF!</v>
          </cell>
          <cell r="X48" t="e">
            <v>#REF!</v>
          </cell>
          <cell r="Y48" t="e">
            <v>#REF!</v>
          </cell>
          <cell r="Z48" t="e">
            <v>#REF!</v>
          </cell>
          <cell r="AA48" t="e">
            <v>#REF!</v>
          </cell>
          <cell r="AB48" t="e">
            <v>#REF!</v>
          </cell>
          <cell r="AC48" t="e">
            <v>#REF!</v>
          </cell>
          <cell r="AD48" t="e">
            <v>#REF!</v>
          </cell>
        </row>
        <row r="50">
          <cell r="B50" t="str">
            <v>Financing</v>
          </cell>
          <cell r="D50">
            <v>7840.1846582050021</v>
          </cell>
          <cell r="E50" t="e">
            <v>#REF!</v>
          </cell>
          <cell r="F50" t="e">
            <v>#REF!</v>
          </cell>
          <cell r="G50" t="e">
            <v>#REF!</v>
          </cell>
          <cell r="H50" t="e">
            <v>#REF!</v>
          </cell>
          <cell r="L50" t="e">
            <v>#REF!</v>
          </cell>
          <cell r="M50" t="e">
            <v>#REF!</v>
          </cell>
          <cell r="N50" t="e">
            <v>#REF!</v>
          </cell>
          <cell r="O50" t="e">
            <v>#REF!</v>
          </cell>
          <cell r="P50">
            <v>-2663.8449702347143</v>
          </cell>
          <cell r="Q50">
            <v>-2372.5843750000004</v>
          </cell>
          <cell r="R50" t="e">
            <v>#REF!</v>
          </cell>
          <cell r="S50" t="e">
            <v>#REF!</v>
          </cell>
          <cell r="T50" t="e">
            <v>#REF!</v>
          </cell>
          <cell r="U50" t="e">
            <v>#REF!</v>
          </cell>
          <cell r="V50" t="e">
            <v>#REF!</v>
          </cell>
          <cell r="W50" t="e">
            <v>#REF!</v>
          </cell>
          <cell r="X50" t="e">
            <v>#REF!</v>
          </cell>
          <cell r="Y50" t="e">
            <v>#REF!</v>
          </cell>
          <cell r="Z50" t="e">
            <v>#REF!</v>
          </cell>
          <cell r="AA50" t="e">
            <v>#REF!</v>
          </cell>
          <cell r="AB50" t="e">
            <v>#REF!</v>
          </cell>
          <cell r="AC50" t="e">
            <v>#REF!</v>
          </cell>
          <cell r="AD50" t="e">
            <v>#REF!</v>
          </cell>
        </row>
        <row r="51">
          <cell r="B51" t="str">
            <v>Domestic</v>
          </cell>
          <cell r="D51">
            <v>-2454.5313417950019</v>
          </cell>
          <cell r="E51" t="e">
            <v>#REF!</v>
          </cell>
          <cell r="F51" t="e">
            <v>#REF!</v>
          </cell>
          <cell r="G51" t="e">
            <v>#REF!</v>
          </cell>
          <cell r="H51" t="e">
            <v>#REF!</v>
          </cell>
          <cell r="L51" t="e">
            <v>#REF!</v>
          </cell>
          <cell r="M51" t="e">
            <v>#REF!</v>
          </cell>
          <cell r="N51" t="e">
            <v>#REF!</v>
          </cell>
          <cell r="O51" t="e">
            <v>#REF!</v>
          </cell>
          <cell r="P51">
            <v>-7733.2154965505051</v>
          </cell>
          <cell r="Q51">
            <v>-4644.5635416666664</v>
          </cell>
          <cell r="R51" t="e">
            <v>#REF!</v>
          </cell>
          <cell r="S51" t="e">
            <v>#REF!</v>
          </cell>
          <cell r="T51" t="e">
            <v>#REF!</v>
          </cell>
          <cell r="U51" t="e">
            <v>#REF!</v>
          </cell>
          <cell r="V51" t="e">
            <v>#REF!</v>
          </cell>
          <cell r="W51" t="e">
            <v>#REF!</v>
          </cell>
          <cell r="X51" t="e">
            <v>#REF!</v>
          </cell>
          <cell r="Y51" t="e">
            <v>#REF!</v>
          </cell>
          <cell r="Z51" t="e">
            <v>#REF!</v>
          </cell>
          <cell r="AA51" t="e">
            <v>#REF!</v>
          </cell>
          <cell r="AB51" t="e">
            <v>#REF!</v>
          </cell>
          <cell r="AC51" t="e">
            <v>#REF!</v>
          </cell>
          <cell r="AD51" t="e">
            <v>#REF!</v>
          </cell>
        </row>
        <row r="52">
          <cell r="B52" t="str">
            <v>Sale of government assets</v>
          </cell>
        </row>
        <row r="53">
          <cell r="B53" t="str">
            <v>Net foreign financing</v>
          </cell>
          <cell r="D53">
            <v>10294.716000000004</v>
          </cell>
          <cell r="E53" t="e">
            <v>#REF!</v>
          </cell>
          <cell r="F53" t="e">
            <v>#REF!</v>
          </cell>
          <cell r="G53" t="e">
            <v>#REF!</v>
          </cell>
          <cell r="H53" t="e">
            <v>#REF!</v>
          </cell>
          <cell r="L53" t="e">
            <v>#REF!</v>
          </cell>
          <cell r="M53" t="e">
            <v>#REF!</v>
          </cell>
          <cell r="N53" t="e">
            <v>#REF!</v>
          </cell>
          <cell r="O53" t="e">
            <v>#REF!</v>
          </cell>
          <cell r="P53">
            <v>5069.3705263157908</v>
          </cell>
          <cell r="Q53">
            <v>2271.9791666666661</v>
          </cell>
          <cell r="R53">
            <v>-1010.1136363636365</v>
          </cell>
          <cell r="S53">
            <v>6331.2360566188217</v>
          </cell>
          <cell r="T53">
            <v>13509</v>
          </cell>
          <cell r="U53">
            <v>7335</v>
          </cell>
          <cell r="V53">
            <v>7117</v>
          </cell>
          <cell r="W53">
            <v>27961</v>
          </cell>
          <cell r="X53">
            <v>27600</v>
          </cell>
          <cell r="Y53">
            <v>19500</v>
          </cell>
          <cell r="Z53">
            <v>81392.236056618829</v>
          </cell>
          <cell r="AA53">
            <v>17289.420000000006</v>
          </cell>
          <cell r="AB53">
            <v>5867.2770000000019</v>
          </cell>
          <cell r="AC53">
            <v>-2628.0590000000011</v>
          </cell>
          <cell r="AD53">
            <v>-5218.6080000000075</v>
          </cell>
        </row>
        <row r="54">
          <cell r="B54" t="str">
            <v xml:space="preserve">  Gross drawings</v>
          </cell>
          <cell r="D54">
            <v>29498.300000000003</v>
          </cell>
          <cell r="E54" t="e">
            <v>#REF!</v>
          </cell>
          <cell r="F54" t="e">
            <v>#REF!</v>
          </cell>
          <cell r="G54" t="e">
            <v>#REF!</v>
          </cell>
          <cell r="H54" t="e">
            <v>#REF!</v>
          </cell>
          <cell r="L54" t="e">
            <v>#REF!</v>
          </cell>
          <cell r="M54" t="e">
            <v>#REF!</v>
          </cell>
          <cell r="N54" t="e">
            <v>#REF!</v>
          </cell>
          <cell r="O54" t="e">
            <v>#REF!</v>
          </cell>
          <cell r="P54">
            <v>7496.1968421052643</v>
          </cell>
          <cell r="Q54">
            <v>4076.1979166666661</v>
          </cell>
          <cell r="R54">
            <v>3434.3863636363635</v>
          </cell>
          <cell r="S54">
            <v>15006.781122408294</v>
          </cell>
          <cell r="T54">
            <v>18800</v>
          </cell>
          <cell r="U54">
            <v>13695</v>
          </cell>
          <cell r="V54">
            <v>10802</v>
          </cell>
          <cell r="W54">
            <v>43297</v>
          </cell>
          <cell r="X54">
            <v>37300</v>
          </cell>
          <cell r="Y54">
            <v>32300</v>
          </cell>
          <cell r="Z54">
            <v>127903.7811224083</v>
          </cell>
          <cell r="AA54">
            <v>58196.868000000009</v>
          </cell>
          <cell r="AB54">
            <v>51600.523000000001</v>
          </cell>
          <cell r="AC54">
            <v>53019.03</v>
          </cell>
          <cell r="AD54">
            <v>56922.534</v>
          </cell>
        </row>
        <row r="55">
          <cell r="B55" t="str">
            <v xml:space="preserve">  Amortization</v>
          </cell>
          <cell r="D55">
            <v>-19203.583999999999</v>
          </cell>
          <cell r="E55" t="e">
            <v>#REF!</v>
          </cell>
          <cell r="F55" t="e">
            <v>#REF!</v>
          </cell>
          <cell r="G55" t="e">
            <v>#REF!</v>
          </cell>
          <cell r="H55" t="e">
            <v>#REF!</v>
          </cell>
          <cell r="L55" t="e">
            <v>#REF!</v>
          </cell>
          <cell r="M55" t="e">
            <v>#REF!</v>
          </cell>
          <cell r="N55" t="e">
            <v>#REF!</v>
          </cell>
          <cell r="O55" t="e">
            <v>#REF!</v>
          </cell>
          <cell r="P55">
            <v>-2426.8263157894735</v>
          </cell>
          <cell r="Q55">
            <v>-1804.21875</v>
          </cell>
          <cell r="R55">
            <v>-4444.5</v>
          </cell>
          <cell r="S55">
            <v>-8675.5450657894726</v>
          </cell>
          <cell r="T55">
            <v>-5291</v>
          </cell>
          <cell r="U55">
            <v>-6360</v>
          </cell>
          <cell r="V55">
            <v>-3685</v>
          </cell>
          <cell r="W55">
            <v>-15336</v>
          </cell>
          <cell r="X55">
            <v>-9700</v>
          </cell>
          <cell r="Y55">
            <v>-12800</v>
          </cell>
          <cell r="Z55">
            <v>-46511.545065789469</v>
          </cell>
          <cell r="AA55">
            <v>-40907.448000000004</v>
          </cell>
          <cell r="AB55">
            <v>-45733.245999999999</v>
          </cell>
          <cell r="AC55">
            <v>-55647.089</v>
          </cell>
          <cell r="AD55">
            <v>-62141.142000000007</v>
          </cell>
        </row>
        <row r="57">
          <cell r="B57" t="str">
            <v>Memorandum items</v>
          </cell>
        </row>
        <row r="58">
          <cell r="B58" t="str">
            <v>GDP (current prices, fiscal year)</v>
          </cell>
          <cell r="D58">
            <v>689085.3</v>
          </cell>
          <cell r="E58" t="e">
            <v>#REF!</v>
          </cell>
          <cell r="F58" t="e">
            <v>#REF!</v>
          </cell>
          <cell r="G58" t="e">
            <v>#REF!</v>
          </cell>
          <cell r="H58" t="e">
            <v>#REF!</v>
          </cell>
          <cell r="L58" t="e">
            <v>#REF!</v>
          </cell>
          <cell r="M58" t="e">
            <v>#REF!</v>
          </cell>
          <cell r="N58" t="e">
            <v>#REF!</v>
          </cell>
          <cell r="O58" t="e">
            <v>#REF!</v>
          </cell>
          <cell r="P58">
            <v>66360.264758043646</v>
          </cell>
          <cell r="Q58">
            <v>66360.264758043646</v>
          </cell>
          <cell r="R58">
            <v>66360.264758043646</v>
          </cell>
          <cell r="S58">
            <v>199080.79427413092</v>
          </cell>
          <cell r="T58">
            <v>77937.994441687712</v>
          </cell>
          <cell r="U58">
            <v>77937.994441687712</v>
          </cell>
          <cell r="V58">
            <v>77937.994441687712</v>
          </cell>
          <cell r="W58">
            <v>233813.98332506313</v>
          </cell>
          <cell r="X58">
            <v>253288.75411384524</v>
          </cell>
          <cell r="Y58">
            <v>265791.48603351088</v>
          </cell>
          <cell r="Z58">
            <v>951975.01774655026</v>
          </cell>
          <cell r="AA58">
            <v>1152628</v>
          </cell>
          <cell r="AB58">
            <v>1291885</v>
          </cell>
          <cell r="AC58">
            <v>1450050</v>
          </cell>
          <cell r="AD58">
            <v>1655343</v>
          </cell>
        </row>
        <row r="59">
          <cell r="B59" t="str">
            <v>Cumulative financing (since beginning of program)</v>
          </cell>
          <cell r="D59">
            <v>7840.1846582050021</v>
          </cell>
          <cell r="E59" t="e">
            <v>#REF!</v>
          </cell>
          <cell r="F59" t="e">
            <v>#REF!</v>
          </cell>
          <cell r="G59" t="e">
            <v>#REF!</v>
          </cell>
          <cell r="H59" t="e">
            <v>#REF!</v>
          </cell>
          <cell r="L59" t="e">
            <v>#REF!</v>
          </cell>
          <cell r="M59" t="e">
            <v>#REF!</v>
          </cell>
          <cell r="N59" t="e">
            <v>#REF!</v>
          </cell>
          <cell r="O59" t="e">
            <v>#REF!</v>
          </cell>
          <cell r="P59">
            <v>-2663.8449702347143</v>
          </cell>
          <cell r="Q59">
            <v>-5036.4293452347147</v>
          </cell>
          <cell r="R59" t="e">
            <v>#REF!</v>
          </cell>
          <cell r="S59" t="e">
            <v>#REF!</v>
          </cell>
          <cell r="T59" t="e">
            <v>#REF!</v>
          </cell>
          <cell r="U59" t="e">
            <v>#REF!</v>
          </cell>
          <cell r="V59" t="e">
            <v>#REF!</v>
          </cell>
          <cell r="W59" t="e">
            <v>#REF!</v>
          </cell>
          <cell r="X59" t="e">
            <v>#REF!</v>
          </cell>
          <cell r="Y59" t="e">
            <v>#REF!</v>
          </cell>
          <cell r="Z59" t="e">
            <v>#REF!</v>
          </cell>
          <cell r="AA59" t="e">
            <v>#REF!</v>
          </cell>
          <cell r="AB59" t="e">
            <v>#REF!</v>
          </cell>
          <cell r="AC59" t="e">
            <v>#REF!</v>
          </cell>
          <cell r="AD59" t="e">
            <v>#REF!</v>
          </cell>
        </row>
        <row r="60">
          <cell r="B60" t="str">
            <v xml:space="preserve">  Domestic</v>
          </cell>
          <cell r="D60">
            <v>-2454.5313417950019</v>
          </cell>
          <cell r="E60" t="e">
            <v>#REF!</v>
          </cell>
          <cell r="F60" t="e">
            <v>#REF!</v>
          </cell>
          <cell r="G60" t="e">
            <v>#REF!</v>
          </cell>
          <cell r="H60" t="e">
            <v>#REF!</v>
          </cell>
          <cell r="L60" t="e">
            <v>#REF!</v>
          </cell>
          <cell r="M60" t="e">
            <v>#REF!</v>
          </cell>
          <cell r="N60" t="e">
            <v>#REF!</v>
          </cell>
          <cell r="O60" t="e">
            <v>#REF!</v>
          </cell>
          <cell r="P60">
            <v>-7733.2154965505051</v>
          </cell>
          <cell r="Q60">
            <v>-12377.779038217172</v>
          </cell>
          <cell r="R60" t="e">
            <v>#REF!</v>
          </cell>
          <cell r="S60" t="e">
            <v>#REF!</v>
          </cell>
          <cell r="T60" t="e">
            <v>#REF!</v>
          </cell>
          <cell r="U60" t="e">
            <v>#REF!</v>
          </cell>
          <cell r="V60" t="e">
            <v>#REF!</v>
          </cell>
          <cell r="W60" t="e">
            <v>#REF!</v>
          </cell>
          <cell r="X60" t="e">
            <v>#REF!</v>
          </cell>
          <cell r="Y60" t="e">
            <v>#REF!</v>
          </cell>
          <cell r="Z60" t="e">
            <v>#REF!</v>
          </cell>
          <cell r="AA60" t="e">
            <v>#REF!</v>
          </cell>
          <cell r="AB60" t="e">
            <v>#REF!</v>
          </cell>
          <cell r="AC60" t="e">
            <v>#REF!</v>
          </cell>
          <cell r="AD60" t="e">
            <v>#REF!</v>
          </cell>
        </row>
        <row r="61">
          <cell r="B61" t="str">
            <v xml:space="preserve">  Sale of government assets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</row>
        <row r="62">
          <cell r="B62" t="str">
            <v xml:space="preserve">  Foreign</v>
          </cell>
          <cell r="D62">
            <v>10294.716000000004</v>
          </cell>
          <cell r="E62" t="e">
            <v>#REF!</v>
          </cell>
          <cell r="F62" t="e">
            <v>#REF!</v>
          </cell>
          <cell r="G62" t="e">
            <v>#REF!</v>
          </cell>
          <cell r="H62" t="e">
            <v>#REF!</v>
          </cell>
          <cell r="L62" t="e">
            <v>#REF!</v>
          </cell>
          <cell r="M62" t="e">
            <v>#REF!</v>
          </cell>
          <cell r="N62" t="e">
            <v>#REF!</v>
          </cell>
          <cell r="O62" t="e">
            <v>#REF!</v>
          </cell>
          <cell r="P62">
            <v>5069.3705263157908</v>
          </cell>
          <cell r="Q62">
            <v>7341.3496929824569</v>
          </cell>
          <cell r="R62">
            <v>6331.2360566188199</v>
          </cell>
          <cell r="S62">
            <v>6331.2360566188217</v>
          </cell>
          <cell r="T62">
            <v>19840.236056618822</v>
          </cell>
          <cell r="U62">
            <v>27175.236056618822</v>
          </cell>
          <cell r="V62">
            <v>34292.236056618822</v>
          </cell>
          <cell r="W62">
            <v>34292.236056618822</v>
          </cell>
          <cell r="X62">
            <v>61892.236056618822</v>
          </cell>
          <cell r="Y62">
            <v>81392.236056618829</v>
          </cell>
          <cell r="Z62">
            <v>81392.236056618829</v>
          </cell>
          <cell r="AA62">
            <v>17289.420000000006</v>
          </cell>
          <cell r="AB62">
            <v>5867.2770000000019</v>
          </cell>
          <cell r="AC62">
            <v>-2628.0590000000011</v>
          </cell>
          <cell r="AD62">
            <v>-5218.6080000000075</v>
          </cell>
        </row>
        <row r="63">
          <cell r="B63" t="str">
            <v>Program target: cumulative financing (since beginning of program)</v>
          </cell>
          <cell r="D63">
            <v>-3500</v>
          </cell>
          <cell r="E63" t="e">
            <v>#REF!</v>
          </cell>
          <cell r="F63" t="e">
            <v>#REF!</v>
          </cell>
          <cell r="G63" t="e">
            <v>#REF!</v>
          </cell>
          <cell r="H63" t="e">
            <v>#REF!</v>
          </cell>
          <cell r="L63" t="e">
            <v>#REF!</v>
          </cell>
          <cell r="M63" t="e">
            <v>#REF!</v>
          </cell>
          <cell r="N63" t="e">
            <v>#REF!</v>
          </cell>
          <cell r="O63" t="e">
            <v>#REF!</v>
          </cell>
          <cell r="P63">
            <v>-2700</v>
          </cell>
          <cell r="R63">
            <v>1000</v>
          </cell>
          <cell r="S63">
            <v>1000</v>
          </cell>
          <cell r="T63">
            <v>10000</v>
          </cell>
          <cell r="U63">
            <v>20000</v>
          </cell>
          <cell r="V63">
            <v>30000</v>
          </cell>
          <cell r="W63">
            <v>30000</v>
          </cell>
          <cell r="X63">
            <v>51000</v>
          </cell>
          <cell r="Y63">
            <v>81300</v>
          </cell>
          <cell r="Z63">
            <v>81300</v>
          </cell>
          <cell r="AA63">
            <v>-2700</v>
          </cell>
          <cell r="AB63">
            <v>0</v>
          </cell>
          <cell r="AC63">
            <v>1000</v>
          </cell>
          <cell r="AD63">
            <v>1000</v>
          </cell>
        </row>
        <row r="64">
          <cell r="B64" t="str">
            <v>Oil price (in US$ per bbl)</v>
          </cell>
          <cell r="D64">
            <v>17.029166666666669</v>
          </cell>
          <cell r="E64" t="e">
            <v>#REF!</v>
          </cell>
          <cell r="F64" t="e">
            <v>#REF!</v>
          </cell>
          <cell r="G64" t="e">
            <v>#REF!</v>
          </cell>
          <cell r="H64" t="e">
            <v>#REF!</v>
          </cell>
          <cell r="L64" t="e">
            <v>#REF!</v>
          </cell>
          <cell r="M64" t="e">
            <v>#REF!</v>
          </cell>
          <cell r="N64" t="e">
            <v>#REF!</v>
          </cell>
          <cell r="O64" t="e">
            <v>#REF!</v>
          </cell>
          <cell r="P64">
            <v>13.2</v>
          </cell>
          <cell r="Q64">
            <v>12.92</v>
          </cell>
          <cell r="R64">
            <v>12.714287525756856</v>
          </cell>
          <cell r="S64">
            <v>12.944762508585617</v>
          </cell>
          <cell r="T64">
            <v>12.691751466159456</v>
          </cell>
          <cell r="U64">
            <v>12.888754160722778</v>
          </cell>
          <cell r="V64">
            <v>12.979243937232525</v>
          </cell>
          <cell r="W64">
            <v>12.85324985470492</v>
          </cell>
          <cell r="X64">
            <v>13.011808527500396</v>
          </cell>
          <cell r="Y64">
            <v>13.17209647593385</v>
          </cell>
          <cell r="Z64">
            <v>12.995479341681195</v>
          </cell>
          <cell r="AA64">
            <v>14.272746790133651</v>
          </cell>
          <cell r="AB64">
            <v>14.559525319147154</v>
          </cell>
          <cell r="AC64">
            <v>14.704679374601682</v>
          </cell>
          <cell r="AD64">
            <v>14.704679374601682</v>
          </cell>
        </row>
        <row r="65">
          <cell r="B65" t="str">
            <v>Exchange rate (average, Rps per US$)</v>
          </cell>
          <cell r="D65">
            <v>4666.8999999999996</v>
          </cell>
          <cell r="E65" t="e">
            <v>#REF!</v>
          </cell>
          <cell r="F65" t="e">
            <v>#REF!</v>
          </cell>
          <cell r="G65" t="e">
            <v>#REF!</v>
          </cell>
          <cell r="H65" t="e">
            <v>#REF!</v>
          </cell>
          <cell r="L65" t="e">
            <v>#REF!</v>
          </cell>
          <cell r="M65" t="e">
            <v>#REF!</v>
          </cell>
          <cell r="N65" t="e">
            <v>#REF!</v>
          </cell>
          <cell r="O65" t="e">
            <v>#REF!</v>
          </cell>
          <cell r="P65">
            <v>8089.4210526315792</v>
          </cell>
          <cell r="Q65">
            <v>10023.4375</v>
          </cell>
          <cell r="R65">
            <v>13468.181818181818</v>
          </cell>
          <cell r="S65">
            <v>10527.013456937799</v>
          </cell>
          <cell r="T65">
            <v>13000</v>
          </cell>
          <cell r="U65">
            <v>12000</v>
          </cell>
          <cell r="V65">
            <v>11000</v>
          </cell>
          <cell r="W65">
            <v>12000</v>
          </cell>
          <cell r="X65">
            <v>10000</v>
          </cell>
          <cell r="Y65">
            <v>10000</v>
          </cell>
          <cell r="Z65">
            <v>10631.75336423445</v>
          </cell>
          <cell r="AA65">
            <v>9417</v>
          </cell>
          <cell r="AB65">
            <v>9269</v>
          </cell>
          <cell r="AC65">
            <v>9157</v>
          </cell>
          <cell r="AD65">
            <v>9454</v>
          </cell>
        </row>
        <row r="66">
          <cell r="B66" t="str">
            <v>Military expenditure</v>
          </cell>
          <cell r="D66">
            <v>1834.4259999999999</v>
          </cell>
          <cell r="E66" t="e">
            <v>#REF!</v>
          </cell>
          <cell r="F66" t="e">
            <v>#REF!</v>
          </cell>
          <cell r="G66" t="e">
            <v>#REF!</v>
          </cell>
          <cell r="H66" t="e">
            <v>#REF!</v>
          </cell>
          <cell r="L66" t="e">
            <v>#REF!</v>
          </cell>
          <cell r="M66" t="e">
            <v>#REF!</v>
          </cell>
          <cell r="N66" t="e">
            <v>#REF!</v>
          </cell>
          <cell r="O66" t="e">
            <v>#REF!</v>
          </cell>
          <cell r="P66">
            <v>0</v>
          </cell>
          <cell r="Q66">
            <v>0</v>
          </cell>
          <cell r="R66" t="e">
            <v>#REF!</v>
          </cell>
          <cell r="S66" t="e">
            <v>#REF!</v>
          </cell>
          <cell r="T66" t="e">
            <v>#REF!</v>
          </cell>
          <cell r="U66" t="e">
            <v>#REF!</v>
          </cell>
          <cell r="V66" t="e">
            <v>#REF!</v>
          </cell>
          <cell r="W66" t="e">
            <v>#REF!</v>
          </cell>
          <cell r="X66" t="e">
            <v>#REF!</v>
          </cell>
          <cell r="Y66" t="e">
            <v>#REF!</v>
          </cell>
          <cell r="Z66" t="e">
            <v>#REF!</v>
          </cell>
          <cell r="AA66" t="e">
            <v>#REF!</v>
          </cell>
          <cell r="AB66" t="e">
            <v>#REF!</v>
          </cell>
          <cell r="AC66" t="e">
            <v>#REF!</v>
          </cell>
          <cell r="AD66" t="e">
            <v>#REF!</v>
          </cell>
        </row>
        <row r="67">
          <cell r="B67" t="str">
            <v>Bank restructuring costs in budget</v>
          </cell>
          <cell r="D67">
            <v>0</v>
          </cell>
          <cell r="E67" t="e">
            <v>#REF!</v>
          </cell>
          <cell r="F67" t="e">
            <v>#REF!</v>
          </cell>
          <cell r="G67" t="e">
            <v>#REF!</v>
          </cell>
          <cell r="H67" t="e">
            <v>#REF!</v>
          </cell>
          <cell r="L67" t="e">
            <v>#REF!</v>
          </cell>
          <cell r="M67" t="e">
            <v>#REF!</v>
          </cell>
          <cell r="N67" t="e">
            <v>#REF!</v>
          </cell>
          <cell r="O67" t="e">
            <v>#REF!</v>
          </cell>
          <cell r="P67">
            <v>0</v>
          </cell>
          <cell r="Q67">
            <v>0</v>
          </cell>
          <cell r="R67">
            <v>0</v>
          </cell>
        </row>
        <row r="68">
          <cell r="B68" t="str">
            <v>Overall balance before off-budget operations and statistical discrepancy.</v>
          </cell>
          <cell r="D68">
            <v>2891.2809999999845</v>
          </cell>
          <cell r="E68" t="e">
            <v>#REF!</v>
          </cell>
          <cell r="F68" t="e">
            <v>#REF!</v>
          </cell>
          <cell r="G68" t="e">
            <v>#REF!</v>
          </cell>
          <cell r="H68" t="e">
            <v>#REF!</v>
          </cell>
          <cell r="L68" t="e">
            <v>#REF!</v>
          </cell>
          <cell r="M68" t="e">
            <v>#REF!</v>
          </cell>
          <cell r="N68" t="e">
            <v>#REF!</v>
          </cell>
          <cell r="O68" t="e">
            <v>#REF!</v>
          </cell>
          <cell r="P68">
            <v>2627.5389473684199</v>
          </cell>
          <cell r="Q68">
            <v>2372.5843750000004</v>
          </cell>
          <cell r="R68" t="e">
            <v>#REF!</v>
          </cell>
          <cell r="S68" t="e">
            <v>#REF!</v>
          </cell>
          <cell r="T68" t="e">
            <v>#REF!</v>
          </cell>
          <cell r="U68" t="e">
            <v>#REF!</v>
          </cell>
          <cell r="V68" t="e">
            <v>#REF!</v>
          </cell>
          <cell r="W68" t="e">
            <v>#REF!</v>
          </cell>
          <cell r="X68" t="e">
            <v>#REF!</v>
          </cell>
          <cell r="Y68" t="e">
            <v>#REF!</v>
          </cell>
          <cell r="Z68" t="e">
            <v>#REF!</v>
          </cell>
          <cell r="AA68" t="e">
            <v>#REF!</v>
          </cell>
          <cell r="AB68" t="e">
            <v>#REF!</v>
          </cell>
          <cell r="AC68" t="e">
            <v>#REF!</v>
          </cell>
          <cell r="AD68" t="e">
            <v>#REF!</v>
          </cell>
        </row>
        <row r="71">
          <cell r="B71" t="str">
            <v>Sources:  Ministry of Finance; Bank Indonesia; and IMF staff calculations.</v>
          </cell>
        </row>
        <row r="73">
          <cell r="B73" t="str">
            <v xml:space="preserve"> 1/  Includes the discrepancy between the financing measured below the line and the above-the-line balance.</v>
          </cell>
        </row>
        <row r="74">
          <cell r="B74" t="str">
            <v xml:space="preserve">      Until fiscal year 1997/98 it also includes the balance of the operations of the Investment and Reforestation Funds.</v>
          </cell>
        </row>
        <row r="150">
          <cell r="B150" t="str">
            <v>Table 2.  Indonesia:  Central Government Revenue</v>
          </cell>
        </row>
        <row r="151">
          <cell r="B151" t="str">
            <v>( In billions of rupiahs )</v>
          </cell>
        </row>
        <row r="153">
          <cell r="D153" t="str">
            <v>1997/98</v>
          </cell>
          <cell r="H153" t="str">
            <v>1998/99 (Bdgt Mar98)</v>
          </cell>
          <cell r="O153" t="str">
            <v>1998/99</v>
          </cell>
          <cell r="P153" t="str">
            <v>1998/99 (June Prj)</v>
          </cell>
          <cell r="Z153" t="str">
            <v>1998/99</v>
          </cell>
          <cell r="AA153" t="str">
            <v>1999/00</v>
          </cell>
          <cell r="AB153" t="str">
            <v>2000/01</v>
          </cell>
          <cell r="AC153" t="str">
            <v>2001/02</v>
          </cell>
          <cell r="AD153" t="str">
            <v>2002/03</v>
          </cell>
        </row>
        <row r="154">
          <cell r="B154">
            <v>36524.152470370369</v>
          </cell>
          <cell r="D154" t="str">
            <v>Total</v>
          </cell>
          <cell r="H154" t="str">
            <v>I-Q</v>
          </cell>
          <cell r="L154" t="str">
            <v>II-Q</v>
          </cell>
          <cell r="M154" t="str">
            <v>III-Q</v>
          </cell>
          <cell r="N154" t="str">
            <v>IV-Q</v>
          </cell>
          <cell r="O154" t="str">
            <v>Total</v>
          </cell>
          <cell r="Z154" t="str">
            <v>Total</v>
          </cell>
          <cell r="AA154" t="str">
            <v>Total</v>
          </cell>
          <cell r="AB154" t="str">
            <v>Total</v>
          </cell>
          <cell r="AC154" t="str">
            <v>Total</v>
          </cell>
          <cell r="AD154" t="str">
            <v>Total</v>
          </cell>
        </row>
        <row r="155">
          <cell r="B155" t="str">
            <v>CG revenue</v>
          </cell>
          <cell r="D155" t="str">
            <v>Apr-Mar</v>
          </cell>
          <cell r="E155" t="str">
            <v>Apr</v>
          </cell>
          <cell r="F155" t="str">
            <v>May</v>
          </cell>
          <cell r="G155" t="str">
            <v>Jun</v>
          </cell>
          <cell r="H155" t="str">
            <v>Apr-Jun</v>
          </cell>
          <cell r="L155" t="str">
            <v>Jul-Sep</v>
          </cell>
          <cell r="M155" t="str">
            <v>Oct-Dec</v>
          </cell>
          <cell r="N155" t="str">
            <v>Jan-Mar</v>
          </cell>
          <cell r="O155" t="str">
            <v>Apr-Mar</v>
          </cell>
          <cell r="P155" t="str">
            <v>Apr</v>
          </cell>
          <cell r="Q155" t="str">
            <v>May</v>
          </cell>
          <cell r="R155" t="str">
            <v>Jun</v>
          </cell>
          <cell r="S155" t="str">
            <v>I-Q</v>
          </cell>
          <cell r="T155" t="str">
            <v>Jul</v>
          </cell>
          <cell r="U155" t="str">
            <v>Aug</v>
          </cell>
          <cell r="V155" t="str">
            <v>Sep</v>
          </cell>
          <cell r="W155" t="str">
            <v>II-Q</v>
          </cell>
          <cell r="X155" t="str">
            <v>III-Q</v>
          </cell>
          <cell r="Y155" t="str">
            <v>IV-Q</v>
          </cell>
          <cell r="Z155" t="str">
            <v>Apr-Mar</v>
          </cell>
          <cell r="AA155" t="str">
            <v>Apr-Mar</v>
          </cell>
          <cell r="AB155" t="str">
            <v>Apr-Mar</v>
          </cell>
          <cell r="AC155" t="str">
            <v>Apr-Mar</v>
          </cell>
          <cell r="AD155" t="str">
            <v>Apr-Mar</v>
          </cell>
        </row>
        <row r="156">
          <cell r="B156" t="str">
            <v>( In billions of rupiahs )</v>
          </cell>
          <cell r="D156" t="str">
            <v>Mar-Est</v>
          </cell>
          <cell r="E156" t="str">
            <v>Apr Prg</v>
          </cell>
          <cell r="F156" t="str">
            <v>Apr Prg</v>
          </cell>
          <cell r="G156" t="str">
            <v>Apr Prg</v>
          </cell>
          <cell r="H156" t="str">
            <v>Apr Prg</v>
          </cell>
          <cell r="L156" t="str">
            <v>Apr Prg</v>
          </cell>
          <cell r="M156" t="str">
            <v>Apr Prg</v>
          </cell>
          <cell r="N156" t="str">
            <v>Apr Prg</v>
          </cell>
          <cell r="O156" t="str">
            <v>Apr Prg</v>
          </cell>
          <cell r="P156" t="str">
            <v>Jun Prg</v>
          </cell>
          <cell r="Q156" t="str">
            <v>Jun Prg</v>
          </cell>
          <cell r="R156" t="str">
            <v>Jun Prg</v>
          </cell>
          <cell r="S156" t="str">
            <v>Jun Prg</v>
          </cell>
          <cell r="T156" t="str">
            <v>Jun Prg</v>
          </cell>
          <cell r="U156" t="str">
            <v>Jun Prg</v>
          </cell>
          <cell r="V156" t="str">
            <v>Jun Prg</v>
          </cell>
          <cell r="W156" t="str">
            <v>Jun Prg</v>
          </cell>
          <cell r="X156" t="str">
            <v>Jun Prg</v>
          </cell>
          <cell r="Y156" t="str">
            <v>Jun Prg</v>
          </cell>
          <cell r="Z156" t="str">
            <v>Jun Prg</v>
          </cell>
          <cell r="AA156" t="str">
            <v>Prj</v>
          </cell>
          <cell r="AB156" t="str">
            <v>Prj</v>
          </cell>
          <cell r="AC156" t="str">
            <v>Prj</v>
          </cell>
          <cell r="AD156" t="str">
            <v>Prj</v>
          </cell>
        </row>
        <row r="157">
          <cell r="B157" t="str">
            <v>Pr_tb2</v>
          </cell>
        </row>
        <row r="159">
          <cell r="B159" t="str">
            <v>Total revenue and grants</v>
          </cell>
          <cell r="D159">
            <v>107814.9</v>
          </cell>
          <cell r="E159" t="e">
            <v>#REF!</v>
          </cell>
          <cell r="F159" t="e">
            <v>#REF!</v>
          </cell>
          <cell r="G159" t="e">
            <v>#REF!</v>
          </cell>
          <cell r="H159" t="e">
            <v>#REF!</v>
          </cell>
          <cell r="L159" t="e">
            <v>#REF!</v>
          </cell>
          <cell r="M159" t="e">
            <v>#REF!</v>
          </cell>
          <cell r="N159" t="e">
            <v>#REF!</v>
          </cell>
          <cell r="O159" t="e">
            <v>#REF!</v>
          </cell>
          <cell r="P159">
            <v>9549.2999999999993</v>
          </cell>
          <cell r="Q159">
            <v>8398.3000000000011</v>
          </cell>
          <cell r="R159" t="e">
            <v>#REF!</v>
          </cell>
          <cell r="S159" t="e">
            <v>#REF!</v>
          </cell>
          <cell r="T159" t="e">
            <v>#REF!</v>
          </cell>
          <cell r="U159" t="e">
            <v>#REF!</v>
          </cell>
          <cell r="V159" t="e">
            <v>#REF!</v>
          </cell>
          <cell r="W159" t="e">
            <v>#REF!</v>
          </cell>
          <cell r="X159" t="e">
            <v>#REF!</v>
          </cell>
          <cell r="Y159" t="e">
            <v>#REF!</v>
          </cell>
          <cell r="Z159" t="e">
            <v>#REF!</v>
          </cell>
          <cell r="AA159" t="e">
            <v>#REF!</v>
          </cell>
          <cell r="AB159" t="e">
            <v>#REF!</v>
          </cell>
          <cell r="AC159" t="e">
            <v>#REF!</v>
          </cell>
          <cell r="AD159" t="e">
            <v>#REF!</v>
          </cell>
        </row>
        <row r="160">
          <cell r="B160" t="str">
            <v>Tax revenue</v>
          </cell>
          <cell r="D160">
            <v>101475</v>
          </cell>
          <cell r="E160" t="e">
            <v>#REF!</v>
          </cell>
          <cell r="F160" t="e">
            <v>#REF!</v>
          </cell>
          <cell r="G160" t="e">
            <v>#REF!</v>
          </cell>
          <cell r="H160" t="e">
            <v>#REF!</v>
          </cell>
          <cell r="L160" t="e">
            <v>#REF!</v>
          </cell>
          <cell r="M160" t="e">
            <v>#REF!</v>
          </cell>
          <cell r="N160" t="e">
            <v>#REF!</v>
          </cell>
          <cell r="O160" t="e">
            <v>#REF!</v>
          </cell>
          <cell r="P160">
            <v>9186.5</v>
          </cell>
          <cell r="Q160">
            <v>8112.2000000000007</v>
          </cell>
          <cell r="R160" t="e">
            <v>#REF!</v>
          </cell>
          <cell r="S160" t="e">
            <v>#REF!</v>
          </cell>
          <cell r="T160" t="e">
            <v>#REF!</v>
          </cell>
          <cell r="U160" t="e">
            <v>#REF!</v>
          </cell>
          <cell r="V160" t="e">
            <v>#REF!</v>
          </cell>
          <cell r="W160" t="e">
            <v>#REF!</v>
          </cell>
          <cell r="X160" t="e">
            <v>#REF!</v>
          </cell>
          <cell r="Y160" t="e">
            <v>#REF!</v>
          </cell>
          <cell r="Z160" t="e">
            <v>#REF!</v>
          </cell>
          <cell r="AA160" t="e">
            <v>#REF!</v>
          </cell>
          <cell r="AB160" t="e">
            <v>#REF!</v>
          </cell>
          <cell r="AC160" t="e">
            <v>#REF!</v>
          </cell>
          <cell r="AD160" t="e">
            <v>#REF!</v>
          </cell>
        </row>
        <row r="161">
          <cell r="B161" t="str">
            <v xml:space="preserve">  Oil and gas revenue</v>
          </cell>
          <cell r="D161">
            <v>30559</v>
          </cell>
          <cell r="E161" t="e">
            <v>#REF!</v>
          </cell>
          <cell r="F161" t="e">
            <v>#REF!</v>
          </cell>
          <cell r="G161" t="e">
            <v>#REF!</v>
          </cell>
          <cell r="H161" t="e">
            <v>#REF!</v>
          </cell>
          <cell r="L161" t="e">
            <v>#REF!</v>
          </cell>
          <cell r="M161" t="e">
            <v>#REF!</v>
          </cell>
          <cell r="N161" t="e">
            <v>#REF!</v>
          </cell>
          <cell r="O161" t="e">
            <v>#REF!</v>
          </cell>
          <cell r="P161">
            <v>2784.9</v>
          </cell>
          <cell r="Q161">
            <v>1902.6</v>
          </cell>
          <cell r="R161" t="e">
            <v>#REF!</v>
          </cell>
          <cell r="S161" t="e">
            <v>#REF!</v>
          </cell>
          <cell r="T161" t="e">
            <v>#REF!</v>
          </cell>
          <cell r="U161" t="e">
            <v>#REF!</v>
          </cell>
          <cell r="V161" t="e">
            <v>#REF!</v>
          </cell>
          <cell r="W161" t="e">
            <v>#REF!</v>
          </cell>
          <cell r="X161" t="e">
            <v>#REF!</v>
          </cell>
          <cell r="Y161" t="e">
            <v>#REF!</v>
          </cell>
          <cell r="Z161" t="e">
            <v>#REF!</v>
          </cell>
          <cell r="AA161" t="e">
            <v>#REF!</v>
          </cell>
          <cell r="AB161" t="e">
            <v>#REF!</v>
          </cell>
          <cell r="AC161" t="e">
            <v>#REF!</v>
          </cell>
          <cell r="AD161" t="e">
            <v>#REF!</v>
          </cell>
        </row>
        <row r="162">
          <cell r="B162" t="str">
            <v xml:space="preserve">    Oil</v>
          </cell>
          <cell r="D162">
            <v>22264</v>
          </cell>
          <cell r="E162" t="e">
            <v>#REF!</v>
          </cell>
          <cell r="F162" t="e">
            <v>#REF!</v>
          </cell>
          <cell r="G162" t="e">
            <v>#REF!</v>
          </cell>
          <cell r="H162" t="e">
            <v>#REF!</v>
          </cell>
          <cell r="L162" t="e">
            <v>#REF!</v>
          </cell>
          <cell r="M162" t="e">
            <v>#REF!</v>
          </cell>
          <cell r="N162" t="e">
            <v>#REF!</v>
          </cell>
          <cell r="O162" t="e">
            <v>#REF!</v>
          </cell>
          <cell r="P162">
            <v>1729.5</v>
          </cell>
          <cell r="Q162">
            <v>1117.2</v>
          </cell>
          <cell r="R162" t="e">
            <v>#REF!</v>
          </cell>
          <cell r="S162" t="e">
            <v>#REF!</v>
          </cell>
          <cell r="T162" t="e">
            <v>#REF!</v>
          </cell>
          <cell r="U162" t="e">
            <v>#REF!</v>
          </cell>
          <cell r="V162" t="e">
            <v>#REF!</v>
          </cell>
          <cell r="W162" t="e">
            <v>#REF!</v>
          </cell>
          <cell r="X162" t="e">
            <v>#REF!</v>
          </cell>
          <cell r="Y162" t="e">
            <v>#REF!</v>
          </cell>
          <cell r="Z162" t="e">
            <v>#REF!</v>
          </cell>
          <cell r="AA162" t="e">
            <v>#REF!</v>
          </cell>
          <cell r="AB162" t="e">
            <v>#REF!</v>
          </cell>
          <cell r="AC162" t="e">
            <v>#REF!</v>
          </cell>
          <cell r="AD162" t="e">
            <v>#REF!</v>
          </cell>
        </row>
        <row r="163">
          <cell r="B163" t="str">
            <v xml:space="preserve">    Gas</v>
          </cell>
          <cell r="D163">
            <v>8295</v>
          </cell>
          <cell r="E163" t="e">
            <v>#REF!</v>
          </cell>
          <cell r="F163" t="e">
            <v>#REF!</v>
          </cell>
          <cell r="G163" t="e">
            <v>#REF!</v>
          </cell>
          <cell r="H163" t="e">
            <v>#REF!</v>
          </cell>
          <cell r="L163" t="e">
            <v>#REF!</v>
          </cell>
          <cell r="M163" t="e">
            <v>#REF!</v>
          </cell>
          <cell r="N163" t="e">
            <v>#REF!</v>
          </cell>
          <cell r="O163" t="e">
            <v>#REF!</v>
          </cell>
          <cell r="P163">
            <v>1055.4000000000001</v>
          </cell>
          <cell r="Q163">
            <v>785.4</v>
          </cell>
          <cell r="R163" t="e">
            <v>#REF!</v>
          </cell>
          <cell r="S163" t="e">
            <v>#REF!</v>
          </cell>
          <cell r="T163" t="e">
            <v>#REF!</v>
          </cell>
          <cell r="U163" t="e">
            <v>#REF!</v>
          </cell>
          <cell r="V163" t="e">
            <v>#REF!</v>
          </cell>
          <cell r="W163" t="e">
            <v>#REF!</v>
          </cell>
          <cell r="X163" t="e">
            <v>#REF!</v>
          </cell>
          <cell r="Y163" t="e">
            <v>#REF!</v>
          </cell>
          <cell r="Z163" t="e">
            <v>#REF!</v>
          </cell>
          <cell r="AA163" t="e">
            <v>#REF!</v>
          </cell>
          <cell r="AB163" t="e">
            <v>#REF!</v>
          </cell>
          <cell r="AC163" t="e">
            <v>#REF!</v>
          </cell>
          <cell r="AD163" t="e">
            <v>#REF!</v>
          </cell>
        </row>
        <row r="164">
          <cell r="B164" t="str">
            <v xml:space="preserve">  Non-oil/gas</v>
          </cell>
          <cell r="D164">
            <v>70916</v>
          </cell>
          <cell r="E164" t="e">
            <v>#REF!</v>
          </cell>
          <cell r="F164" t="e">
            <v>#REF!</v>
          </cell>
          <cell r="G164" t="e">
            <v>#REF!</v>
          </cell>
          <cell r="H164" t="e">
            <v>#REF!</v>
          </cell>
          <cell r="L164" t="e">
            <v>#REF!</v>
          </cell>
          <cell r="M164" t="e">
            <v>#REF!</v>
          </cell>
          <cell r="N164" t="e">
            <v>#REF!</v>
          </cell>
          <cell r="O164" t="e">
            <v>#REF!</v>
          </cell>
          <cell r="P164">
            <v>6401.5999999999995</v>
          </cell>
          <cell r="Q164">
            <v>6209.6</v>
          </cell>
          <cell r="R164" t="e">
            <v>#REF!</v>
          </cell>
          <cell r="S164" t="e">
            <v>#REF!</v>
          </cell>
          <cell r="T164" t="e">
            <v>#REF!</v>
          </cell>
          <cell r="U164" t="e">
            <v>#REF!</v>
          </cell>
          <cell r="V164" t="e">
            <v>#REF!</v>
          </cell>
          <cell r="W164" t="e">
            <v>#REF!</v>
          </cell>
          <cell r="X164" t="e">
            <v>#REF!</v>
          </cell>
          <cell r="Y164" t="e">
            <v>#REF!</v>
          </cell>
          <cell r="Z164" t="e">
            <v>#REF!</v>
          </cell>
          <cell r="AA164" t="e">
            <v>#REF!</v>
          </cell>
          <cell r="AB164" t="e">
            <v>#REF!</v>
          </cell>
          <cell r="AC164" t="e">
            <v>#REF!</v>
          </cell>
          <cell r="AD164" t="e">
            <v>#REF!</v>
          </cell>
        </row>
        <row r="165">
          <cell r="B165" t="str">
            <v xml:space="preserve">    Income tax</v>
          </cell>
          <cell r="D165">
            <v>34363.699999999997</v>
          </cell>
          <cell r="E165" t="e">
            <v>#REF!</v>
          </cell>
          <cell r="F165" t="e">
            <v>#REF!</v>
          </cell>
          <cell r="G165" t="e">
            <v>#REF!</v>
          </cell>
          <cell r="H165" t="e">
            <v>#REF!</v>
          </cell>
          <cell r="L165" t="e">
            <v>#REF!</v>
          </cell>
          <cell r="M165" t="e">
            <v>#REF!</v>
          </cell>
          <cell r="N165" t="e">
            <v>#REF!</v>
          </cell>
          <cell r="O165" t="e">
            <v>#REF!</v>
          </cell>
          <cell r="P165">
            <v>3432.5</v>
          </cell>
          <cell r="Q165">
            <v>3421.2</v>
          </cell>
          <cell r="R165" t="e">
            <v>#REF!</v>
          </cell>
          <cell r="S165" t="e">
            <v>#REF!</v>
          </cell>
          <cell r="T165" t="e">
            <v>#REF!</v>
          </cell>
          <cell r="U165" t="e">
            <v>#REF!</v>
          </cell>
          <cell r="V165" t="e">
            <v>#REF!</v>
          </cell>
          <cell r="W165" t="e">
            <v>#REF!</v>
          </cell>
          <cell r="X165" t="e">
            <v>#REF!</v>
          </cell>
          <cell r="Y165" t="e">
            <v>#REF!</v>
          </cell>
          <cell r="Z165" t="e">
            <v>#REF!</v>
          </cell>
          <cell r="AA165" t="e">
            <v>#REF!</v>
          </cell>
          <cell r="AB165">
            <v>64424.460330963368</v>
          </cell>
          <cell r="AC165">
            <v>79543.115349434971</v>
          </cell>
          <cell r="AD165">
            <v>99885.006110870454</v>
          </cell>
        </row>
        <row r="166">
          <cell r="B166" t="str">
            <v xml:space="preserve">      Individual</v>
          </cell>
          <cell r="D166" t="e">
            <v>#REF!</v>
          </cell>
          <cell r="AA166">
            <v>0</v>
          </cell>
          <cell r="AB166">
            <v>0</v>
          </cell>
          <cell r="AC166">
            <v>0</v>
          </cell>
        </row>
        <row r="167">
          <cell r="B167" t="str">
            <v xml:space="preserve">      Corporate</v>
          </cell>
          <cell r="D167" t="e">
            <v>#REF!</v>
          </cell>
          <cell r="AA167">
            <v>0</v>
          </cell>
          <cell r="AB167">
            <v>0</v>
          </cell>
          <cell r="AC167">
            <v>0</v>
          </cell>
        </row>
        <row r="168">
          <cell r="B168" t="str">
            <v xml:space="preserve">      Other (interest, royalties, remittances, etc.)</v>
          </cell>
          <cell r="D168" t="e">
            <v>#REF!</v>
          </cell>
          <cell r="AA168">
            <v>0</v>
          </cell>
          <cell r="AB168">
            <v>0</v>
          </cell>
          <cell r="AC168">
            <v>0</v>
          </cell>
        </row>
        <row r="169">
          <cell r="B169" t="str">
            <v xml:space="preserve">    VAT</v>
          </cell>
          <cell r="D169">
            <v>25194.5</v>
          </cell>
          <cell r="E169" t="e">
            <v>#REF!</v>
          </cell>
          <cell r="F169" t="e">
            <v>#REF!</v>
          </cell>
          <cell r="G169" t="e">
            <v>#REF!</v>
          </cell>
          <cell r="H169" t="e">
            <v>#REF!</v>
          </cell>
          <cell r="L169" t="e">
            <v>#REF!</v>
          </cell>
          <cell r="M169" t="e">
            <v>#REF!</v>
          </cell>
          <cell r="N169" t="e">
            <v>#REF!</v>
          </cell>
          <cell r="O169" t="e">
            <v>#REF!</v>
          </cell>
          <cell r="P169">
            <v>2178.6999999999998</v>
          </cell>
          <cell r="Q169">
            <v>1861.4</v>
          </cell>
          <cell r="R169">
            <v>2011.9561459335796</v>
          </cell>
          <cell r="S169">
            <v>6052.0561459335795</v>
          </cell>
          <cell r="T169">
            <v>2369.3150310273063</v>
          </cell>
          <cell r="U169">
            <v>2369.3150310273063</v>
          </cell>
          <cell r="V169">
            <v>2369.3150310273063</v>
          </cell>
          <cell r="W169">
            <v>7107.9450930819185</v>
          </cell>
          <cell r="X169">
            <v>7699.9781250608939</v>
          </cell>
          <cell r="Y169">
            <v>8080.0611754187303</v>
          </cell>
          <cell r="Z169">
            <v>28940.040539495123</v>
          </cell>
          <cell r="AA169">
            <v>38591.27461108179</v>
          </cell>
          <cell r="AB169">
            <v>47234.205449601082</v>
          </cell>
          <cell r="AC169">
            <v>58318.778818094077</v>
          </cell>
          <cell r="AD169">
            <v>73232.881978958205</v>
          </cell>
        </row>
        <row r="170">
          <cell r="B170" t="str">
            <v xml:space="preserve">    Excises</v>
          </cell>
          <cell r="D170">
            <v>5101.5</v>
          </cell>
          <cell r="E170" t="e">
            <v>#REF!</v>
          </cell>
          <cell r="F170" t="e">
            <v>#REF!</v>
          </cell>
          <cell r="G170" t="e">
            <v>#REF!</v>
          </cell>
          <cell r="H170" t="e">
            <v>#REF!</v>
          </cell>
          <cell r="L170" t="e">
            <v>#REF!</v>
          </cell>
          <cell r="M170" t="e">
            <v>#REF!</v>
          </cell>
          <cell r="N170" t="e">
            <v>#REF!</v>
          </cell>
          <cell r="O170" t="e">
            <v>#REF!</v>
          </cell>
          <cell r="P170">
            <v>429.2</v>
          </cell>
          <cell r="Q170">
            <v>513.20000000000005</v>
          </cell>
          <cell r="R170">
            <v>955.06615916868532</v>
          </cell>
          <cell r="S170">
            <v>1897.4661591686854</v>
          </cell>
          <cell r="T170">
            <v>644.50372601668073</v>
          </cell>
          <cell r="U170">
            <v>644.50372601668073</v>
          </cell>
          <cell r="V170">
            <v>644.50372601668073</v>
          </cell>
          <cell r="W170">
            <v>1933.5111780500422</v>
          </cell>
          <cell r="X170">
            <v>1932.5278334390696</v>
          </cell>
          <cell r="Y170">
            <v>1933.8622261741245</v>
          </cell>
          <cell r="Z170">
            <v>7697.3673968319217</v>
          </cell>
          <cell r="AA170">
            <v>9319.7836313785301</v>
          </cell>
          <cell r="AB170">
            <v>10445.771468872397</v>
          </cell>
          <cell r="AC170">
            <v>11724.643384231895</v>
          </cell>
          <cell r="AD170">
            <v>13384.577327391866</v>
          </cell>
        </row>
        <row r="171">
          <cell r="B171" t="str">
            <v xml:space="preserve">    Land and buildings tax</v>
          </cell>
          <cell r="D171">
            <v>2643.8</v>
          </cell>
          <cell r="E171" t="e">
            <v>#REF!</v>
          </cell>
          <cell r="F171" t="e">
            <v>#REF!</v>
          </cell>
          <cell r="G171" t="e">
            <v>#REF!</v>
          </cell>
          <cell r="H171" t="e">
            <v>#REF!</v>
          </cell>
          <cell r="L171" t="e">
            <v>#REF!</v>
          </cell>
          <cell r="M171" t="e">
            <v>#REF!</v>
          </cell>
          <cell r="N171" t="e">
            <v>#REF!</v>
          </cell>
          <cell r="O171" t="e">
            <v>#REF!</v>
          </cell>
          <cell r="P171">
            <v>156.19999999999999</v>
          </cell>
          <cell r="Q171">
            <v>121.3</v>
          </cell>
          <cell r="R171" t="e">
            <v>#REF!</v>
          </cell>
          <cell r="S171" t="e">
            <v>#REF!</v>
          </cell>
          <cell r="T171" t="e">
            <v>#REF!</v>
          </cell>
          <cell r="U171" t="e">
            <v>#REF!</v>
          </cell>
          <cell r="V171" t="e">
            <v>#REF!</v>
          </cell>
          <cell r="W171" t="e">
            <v>#REF!</v>
          </cell>
          <cell r="X171" t="e">
            <v>#REF!</v>
          </cell>
          <cell r="Y171" t="e">
            <v>#REF!</v>
          </cell>
          <cell r="Z171" t="e">
            <v>#REF!</v>
          </cell>
          <cell r="AA171" t="e">
            <v>#REF!</v>
          </cell>
          <cell r="AB171">
            <v>4956.5497377465463</v>
          </cell>
          <cell r="AC171">
            <v>5563.3782784221348</v>
          </cell>
          <cell r="AD171">
            <v>6351.0218885818631</v>
          </cell>
        </row>
        <row r="172">
          <cell r="B172" t="str">
            <v xml:space="preserve">    Other domestic taxes</v>
          </cell>
          <cell r="D172">
            <v>486.9</v>
          </cell>
          <cell r="E172" t="e">
            <v>#REF!</v>
          </cell>
          <cell r="F172" t="e">
            <v>#REF!</v>
          </cell>
          <cell r="G172" t="e">
            <v>#REF!</v>
          </cell>
          <cell r="H172" t="e">
            <v>#REF!</v>
          </cell>
          <cell r="L172" t="e">
            <v>#REF!</v>
          </cell>
          <cell r="M172" t="e">
            <v>#REF!</v>
          </cell>
          <cell r="N172" t="e">
            <v>#REF!</v>
          </cell>
          <cell r="O172" t="e">
            <v>#REF!</v>
          </cell>
          <cell r="P172">
            <v>33.299999999999997</v>
          </cell>
          <cell r="Q172">
            <v>28.3</v>
          </cell>
          <cell r="R172" t="e">
            <v>#REF!</v>
          </cell>
          <cell r="S172" t="e">
            <v>#REF!</v>
          </cell>
          <cell r="T172" t="e">
            <v>#REF!</v>
          </cell>
          <cell r="U172" t="e">
            <v>#REF!</v>
          </cell>
          <cell r="V172" t="e">
            <v>#REF!</v>
          </cell>
          <cell r="W172" t="e">
            <v>#REF!</v>
          </cell>
          <cell r="X172" t="e">
            <v>#REF!</v>
          </cell>
          <cell r="Y172" t="e">
            <v>#REF!</v>
          </cell>
          <cell r="Z172" t="e">
            <v>#REF!</v>
          </cell>
          <cell r="AA172" t="e">
            <v>#REF!</v>
          </cell>
          <cell r="AB172">
            <v>912.83155583205723</v>
          </cell>
          <cell r="AC172">
            <v>1024.5891836612971</v>
          </cell>
          <cell r="AD172">
            <v>1169.6469315192182</v>
          </cell>
        </row>
        <row r="173">
          <cell r="B173" t="str">
            <v xml:space="preserve">    International trade taxes</v>
          </cell>
          <cell r="D173">
            <v>3125.6</v>
          </cell>
          <cell r="E173" t="e">
            <v>#REF!</v>
          </cell>
          <cell r="F173" t="e">
            <v>#REF!</v>
          </cell>
          <cell r="G173" t="e">
            <v>#REF!</v>
          </cell>
          <cell r="H173" t="e">
            <v>#REF!</v>
          </cell>
          <cell r="L173" t="e">
            <v>#REF!</v>
          </cell>
          <cell r="M173" t="e">
            <v>#REF!</v>
          </cell>
          <cell r="N173" t="e">
            <v>#REF!</v>
          </cell>
          <cell r="O173" t="e">
            <v>#REF!</v>
          </cell>
          <cell r="P173">
            <v>171.7</v>
          </cell>
          <cell r="Q173">
            <v>264.2</v>
          </cell>
          <cell r="R173">
            <v>658.86686330461066</v>
          </cell>
          <cell r="S173">
            <v>1094.7668633046105</v>
          </cell>
          <cell r="T173">
            <v>677.32606318206729</v>
          </cell>
          <cell r="U173">
            <v>625.22405832190827</v>
          </cell>
          <cell r="V173">
            <v>573.12205346174926</v>
          </cell>
          <cell r="W173">
            <v>1875.6721749657249</v>
          </cell>
          <cell r="X173">
            <v>1720.8220040513099</v>
          </cell>
          <cell r="Y173">
            <v>1746.0108721747069</v>
          </cell>
          <cell r="Z173">
            <v>6437.2719144963521</v>
          </cell>
          <cell r="AA173">
            <v>6045.3370367076404</v>
          </cell>
          <cell r="AB173" t="e">
            <v>#REF!</v>
          </cell>
          <cell r="AC173" t="e">
            <v>#REF!</v>
          </cell>
          <cell r="AD173" t="e">
            <v>#REF!</v>
          </cell>
        </row>
        <row r="174">
          <cell r="B174" t="str">
            <v xml:space="preserve">      Imports</v>
          </cell>
          <cell r="D174">
            <v>3000.1</v>
          </cell>
          <cell r="E174" t="e">
            <v>#REF!</v>
          </cell>
          <cell r="F174" t="e">
            <v>#REF!</v>
          </cell>
          <cell r="G174" t="e">
            <v>#REF!</v>
          </cell>
          <cell r="H174" t="e">
            <v>#REF!</v>
          </cell>
          <cell r="L174" t="e">
            <v>#REF!</v>
          </cell>
          <cell r="M174" t="e">
            <v>#REF!</v>
          </cell>
          <cell r="N174" t="e">
            <v>#REF!</v>
          </cell>
          <cell r="O174" t="e">
            <v>#REF!</v>
          </cell>
          <cell r="P174">
            <v>163.5</v>
          </cell>
          <cell r="Q174">
            <v>142.4</v>
          </cell>
          <cell r="R174">
            <v>558.86686330461066</v>
          </cell>
          <cell r="S174">
            <v>864.76686330461064</v>
          </cell>
          <cell r="T174">
            <v>580.80226972948549</v>
          </cell>
          <cell r="U174">
            <v>536.12517205798656</v>
          </cell>
          <cell r="V174">
            <v>491.44807438648769</v>
          </cell>
          <cell r="W174">
            <v>1608.3755161739598</v>
          </cell>
          <cell r="X174">
            <v>1498.0747883915058</v>
          </cell>
          <cell r="Y174">
            <v>1523.2636565149028</v>
          </cell>
          <cell r="Z174">
            <v>5494.4808243849784</v>
          </cell>
          <cell r="AA174">
            <v>5835.4140939311801</v>
          </cell>
          <cell r="AB174">
            <v>5624.5347107244916</v>
          </cell>
          <cell r="AC174">
            <v>6313.1444031675028</v>
          </cell>
          <cell r="AD174">
            <v>7206.9372751094807</v>
          </cell>
        </row>
        <row r="175">
          <cell r="B175" t="str">
            <v xml:space="preserve">      Exports</v>
          </cell>
          <cell r="D175">
            <v>125.5</v>
          </cell>
          <cell r="E175" t="e">
            <v>#REF!</v>
          </cell>
          <cell r="F175" t="e">
            <v>#REF!</v>
          </cell>
          <cell r="G175" t="e">
            <v>#REF!</v>
          </cell>
          <cell r="H175" t="e">
            <v>#REF!</v>
          </cell>
          <cell r="L175" t="e">
            <v>#REF!</v>
          </cell>
          <cell r="M175" t="e">
            <v>#REF!</v>
          </cell>
          <cell r="N175" t="e">
            <v>#REF!</v>
          </cell>
          <cell r="O175" t="e">
            <v>#REF!</v>
          </cell>
          <cell r="P175">
            <v>8.1999999999999993</v>
          </cell>
          <cell r="Q175">
            <v>121.8</v>
          </cell>
          <cell r="R175">
            <v>100</v>
          </cell>
          <cell r="S175">
            <v>230</v>
          </cell>
          <cell r="T175">
            <v>96.523793452581842</v>
          </cell>
          <cell r="U175">
            <v>89.098886263921713</v>
          </cell>
          <cell r="V175">
            <v>81.673979075261556</v>
          </cell>
          <cell r="W175">
            <v>267.29665879176514</v>
          </cell>
          <cell r="X175">
            <v>222.74721565980423</v>
          </cell>
          <cell r="Y175">
            <v>222.74721565980423</v>
          </cell>
          <cell r="Z175">
            <v>942.79109011137348</v>
          </cell>
          <cell r="AA175">
            <v>209.9229427764603</v>
          </cell>
          <cell r="AB175" t="e">
            <v>#REF!</v>
          </cell>
          <cell r="AC175" t="e">
            <v>#REF!</v>
          </cell>
          <cell r="AD175" t="e">
            <v>#REF!</v>
          </cell>
        </row>
        <row r="176">
          <cell r="B176" t="str">
            <v>Nontax revenue</v>
          </cell>
          <cell r="D176">
            <v>6339.9</v>
          </cell>
          <cell r="E176" t="e">
            <v>#REF!</v>
          </cell>
          <cell r="F176" t="e">
            <v>#REF!</v>
          </cell>
          <cell r="G176" t="e">
            <v>#REF!</v>
          </cell>
          <cell r="H176" t="e">
            <v>#REF!</v>
          </cell>
          <cell r="L176" t="e">
            <v>#REF!</v>
          </cell>
          <cell r="M176" t="e">
            <v>#REF!</v>
          </cell>
          <cell r="N176" t="e">
            <v>#REF!</v>
          </cell>
          <cell r="O176" t="e">
            <v>#REF!</v>
          </cell>
          <cell r="P176">
            <v>362.8</v>
          </cell>
          <cell r="Q176">
            <v>286.10000000000002</v>
          </cell>
          <cell r="R176" t="e">
            <v>#REF!</v>
          </cell>
          <cell r="S176" t="e">
            <v>#REF!</v>
          </cell>
          <cell r="T176" t="e">
            <v>#REF!</v>
          </cell>
          <cell r="U176" t="e">
            <v>#REF!</v>
          </cell>
          <cell r="V176" t="e">
            <v>#REF!</v>
          </cell>
          <cell r="W176" t="e">
            <v>#REF!</v>
          </cell>
          <cell r="X176" t="e">
            <v>#REF!</v>
          </cell>
          <cell r="Y176" t="e">
            <v>#REF!</v>
          </cell>
          <cell r="Z176" t="e">
            <v>#REF!</v>
          </cell>
          <cell r="AA176" t="e">
            <v>#REF!</v>
          </cell>
          <cell r="AB176" t="e">
            <v>#REF!</v>
          </cell>
          <cell r="AC176" t="e">
            <v>#REF!</v>
          </cell>
          <cell r="AD176" t="e">
            <v>#REF!</v>
          </cell>
        </row>
        <row r="177">
          <cell r="B177" t="str">
            <v xml:space="preserve">  Forestry Fund revenue 1/</v>
          </cell>
          <cell r="E177" t="e">
            <v>#REF!</v>
          </cell>
          <cell r="F177" t="e">
            <v>#REF!</v>
          </cell>
          <cell r="G177" t="e">
            <v>#REF!</v>
          </cell>
          <cell r="H177" t="e">
            <v>#REF!</v>
          </cell>
          <cell r="L177" t="e">
            <v>#REF!</v>
          </cell>
          <cell r="M177" t="e">
            <v>#REF!</v>
          </cell>
          <cell r="N177" t="e">
            <v>#REF!</v>
          </cell>
          <cell r="O177" t="e">
            <v>#REF!</v>
          </cell>
          <cell r="P177">
            <v>0</v>
          </cell>
          <cell r="Q177">
            <v>0</v>
          </cell>
          <cell r="R177" t="e">
            <v>#REF!</v>
          </cell>
          <cell r="S177" t="e">
            <v>#REF!</v>
          </cell>
          <cell r="T177" t="e">
            <v>#REF!</v>
          </cell>
          <cell r="U177" t="e">
            <v>#REF!</v>
          </cell>
          <cell r="V177" t="e">
            <v>#REF!</v>
          </cell>
          <cell r="W177" t="e">
            <v>#REF!</v>
          </cell>
          <cell r="X177" t="e">
            <v>#REF!</v>
          </cell>
          <cell r="Y177" t="e">
            <v>#REF!</v>
          </cell>
          <cell r="Z177" t="e">
            <v>#REF!</v>
          </cell>
          <cell r="AA177" t="e">
            <v>#REF!</v>
          </cell>
          <cell r="AB177" t="e">
            <v>#REF!</v>
          </cell>
          <cell r="AC177" t="e">
            <v>#REF!</v>
          </cell>
          <cell r="AD177" t="e">
            <v>#REF!</v>
          </cell>
        </row>
        <row r="178">
          <cell r="B178" t="str">
            <v xml:space="preserve">  Investment Fund revenue 1/</v>
          </cell>
          <cell r="E178" t="e">
            <v>#REF!</v>
          </cell>
          <cell r="F178" t="e">
            <v>#REF!</v>
          </cell>
          <cell r="G178" t="e">
            <v>#REF!</v>
          </cell>
          <cell r="H178" t="e">
            <v>#REF!</v>
          </cell>
          <cell r="L178" t="e">
            <v>#REF!</v>
          </cell>
          <cell r="M178" t="e">
            <v>#REF!</v>
          </cell>
          <cell r="N178" t="e">
            <v>#REF!</v>
          </cell>
          <cell r="O178" t="e">
            <v>#REF!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111.1111111111111</v>
          </cell>
          <cell r="U178">
            <v>111.1111111111111</v>
          </cell>
          <cell r="V178">
            <v>111.1111111111111</v>
          </cell>
          <cell r="W178">
            <v>333.33333333333331</v>
          </cell>
          <cell r="X178">
            <v>333.33333333333331</v>
          </cell>
          <cell r="Y178">
            <v>333.33333333333331</v>
          </cell>
          <cell r="Z178">
            <v>1000</v>
          </cell>
          <cell r="AA178">
            <v>2000</v>
          </cell>
          <cell r="AB178">
            <v>2241.6339009637109</v>
          </cell>
          <cell r="AC178">
            <v>2516.0763056250589</v>
          </cell>
          <cell r="AD178">
            <v>2872.2935760713781</v>
          </cell>
        </row>
        <row r="179">
          <cell r="B179" t="str">
            <v xml:space="preserve">  Transfers from Investment Fund 1/</v>
          </cell>
          <cell r="E179" t="e">
            <v>#REF!</v>
          </cell>
          <cell r="F179" t="e">
            <v>#REF!</v>
          </cell>
          <cell r="G179" t="e">
            <v>#REF!</v>
          </cell>
          <cell r="H179" t="e">
            <v>#REF!</v>
          </cell>
          <cell r="L179" t="e">
            <v>#REF!</v>
          </cell>
          <cell r="M179" t="e">
            <v>#REF!</v>
          </cell>
          <cell r="N179" t="e">
            <v>#REF!</v>
          </cell>
          <cell r="O179" t="e">
            <v>#REF!</v>
          </cell>
          <cell r="P179">
            <v>0</v>
          </cell>
          <cell r="Q179">
            <v>0</v>
          </cell>
          <cell r="AB179">
            <v>0</v>
          </cell>
          <cell r="AC179">
            <v>0</v>
          </cell>
        </row>
        <row r="180">
          <cell r="B180" t="str">
            <v xml:space="preserve">  Profit transfers from SOEs  2/</v>
          </cell>
          <cell r="D180">
            <v>2340.6790000000001</v>
          </cell>
          <cell r="E180" t="e">
            <v>#REF!</v>
          </cell>
          <cell r="F180" t="e">
            <v>#REF!</v>
          </cell>
          <cell r="G180" t="e">
            <v>#REF!</v>
          </cell>
          <cell r="H180" t="e">
            <v>#REF!</v>
          </cell>
          <cell r="L180" t="e">
            <v>#REF!</v>
          </cell>
          <cell r="M180" t="e">
            <v>#REF!</v>
          </cell>
          <cell r="N180" t="e">
            <v>#REF!</v>
          </cell>
          <cell r="O180" t="e">
            <v>#REF!</v>
          </cell>
          <cell r="P180">
            <v>106.663</v>
          </cell>
          <cell r="Q180">
            <v>40</v>
          </cell>
          <cell r="R180">
            <v>200</v>
          </cell>
          <cell r="S180">
            <v>346.66300000000001</v>
          </cell>
          <cell r="T180" t="e">
            <v>#REF!</v>
          </cell>
          <cell r="U180" t="e">
            <v>#REF!</v>
          </cell>
          <cell r="V180" t="e">
            <v>#REF!</v>
          </cell>
          <cell r="W180" t="e">
            <v>#REF!</v>
          </cell>
          <cell r="X180" t="e">
            <v>#REF!</v>
          </cell>
          <cell r="Y180" t="e">
            <v>#REF!</v>
          </cell>
          <cell r="Z180" t="e">
            <v>#REF!</v>
          </cell>
          <cell r="AA180" t="e">
            <v>#REF!</v>
          </cell>
          <cell r="AB180" t="e">
            <v>#REF!</v>
          </cell>
          <cell r="AC180" t="e">
            <v>#REF!</v>
          </cell>
          <cell r="AD180" t="e">
            <v>#REF!</v>
          </cell>
        </row>
        <row r="181">
          <cell r="B181" t="str">
            <v xml:space="preserve">  PERTAMINA (petroleum surplus)</v>
          </cell>
          <cell r="D181">
            <v>0</v>
          </cell>
          <cell r="E181" t="e">
            <v>#REF!</v>
          </cell>
          <cell r="F181" t="e">
            <v>#REF!</v>
          </cell>
          <cell r="G181" t="e">
            <v>#REF!</v>
          </cell>
          <cell r="H181" t="e">
            <v>#REF!</v>
          </cell>
          <cell r="L181" t="e">
            <v>#REF!</v>
          </cell>
          <cell r="M181" t="e">
            <v>#REF!</v>
          </cell>
          <cell r="N181" t="e">
            <v>#REF!</v>
          </cell>
          <cell r="O181" t="e">
            <v>#REF!</v>
          </cell>
          <cell r="P181">
            <v>0</v>
          </cell>
          <cell r="Q181">
            <v>0</v>
          </cell>
        </row>
        <row r="182">
          <cell r="B182" t="str">
            <v xml:space="preserve">  Other</v>
          </cell>
          <cell r="D182">
            <v>3999.2209999999995</v>
          </cell>
          <cell r="E182" t="e">
            <v>#REF!</v>
          </cell>
          <cell r="F182" t="e">
            <v>#REF!</v>
          </cell>
          <cell r="G182" t="e">
            <v>#REF!</v>
          </cell>
          <cell r="H182" t="e">
            <v>#REF!</v>
          </cell>
          <cell r="L182" t="e">
            <v>#REF!</v>
          </cell>
          <cell r="M182" t="e">
            <v>#REF!</v>
          </cell>
          <cell r="N182" t="e">
            <v>#REF!</v>
          </cell>
          <cell r="O182" t="e">
            <v>#REF!</v>
          </cell>
          <cell r="P182">
            <v>256.137</v>
          </cell>
          <cell r="Q182">
            <v>246.10000000000002</v>
          </cell>
          <cell r="R182">
            <v>629.76008196006978</v>
          </cell>
          <cell r="S182">
            <v>1131.9970819600699</v>
          </cell>
          <cell r="T182">
            <v>443.16470909959043</v>
          </cell>
          <cell r="U182">
            <v>443.16470909959043</v>
          </cell>
          <cell r="V182">
            <v>443.16470909959043</v>
          </cell>
          <cell r="W182">
            <v>1329.4941272987712</v>
          </cell>
          <cell r="X182">
            <v>1440.2299910224531</v>
          </cell>
          <cell r="Y182">
            <v>1511.3220122352179</v>
          </cell>
          <cell r="Z182">
            <v>5413.0432125165116</v>
          </cell>
          <cell r="AA182">
            <v>6553.9799423786844</v>
          </cell>
          <cell r="AB182">
            <v>7345.8118125361243</v>
          </cell>
          <cell r="AC182">
            <v>8245.1568202804483</v>
          </cell>
          <cell r="AD182">
            <v>9412.4772430974772</v>
          </cell>
        </row>
        <row r="183">
          <cell r="B183" t="str">
            <v>Grants</v>
          </cell>
          <cell r="D183">
            <v>0</v>
          </cell>
          <cell r="E183" t="e">
            <v>#REF!</v>
          </cell>
          <cell r="F183" t="e">
            <v>#REF!</v>
          </cell>
          <cell r="G183" t="e">
            <v>#REF!</v>
          </cell>
          <cell r="H183" t="e">
            <v>#REF!</v>
          </cell>
          <cell r="L183" t="e">
            <v>#REF!</v>
          </cell>
          <cell r="M183" t="e">
            <v>#REF!</v>
          </cell>
          <cell r="N183" t="e">
            <v>#REF!</v>
          </cell>
          <cell r="O183" t="e">
            <v>#REF!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150</v>
          </cell>
          <cell r="Y183">
            <v>150</v>
          </cell>
          <cell r="Z183">
            <v>300</v>
          </cell>
          <cell r="AA183">
            <v>265.72286839381781</v>
          </cell>
          <cell r="AB183">
            <v>261.54669928239326</v>
          </cell>
          <cell r="AC183">
            <v>258.3863550899639</v>
          </cell>
          <cell r="AD183">
            <v>266.766910671674</v>
          </cell>
        </row>
        <row r="186">
          <cell r="B186" t="str">
            <v xml:space="preserve"> Sources:  Ministry of Finance; and IMF staff calculations.</v>
          </cell>
        </row>
        <row r="188">
          <cell r="B188" t="str">
            <v xml:space="preserve"> 1/ Starting fiscal year 1998/1999, the Investment and Forestry Funds were included in the budget.</v>
          </cell>
        </row>
        <row r="189">
          <cell r="B189" t="str">
            <v xml:space="preserve"> 2/ Including Pertamina.</v>
          </cell>
        </row>
        <row r="198">
          <cell r="B198" t="str">
            <v>Table 3.  Indonesia:  Central Government Expenditure and Net Lending</v>
          </cell>
        </row>
        <row r="199">
          <cell r="B199" t="str">
            <v>( In billions of rupiahs )</v>
          </cell>
        </row>
        <row r="201">
          <cell r="D201" t="str">
            <v>1997/98</v>
          </cell>
          <cell r="H201" t="str">
            <v>1998/99 (Bdgt Mar98)</v>
          </cell>
          <cell r="O201" t="str">
            <v>1998/99</v>
          </cell>
          <cell r="P201" t="str">
            <v>1998/99 (June Prj)</v>
          </cell>
          <cell r="Z201" t="str">
            <v>1998/99</v>
          </cell>
          <cell r="AA201" t="str">
            <v>1999/00</v>
          </cell>
          <cell r="AB201" t="str">
            <v>2000/01</v>
          </cell>
          <cell r="AC201" t="str">
            <v>2001/02</v>
          </cell>
          <cell r="AD201" t="str">
            <v>2002/03</v>
          </cell>
        </row>
        <row r="202">
          <cell r="B202">
            <v>36524.152470370369</v>
          </cell>
          <cell r="D202" t="str">
            <v>Total</v>
          </cell>
          <cell r="H202" t="str">
            <v>I-Q</v>
          </cell>
          <cell r="L202" t="str">
            <v>II-Q</v>
          </cell>
          <cell r="M202" t="str">
            <v>III-Q</v>
          </cell>
          <cell r="N202" t="str">
            <v>IV-Q</v>
          </cell>
          <cell r="O202" t="str">
            <v>Total</v>
          </cell>
          <cell r="Z202" t="str">
            <v>Total</v>
          </cell>
          <cell r="AA202" t="str">
            <v>Total</v>
          </cell>
          <cell r="AB202" t="str">
            <v>Total</v>
          </cell>
          <cell r="AC202" t="str">
            <v>Total</v>
          </cell>
          <cell r="AD202" t="str">
            <v>Total</v>
          </cell>
        </row>
        <row r="203">
          <cell r="B203" t="str">
            <v>CG expenditure</v>
          </cell>
          <cell r="D203" t="str">
            <v>Apr-Mar</v>
          </cell>
          <cell r="E203" t="str">
            <v>Apr</v>
          </cell>
          <cell r="F203" t="str">
            <v>May</v>
          </cell>
          <cell r="G203" t="str">
            <v>Jun</v>
          </cell>
          <cell r="H203" t="str">
            <v>Apr-Jun</v>
          </cell>
          <cell r="L203" t="str">
            <v>Jul-Sep</v>
          </cell>
          <cell r="M203" t="str">
            <v>Oct-Dec</v>
          </cell>
          <cell r="N203" t="str">
            <v>Jan-Mar</v>
          </cell>
          <cell r="O203" t="str">
            <v>Apr-Mar</v>
          </cell>
          <cell r="P203" t="str">
            <v>Apr</v>
          </cell>
          <cell r="Q203" t="str">
            <v>May</v>
          </cell>
          <cell r="R203" t="str">
            <v>Jun</v>
          </cell>
          <cell r="S203" t="str">
            <v>I-Q</v>
          </cell>
          <cell r="T203" t="str">
            <v>Jul</v>
          </cell>
          <cell r="U203" t="str">
            <v>Aug</v>
          </cell>
          <cell r="V203" t="str">
            <v>Sep</v>
          </cell>
          <cell r="W203" t="str">
            <v>II-Q</v>
          </cell>
          <cell r="X203" t="str">
            <v>III-Q</v>
          </cell>
          <cell r="Y203" t="str">
            <v>IV-Q</v>
          </cell>
          <cell r="Z203" t="str">
            <v>Apr-Mar</v>
          </cell>
          <cell r="AA203" t="str">
            <v>Apr-Mar</v>
          </cell>
          <cell r="AB203" t="str">
            <v>Apr-Mar</v>
          </cell>
          <cell r="AC203" t="str">
            <v>Apr-Mar</v>
          </cell>
          <cell r="AD203" t="str">
            <v>Apr-Mar</v>
          </cell>
        </row>
        <row r="204">
          <cell r="B204" t="str">
            <v>( In billions of rupiahs )</v>
          </cell>
          <cell r="D204" t="str">
            <v>Mar-Est</v>
          </cell>
          <cell r="E204" t="str">
            <v>Apr Prg</v>
          </cell>
          <cell r="F204" t="str">
            <v>Apr Prg</v>
          </cell>
          <cell r="G204" t="str">
            <v>Apr Prg</v>
          </cell>
          <cell r="H204" t="str">
            <v>Apr Prg</v>
          </cell>
          <cell r="L204" t="str">
            <v>Apr Prg</v>
          </cell>
          <cell r="M204" t="str">
            <v>Apr Prg</v>
          </cell>
          <cell r="N204" t="str">
            <v>Apr Prg</v>
          </cell>
          <cell r="O204" t="str">
            <v>Apr Prg</v>
          </cell>
          <cell r="P204" t="str">
            <v>Jun Prg</v>
          </cell>
          <cell r="Q204" t="str">
            <v>Jun Prg</v>
          </cell>
          <cell r="R204" t="str">
            <v>Jun Prg</v>
          </cell>
          <cell r="S204" t="str">
            <v>Jun Prg</v>
          </cell>
          <cell r="T204" t="str">
            <v>Jun Prg</v>
          </cell>
          <cell r="U204" t="str">
            <v>Jun Prg</v>
          </cell>
          <cell r="V204" t="str">
            <v>Jun Prg</v>
          </cell>
          <cell r="W204" t="str">
            <v>Jun Prg</v>
          </cell>
          <cell r="X204" t="str">
            <v>Jun Prg</v>
          </cell>
          <cell r="Y204" t="str">
            <v>Jun Prg</v>
          </cell>
          <cell r="Z204" t="str">
            <v>Jun Prg</v>
          </cell>
          <cell r="AA204" t="str">
            <v>Prj</v>
          </cell>
          <cell r="AB204" t="str">
            <v>Prj</v>
          </cell>
          <cell r="AC204" t="str">
            <v>Prj</v>
          </cell>
          <cell r="AD204" t="str">
            <v>Prj</v>
          </cell>
        </row>
        <row r="205">
          <cell r="B205" t="str">
            <v>Pr_tb3</v>
          </cell>
        </row>
        <row r="207">
          <cell r="B207" t="str">
            <v>Total expenditure and net lending</v>
          </cell>
          <cell r="D207">
            <v>115655.084658205</v>
          </cell>
          <cell r="E207" t="e">
            <v>#REF!</v>
          </cell>
          <cell r="F207" t="e">
            <v>#REF!</v>
          </cell>
          <cell r="G207" t="e">
            <v>#REF!</v>
          </cell>
          <cell r="H207" t="e">
            <v>#REF!</v>
          </cell>
          <cell r="L207" t="e">
            <v>#REF!</v>
          </cell>
          <cell r="M207" t="e">
            <v>#REF!</v>
          </cell>
          <cell r="N207" t="e">
            <v>#REF!</v>
          </cell>
          <cell r="O207" t="e">
            <v>#REF!</v>
          </cell>
          <cell r="P207">
            <v>6885.4550297652859</v>
          </cell>
          <cell r="Q207">
            <v>6025.7156250000007</v>
          </cell>
          <cell r="R207" t="e">
            <v>#REF!</v>
          </cell>
          <cell r="S207" t="e">
            <v>#REF!</v>
          </cell>
          <cell r="T207" t="e">
            <v>#REF!</v>
          </cell>
          <cell r="U207" t="e">
            <v>#REF!</v>
          </cell>
          <cell r="V207" t="e">
            <v>#REF!</v>
          </cell>
          <cell r="W207" t="e">
            <v>#REF!</v>
          </cell>
          <cell r="X207" t="e">
            <v>#REF!</v>
          </cell>
          <cell r="Y207" t="e">
            <v>#REF!</v>
          </cell>
          <cell r="Z207" t="e">
            <v>#REF!</v>
          </cell>
          <cell r="AA207" t="e">
            <v>#REF!</v>
          </cell>
          <cell r="AB207" t="e">
            <v>#REF!</v>
          </cell>
          <cell r="AC207" t="e">
            <v>#REF!</v>
          </cell>
          <cell r="AD207" t="e">
            <v>#REF!</v>
          </cell>
        </row>
        <row r="209">
          <cell r="B209" t="str">
            <v>Current expenditure</v>
          </cell>
          <cell r="D209">
            <v>70194.345000000016</v>
          </cell>
          <cell r="E209" t="e">
            <v>#REF!</v>
          </cell>
          <cell r="F209" t="e">
            <v>#REF!</v>
          </cell>
          <cell r="G209" t="e">
            <v>#REF!</v>
          </cell>
          <cell r="H209" t="e">
            <v>#REF!</v>
          </cell>
          <cell r="L209" t="e">
            <v>#REF!</v>
          </cell>
          <cell r="M209" t="e">
            <v>#REF!</v>
          </cell>
          <cell r="N209" t="e">
            <v>#REF!</v>
          </cell>
          <cell r="O209" t="e">
            <v>#REF!</v>
          </cell>
          <cell r="P209">
            <v>5479.3610526315788</v>
          </cell>
          <cell r="Q209">
            <v>4617.9156250000005</v>
          </cell>
          <cell r="R209" t="e">
            <v>#REF!</v>
          </cell>
          <cell r="S209" t="e">
            <v>#REF!</v>
          </cell>
          <cell r="T209" t="e">
            <v>#REF!</v>
          </cell>
          <cell r="U209" t="e">
            <v>#REF!</v>
          </cell>
          <cell r="V209" t="e">
            <v>#REF!</v>
          </cell>
          <cell r="W209" t="e">
            <v>#REF!</v>
          </cell>
          <cell r="X209" t="e">
            <v>#REF!</v>
          </cell>
          <cell r="Y209" t="e">
            <v>#REF!</v>
          </cell>
          <cell r="Z209" t="e">
            <v>#REF!</v>
          </cell>
          <cell r="AA209" t="e">
            <v>#REF!</v>
          </cell>
          <cell r="AB209" t="e">
            <v>#REF!</v>
          </cell>
          <cell r="AC209" t="e">
            <v>#REF!</v>
          </cell>
          <cell r="AD209" t="e">
            <v>#REF!</v>
          </cell>
        </row>
        <row r="210">
          <cell r="B210" t="str">
            <v>Personnel</v>
          </cell>
          <cell r="D210">
            <v>18051.800000000003</v>
          </cell>
          <cell r="E210" t="e">
            <v>#REF!</v>
          </cell>
          <cell r="F210" t="e">
            <v>#REF!</v>
          </cell>
          <cell r="G210" t="e">
            <v>#REF!</v>
          </cell>
          <cell r="H210" t="e">
            <v>#REF!</v>
          </cell>
          <cell r="L210" t="e">
            <v>#REF!</v>
          </cell>
          <cell r="M210" t="e">
            <v>#REF!</v>
          </cell>
          <cell r="N210" t="e">
            <v>#REF!</v>
          </cell>
          <cell r="O210" t="e">
            <v>#REF!</v>
          </cell>
          <cell r="P210">
            <v>2656</v>
          </cell>
          <cell r="Q210">
            <v>2044.1</v>
          </cell>
          <cell r="R210" t="e">
            <v>#REF!</v>
          </cell>
          <cell r="S210" t="e">
            <v>#REF!</v>
          </cell>
          <cell r="T210" t="e">
            <v>#REF!</v>
          </cell>
          <cell r="U210" t="e">
            <v>#REF!</v>
          </cell>
          <cell r="V210" t="e">
            <v>#REF!</v>
          </cell>
          <cell r="W210" t="e">
            <v>#REF!</v>
          </cell>
          <cell r="X210" t="e">
            <v>#REF!</v>
          </cell>
          <cell r="Y210" t="e">
            <v>#REF!</v>
          </cell>
          <cell r="Z210" t="e">
            <v>#REF!</v>
          </cell>
          <cell r="AA210" t="e">
            <v>#REF!</v>
          </cell>
          <cell r="AB210" t="e">
            <v>#REF!</v>
          </cell>
          <cell r="AC210" t="e">
            <v>#REF!</v>
          </cell>
          <cell r="AD210" t="e">
            <v>#REF!</v>
          </cell>
        </row>
        <row r="211">
          <cell r="B211" t="str">
            <v xml:space="preserve">  Wages and salaries</v>
          </cell>
          <cell r="D211">
            <v>14941.2</v>
          </cell>
          <cell r="E211" t="e">
            <v>#REF!</v>
          </cell>
          <cell r="F211" t="e">
            <v>#REF!</v>
          </cell>
          <cell r="G211" t="e">
            <v>#REF!</v>
          </cell>
          <cell r="H211" t="e">
            <v>#REF!</v>
          </cell>
          <cell r="L211" t="e">
            <v>#REF!</v>
          </cell>
          <cell r="M211" t="e">
            <v>#REF!</v>
          </cell>
          <cell r="N211" t="e">
            <v>#REF!</v>
          </cell>
          <cell r="O211" t="e">
            <v>#REF!</v>
          </cell>
          <cell r="P211">
            <v>2196.8000000000002</v>
          </cell>
          <cell r="Q211">
            <v>1857.4</v>
          </cell>
          <cell r="R211">
            <v>1514.0399999999997</v>
          </cell>
          <cell r="S211">
            <v>5568.24</v>
          </cell>
          <cell r="T211">
            <v>1514.04</v>
          </cell>
          <cell r="U211">
            <v>1514.04</v>
          </cell>
          <cell r="V211">
            <v>1514.04</v>
          </cell>
          <cell r="W211">
            <v>4542.12</v>
          </cell>
          <cell r="X211">
            <v>4542.12</v>
          </cell>
          <cell r="Y211">
            <v>4542.12</v>
          </cell>
          <cell r="Z211">
            <v>19194.599999999999</v>
          </cell>
          <cell r="AA211">
            <v>0</v>
          </cell>
          <cell r="AB211">
            <v>0</v>
          </cell>
          <cell r="AC211">
            <v>0</v>
          </cell>
        </row>
        <row r="212">
          <cell r="B212" t="str">
            <v xml:space="preserve">    Pensions</v>
          </cell>
        </row>
        <row r="213">
          <cell r="B213" t="str">
            <v xml:space="preserve">    Other</v>
          </cell>
        </row>
        <row r="214">
          <cell r="B214" t="str">
            <v xml:space="preserve">  Other</v>
          </cell>
          <cell r="D214">
            <v>3110.6000000000022</v>
          </cell>
          <cell r="E214" t="e">
            <v>#REF!</v>
          </cell>
          <cell r="F214" t="e">
            <v>#REF!</v>
          </cell>
          <cell r="G214" t="e">
            <v>#REF!</v>
          </cell>
          <cell r="H214" t="e">
            <v>#REF!</v>
          </cell>
          <cell r="L214" t="e">
            <v>#REF!</v>
          </cell>
          <cell r="M214" t="e">
            <v>#REF!</v>
          </cell>
          <cell r="N214" t="e">
            <v>#REF!</v>
          </cell>
          <cell r="O214" t="e">
            <v>#REF!</v>
          </cell>
          <cell r="P214">
            <v>459.19999999999982</v>
          </cell>
          <cell r="Q214">
            <v>186.69999999999982</v>
          </cell>
          <cell r="R214" t="e">
            <v>#REF!</v>
          </cell>
          <cell r="S214" t="e">
            <v>#REF!</v>
          </cell>
          <cell r="T214" t="e">
            <v>#REF!</v>
          </cell>
          <cell r="U214" t="e">
            <v>#REF!</v>
          </cell>
          <cell r="V214" t="e">
            <v>#REF!</v>
          </cell>
          <cell r="W214" t="e">
            <v>#REF!</v>
          </cell>
          <cell r="X214" t="e">
            <v>#REF!</v>
          </cell>
          <cell r="Y214" t="e">
            <v>#REF!</v>
          </cell>
          <cell r="Z214" t="e">
            <v>#REF!</v>
          </cell>
          <cell r="AA214" t="e">
            <v>#REF!</v>
          </cell>
          <cell r="AB214" t="e">
            <v>#REF!</v>
          </cell>
          <cell r="AC214" t="e">
            <v>#REF!</v>
          </cell>
        </row>
        <row r="215">
          <cell r="B215" t="str">
            <v>Goods and services</v>
          </cell>
          <cell r="D215">
            <v>6736.3</v>
          </cell>
          <cell r="E215" t="e">
            <v>#REF!</v>
          </cell>
          <cell r="F215" t="e">
            <v>#REF!</v>
          </cell>
          <cell r="G215" t="e">
            <v>#REF!</v>
          </cell>
          <cell r="H215" t="e">
            <v>#REF!</v>
          </cell>
          <cell r="L215" t="e">
            <v>#REF!</v>
          </cell>
          <cell r="M215" t="e">
            <v>#REF!</v>
          </cell>
          <cell r="N215" t="e">
            <v>#REF!</v>
          </cell>
          <cell r="O215" t="e">
            <v>#REF!</v>
          </cell>
          <cell r="P215">
            <v>313.5</v>
          </cell>
          <cell r="Q215">
            <v>352.5</v>
          </cell>
          <cell r="R215" t="e">
            <v>#REF!</v>
          </cell>
          <cell r="S215" t="e">
            <v>#REF!</v>
          </cell>
          <cell r="T215" t="e">
            <v>#REF!</v>
          </cell>
          <cell r="U215" t="e">
            <v>#REF!</v>
          </cell>
          <cell r="V215" t="e">
            <v>#REF!</v>
          </cell>
          <cell r="W215" t="e">
            <v>#REF!</v>
          </cell>
          <cell r="X215" t="e">
            <v>#REF!</v>
          </cell>
          <cell r="Y215" t="e">
            <v>#REF!</v>
          </cell>
          <cell r="Z215" t="e">
            <v>#REF!</v>
          </cell>
          <cell r="AA215" t="e">
            <v>#REF!</v>
          </cell>
          <cell r="AB215" t="e">
            <v>#REF!</v>
          </cell>
          <cell r="AC215" t="e">
            <v>#REF!</v>
          </cell>
          <cell r="AD215" t="e">
            <v>#REF!</v>
          </cell>
        </row>
        <row r="216">
          <cell r="B216" t="str">
            <v xml:space="preserve">    Domestic</v>
          </cell>
          <cell r="D216">
            <v>6689.1</v>
          </cell>
          <cell r="E216" t="e">
            <v>#REF!</v>
          </cell>
          <cell r="F216" t="e">
            <v>#REF!</v>
          </cell>
          <cell r="G216" t="e">
            <v>#REF!</v>
          </cell>
          <cell r="H216" t="e">
            <v>#REF!</v>
          </cell>
          <cell r="L216" t="e">
            <v>#REF!</v>
          </cell>
          <cell r="M216" t="e">
            <v>#REF!</v>
          </cell>
          <cell r="N216" t="e">
            <v>#REF!</v>
          </cell>
          <cell r="O216" t="e">
            <v>#REF!</v>
          </cell>
          <cell r="P216">
            <v>309.5</v>
          </cell>
          <cell r="Q216">
            <v>348.6</v>
          </cell>
          <cell r="R216" t="e">
            <v>#REF!</v>
          </cell>
          <cell r="S216" t="e">
            <v>#REF!</v>
          </cell>
          <cell r="T216" t="e">
            <v>#REF!</v>
          </cell>
          <cell r="U216" t="e">
            <v>#REF!</v>
          </cell>
          <cell r="V216" t="e">
            <v>#REF!</v>
          </cell>
          <cell r="W216" t="e">
            <v>#REF!</v>
          </cell>
          <cell r="X216" t="e">
            <v>#REF!</v>
          </cell>
          <cell r="Y216" t="e">
            <v>#REF!</v>
          </cell>
          <cell r="Z216" t="e">
            <v>#REF!</v>
          </cell>
          <cell r="AA216" t="e">
            <v>#REF!</v>
          </cell>
          <cell r="AB216" t="e">
            <v>#REF!</v>
          </cell>
          <cell r="AC216" t="e">
            <v>#REF!</v>
          </cell>
          <cell r="AD216" t="e">
            <v>#REF!</v>
          </cell>
        </row>
        <row r="217">
          <cell r="B217" t="str">
            <v xml:space="preserve">    Imports</v>
          </cell>
          <cell r="D217">
            <v>47.2</v>
          </cell>
          <cell r="E217" t="e">
            <v>#REF!</v>
          </cell>
          <cell r="F217" t="e">
            <v>#REF!</v>
          </cell>
          <cell r="G217" t="e">
            <v>#REF!</v>
          </cell>
          <cell r="H217" t="e">
            <v>#REF!</v>
          </cell>
          <cell r="L217" t="e">
            <v>#REF!</v>
          </cell>
          <cell r="M217" t="e">
            <v>#REF!</v>
          </cell>
          <cell r="N217" t="e">
            <v>#REF!</v>
          </cell>
          <cell r="O217" t="e">
            <v>#REF!</v>
          </cell>
          <cell r="P217">
            <v>4</v>
          </cell>
          <cell r="Q217">
            <v>3.9</v>
          </cell>
          <cell r="R217" t="e">
            <v>#REF!</v>
          </cell>
          <cell r="S217" t="e">
            <v>#REF!</v>
          </cell>
          <cell r="T217" t="e">
            <v>#REF!</v>
          </cell>
          <cell r="U217" t="e">
            <v>#REF!</v>
          </cell>
          <cell r="V217" t="e">
            <v>#REF!</v>
          </cell>
          <cell r="W217" t="e">
            <v>#REF!</v>
          </cell>
          <cell r="X217" t="e">
            <v>#REF!</v>
          </cell>
          <cell r="Y217" t="e">
            <v>#REF!</v>
          </cell>
          <cell r="Z217" t="e">
            <v>#REF!</v>
          </cell>
          <cell r="AA217" t="e">
            <v>#REF!</v>
          </cell>
          <cell r="AB217" t="e">
            <v>#REF!</v>
          </cell>
          <cell r="AC217" t="e">
            <v>#REF!</v>
          </cell>
          <cell r="AD217" t="e">
            <v>#REF!</v>
          </cell>
        </row>
        <row r="218">
          <cell r="B218" t="str">
            <v>Transfers to regions</v>
          </cell>
          <cell r="D218">
            <v>8371.1</v>
          </cell>
          <cell r="E218" t="e">
            <v>#REF!</v>
          </cell>
          <cell r="F218" t="e">
            <v>#REF!</v>
          </cell>
          <cell r="G218" t="e">
            <v>#REF!</v>
          </cell>
          <cell r="H218" t="e">
            <v>#REF!</v>
          </cell>
          <cell r="L218" t="e">
            <v>#REF!</v>
          </cell>
          <cell r="M218" t="e">
            <v>#REF!</v>
          </cell>
          <cell r="N218" t="e">
            <v>#REF!</v>
          </cell>
          <cell r="O218" t="e">
            <v>#REF!</v>
          </cell>
          <cell r="P218">
            <v>455.5</v>
          </cell>
          <cell r="Q218">
            <v>534.70000000000005</v>
          </cell>
          <cell r="R218" t="e">
            <v>#REF!</v>
          </cell>
          <cell r="S218" t="e">
            <v>#REF!</v>
          </cell>
          <cell r="T218" t="e">
            <v>#REF!</v>
          </cell>
          <cell r="U218" t="e">
            <v>#REF!</v>
          </cell>
          <cell r="V218" t="e">
            <v>#REF!</v>
          </cell>
          <cell r="W218" t="e">
            <v>#REF!</v>
          </cell>
          <cell r="X218" t="e">
            <v>#REF!</v>
          </cell>
          <cell r="Y218" t="e">
            <v>#REF!</v>
          </cell>
          <cell r="Z218" t="e">
            <v>#REF!</v>
          </cell>
          <cell r="AA218" t="e">
            <v>#REF!</v>
          </cell>
          <cell r="AB218" t="e">
            <v>#REF!</v>
          </cell>
          <cell r="AC218" t="e">
            <v>#REF!</v>
          </cell>
          <cell r="AD218" t="e">
            <v>#REF!</v>
          </cell>
        </row>
        <row r="219">
          <cell r="B219" t="str">
            <v xml:space="preserve">    Personnel</v>
          </cell>
          <cell r="D219">
            <v>7851.6</v>
          </cell>
          <cell r="E219" t="e">
            <v>#REF!</v>
          </cell>
          <cell r="F219" t="e">
            <v>#REF!</v>
          </cell>
          <cell r="G219" t="e">
            <v>#REF!</v>
          </cell>
          <cell r="H219" t="e">
            <v>#REF!</v>
          </cell>
          <cell r="L219" t="e">
            <v>#REF!</v>
          </cell>
          <cell r="M219" t="e">
            <v>#REF!</v>
          </cell>
          <cell r="N219" t="e">
            <v>#REF!</v>
          </cell>
          <cell r="O219" t="e">
            <v>#REF!</v>
          </cell>
          <cell r="P219">
            <v>405.7</v>
          </cell>
          <cell r="Q219">
            <v>476.2</v>
          </cell>
          <cell r="R219" t="e">
            <v>#REF!</v>
          </cell>
          <cell r="S219" t="e">
            <v>#REF!</v>
          </cell>
          <cell r="T219" t="e">
            <v>#REF!</v>
          </cell>
          <cell r="U219" t="e">
            <v>#REF!</v>
          </cell>
          <cell r="V219" t="e">
            <v>#REF!</v>
          </cell>
          <cell r="W219" t="e">
            <v>#REF!</v>
          </cell>
          <cell r="X219" t="e">
            <v>#REF!</v>
          </cell>
          <cell r="Y219" t="e">
            <v>#REF!</v>
          </cell>
          <cell r="Z219" t="e">
            <v>#REF!</v>
          </cell>
          <cell r="AA219" t="e">
            <v>#REF!</v>
          </cell>
          <cell r="AB219" t="e">
            <v>#REF!</v>
          </cell>
          <cell r="AC219" t="e">
            <v>#REF!</v>
          </cell>
          <cell r="AD219" t="e">
            <v>#REF!</v>
          </cell>
        </row>
        <row r="220">
          <cell r="B220" t="str">
            <v xml:space="preserve">    Other</v>
          </cell>
          <cell r="D220">
            <v>519.5</v>
          </cell>
          <cell r="E220" t="e">
            <v>#REF!</v>
          </cell>
          <cell r="F220" t="e">
            <v>#REF!</v>
          </cell>
          <cell r="G220" t="e">
            <v>#REF!</v>
          </cell>
          <cell r="H220" t="e">
            <v>#REF!</v>
          </cell>
          <cell r="L220" t="e">
            <v>#REF!</v>
          </cell>
          <cell r="M220" t="e">
            <v>#REF!</v>
          </cell>
          <cell r="N220" t="e">
            <v>#REF!</v>
          </cell>
          <cell r="O220" t="e">
            <v>#REF!</v>
          </cell>
          <cell r="P220">
            <v>49.8</v>
          </cell>
          <cell r="Q220">
            <v>58.5</v>
          </cell>
          <cell r="R220" t="e">
            <v>#REF!</v>
          </cell>
          <cell r="S220" t="e">
            <v>#REF!</v>
          </cell>
          <cell r="T220" t="e">
            <v>#REF!</v>
          </cell>
          <cell r="U220" t="e">
            <v>#REF!</v>
          </cell>
          <cell r="V220" t="e">
            <v>#REF!</v>
          </cell>
          <cell r="W220" t="e">
            <v>#REF!</v>
          </cell>
          <cell r="X220" t="e">
            <v>#REF!</v>
          </cell>
          <cell r="Y220" t="e">
            <v>#REF!</v>
          </cell>
          <cell r="Z220" t="e">
            <v>#REF!</v>
          </cell>
          <cell r="AA220" t="e">
            <v>#REF!</v>
          </cell>
          <cell r="AB220" t="e">
            <v>#REF!</v>
          </cell>
          <cell r="AC220" t="e">
            <v>#REF!</v>
          </cell>
          <cell r="AD220" t="e">
            <v>#REF!</v>
          </cell>
        </row>
        <row r="221">
          <cell r="B221" t="str">
            <v>Subsidies</v>
          </cell>
          <cell r="D221">
            <v>20861.599999999999</v>
          </cell>
          <cell r="E221" t="e">
            <v>#REF!</v>
          </cell>
          <cell r="F221" t="e">
            <v>#REF!</v>
          </cell>
          <cell r="G221" t="e">
            <v>#REF!</v>
          </cell>
          <cell r="H221" t="e">
            <v>#REF!</v>
          </cell>
          <cell r="L221" t="e">
            <v>#REF!</v>
          </cell>
          <cell r="M221" t="e">
            <v>#REF!</v>
          </cell>
          <cell r="N221" t="e">
            <v>#REF!</v>
          </cell>
          <cell r="O221" t="e">
            <v>#REF!</v>
          </cell>
          <cell r="P221">
            <v>0</v>
          </cell>
          <cell r="Q221">
            <v>0</v>
          </cell>
          <cell r="R221" t="e">
            <v>#REF!</v>
          </cell>
          <cell r="S221" t="e">
            <v>#REF!</v>
          </cell>
          <cell r="T221" t="e">
            <v>#REF!</v>
          </cell>
          <cell r="U221" t="e">
            <v>#REF!</v>
          </cell>
          <cell r="V221" t="e">
            <v>#REF!</v>
          </cell>
          <cell r="W221" t="e">
            <v>#REF!</v>
          </cell>
          <cell r="X221" t="e">
            <v>#REF!</v>
          </cell>
          <cell r="Y221" t="e">
            <v>#REF!</v>
          </cell>
          <cell r="Z221" t="e">
            <v>#REF!</v>
          </cell>
          <cell r="AA221" t="e">
            <v>#REF!</v>
          </cell>
          <cell r="AB221" t="e">
            <v>#REF!</v>
          </cell>
          <cell r="AC221" t="e">
            <v>#REF!</v>
          </cell>
          <cell r="AD221" t="e">
            <v>#REF!</v>
          </cell>
        </row>
        <row r="222">
          <cell r="B222" t="str">
            <v xml:space="preserve">  Petroleum subsidy</v>
          </cell>
          <cell r="D222">
            <v>9814.2999999999993</v>
          </cell>
          <cell r="E222" t="e">
            <v>#REF!</v>
          </cell>
          <cell r="F222" t="e">
            <v>#REF!</v>
          </cell>
          <cell r="G222" t="e">
            <v>#REF!</v>
          </cell>
          <cell r="H222" t="e">
            <v>#REF!</v>
          </cell>
          <cell r="L222" t="e">
            <v>#REF!</v>
          </cell>
          <cell r="M222" t="e">
            <v>#REF!</v>
          </cell>
          <cell r="N222" t="e">
            <v>#REF!</v>
          </cell>
          <cell r="O222" t="e">
            <v>#REF!</v>
          </cell>
          <cell r="P222">
            <v>0</v>
          </cell>
          <cell r="Q222">
            <v>0</v>
          </cell>
          <cell r="R222">
            <v>5210.781288259438</v>
          </cell>
          <cell r="S222">
            <v>5210.781288259438</v>
          </cell>
          <cell r="T222">
            <v>2072.5315952924234</v>
          </cell>
          <cell r="U222">
            <v>2072.5315952924234</v>
          </cell>
          <cell r="V222">
            <v>2072.5315952924234</v>
          </cell>
          <cell r="W222">
            <v>6217.5947858772706</v>
          </cell>
          <cell r="X222">
            <v>6062.4328377914653</v>
          </cell>
          <cell r="Y222">
            <v>10043.213131512028</v>
          </cell>
          <cell r="Z222">
            <v>27534.0220434402</v>
          </cell>
          <cell r="AA222">
            <v>10373.652</v>
          </cell>
          <cell r="AB222">
            <v>3488.0895000000005</v>
          </cell>
          <cell r="AC222">
            <v>0</v>
          </cell>
          <cell r="AD222">
            <v>0</v>
          </cell>
        </row>
        <row r="223">
          <cell r="B223" t="str">
            <v xml:space="preserve">  Fertilizer</v>
          </cell>
          <cell r="D223">
            <v>547.29999999999995</v>
          </cell>
          <cell r="E223" t="e">
            <v>#REF!</v>
          </cell>
          <cell r="F223" t="e">
            <v>#REF!</v>
          </cell>
          <cell r="G223" t="e">
            <v>#REF!</v>
          </cell>
          <cell r="H223" t="e">
            <v>#REF!</v>
          </cell>
          <cell r="L223" t="e">
            <v>#REF!</v>
          </cell>
          <cell r="M223" t="e">
            <v>#REF!</v>
          </cell>
          <cell r="N223" t="e">
            <v>#REF!</v>
          </cell>
          <cell r="O223" t="e">
            <v>#REF!</v>
          </cell>
          <cell r="P223">
            <v>0</v>
          </cell>
          <cell r="Q223">
            <v>0</v>
          </cell>
          <cell r="R223" t="e">
            <v>#REF!</v>
          </cell>
          <cell r="S223" t="e">
            <v>#REF!</v>
          </cell>
          <cell r="T223" t="e">
            <v>#REF!</v>
          </cell>
          <cell r="U223" t="e">
            <v>#REF!</v>
          </cell>
          <cell r="V223" t="e">
            <v>#REF!</v>
          </cell>
          <cell r="W223" t="e">
            <v>#REF!</v>
          </cell>
          <cell r="X223" t="e">
            <v>#REF!</v>
          </cell>
          <cell r="Y223" t="e">
            <v>#REF!</v>
          </cell>
          <cell r="Z223" t="e">
            <v>#REF!</v>
          </cell>
          <cell r="AA223" t="e">
            <v>#REF!</v>
          </cell>
          <cell r="AB223" t="e">
            <v>#REF!</v>
          </cell>
          <cell r="AC223" t="e">
            <v>#REF!</v>
          </cell>
          <cell r="AD223" t="e">
            <v>#REF!</v>
          </cell>
        </row>
        <row r="224">
          <cell r="B224" t="str">
            <v xml:space="preserve">  Gas price subsidy for fertilizer industry</v>
          </cell>
          <cell r="E224" t="e">
            <v>#REF!</v>
          </cell>
          <cell r="F224" t="e">
            <v>#REF!</v>
          </cell>
          <cell r="G224" t="e">
            <v>#REF!</v>
          </cell>
          <cell r="H224" t="e">
            <v>#REF!</v>
          </cell>
          <cell r="L224" t="e">
            <v>#REF!</v>
          </cell>
          <cell r="M224" t="e">
            <v>#REF!</v>
          </cell>
          <cell r="N224" t="e">
            <v>#REF!</v>
          </cell>
          <cell r="O224" t="e">
            <v>#REF!</v>
          </cell>
          <cell r="P224">
            <v>0</v>
          </cell>
          <cell r="Q224">
            <v>0</v>
          </cell>
          <cell r="R224" t="e">
            <v>#REF!</v>
          </cell>
          <cell r="S224" t="e">
            <v>#REF!</v>
          </cell>
          <cell r="T224" t="e">
            <v>#REF!</v>
          </cell>
          <cell r="U224" t="e">
            <v>#REF!</v>
          </cell>
          <cell r="V224" t="e">
            <v>#REF!</v>
          </cell>
          <cell r="W224" t="e">
            <v>#REF!</v>
          </cell>
          <cell r="X224" t="e">
            <v>#REF!</v>
          </cell>
          <cell r="Y224" t="e">
            <v>#REF!</v>
          </cell>
          <cell r="Z224" t="e">
            <v>#REF!</v>
          </cell>
          <cell r="AA224" t="e">
            <v>#REF!</v>
          </cell>
          <cell r="AB224" t="e">
            <v>#REF!</v>
          </cell>
          <cell r="AC224" t="e">
            <v>#REF!</v>
          </cell>
          <cell r="AD224" t="e">
            <v>#REF!</v>
          </cell>
        </row>
        <row r="225">
          <cell r="B225" t="str">
            <v xml:space="preserve">  Interest subsidies</v>
          </cell>
          <cell r="E225" t="e">
            <v>#REF!</v>
          </cell>
          <cell r="F225" t="e">
            <v>#REF!</v>
          </cell>
          <cell r="G225" t="e">
            <v>#REF!</v>
          </cell>
          <cell r="H225" t="e">
            <v>#REF!</v>
          </cell>
          <cell r="L225" t="e">
            <v>#REF!</v>
          </cell>
          <cell r="M225" t="e">
            <v>#REF!</v>
          </cell>
          <cell r="N225" t="e">
            <v>#REF!</v>
          </cell>
          <cell r="O225" t="e">
            <v>#REF!</v>
          </cell>
          <cell r="P225">
            <v>0</v>
          </cell>
          <cell r="Q225">
            <v>0</v>
          </cell>
          <cell r="R225" t="e">
            <v>#REF!</v>
          </cell>
          <cell r="S225" t="e">
            <v>#REF!</v>
          </cell>
          <cell r="T225" t="e">
            <v>#REF!</v>
          </cell>
          <cell r="U225" t="e">
            <v>#REF!</v>
          </cell>
          <cell r="V225" t="e">
            <v>#REF!</v>
          </cell>
          <cell r="W225" t="e">
            <v>#REF!</v>
          </cell>
          <cell r="X225" t="e">
            <v>#REF!</v>
          </cell>
          <cell r="Y225" t="e">
            <v>#REF!</v>
          </cell>
          <cell r="Z225" t="e">
            <v>#REF!</v>
          </cell>
          <cell r="AA225" t="e">
            <v>#REF!</v>
          </cell>
          <cell r="AB225" t="e">
            <v>#REF!</v>
          </cell>
          <cell r="AC225" t="e">
            <v>#REF!</v>
          </cell>
          <cell r="AD225" t="e">
            <v>#REF!</v>
          </cell>
        </row>
        <row r="226">
          <cell r="B226" t="str">
            <v xml:space="preserve">    BULOG</v>
          </cell>
          <cell r="E226" t="e">
            <v>#REF!</v>
          </cell>
          <cell r="F226" t="e">
            <v>#REF!</v>
          </cell>
          <cell r="G226" t="e">
            <v>#REF!</v>
          </cell>
          <cell r="H226" t="e">
            <v>#REF!</v>
          </cell>
          <cell r="L226" t="e">
            <v>#REF!</v>
          </cell>
          <cell r="M226" t="e">
            <v>#REF!</v>
          </cell>
          <cell r="N226" t="e">
            <v>#REF!</v>
          </cell>
          <cell r="O226" t="e">
            <v>#REF!</v>
          </cell>
          <cell r="P226">
            <v>0</v>
          </cell>
          <cell r="Q226">
            <v>0</v>
          </cell>
          <cell r="R226" t="e">
            <v>#REF!</v>
          </cell>
          <cell r="S226" t="e">
            <v>#REF!</v>
          </cell>
          <cell r="T226" t="e">
            <v>#REF!</v>
          </cell>
          <cell r="U226" t="e">
            <v>#REF!</v>
          </cell>
          <cell r="V226" t="e">
            <v>#REF!</v>
          </cell>
          <cell r="W226" t="e">
            <v>#REF!</v>
          </cell>
          <cell r="X226" t="e">
            <v>#REF!</v>
          </cell>
          <cell r="Y226" t="e">
            <v>#REF!</v>
          </cell>
          <cell r="Z226" t="e">
            <v>#REF!</v>
          </cell>
          <cell r="AA226" t="e">
            <v>#REF!</v>
          </cell>
          <cell r="AB226" t="e">
            <v>#REF!</v>
          </cell>
          <cell r="AC226" t="e">
            <v>#REF!</v>
          </cell>
          <cell r="AD226" t="e">
            <v>#REF!</v>
          </cell>
        </row>
        <row r="227">
          <cell r="B227" t="str">
            <v xml:space="preserve">    Housing</v>
          </cell>
          <cell r="E227" t="e">
            <v>#REF!</v>
          </cell>
          <cell r="F227" t="e">
            <v>#REF!</v>
          </cell>
          <cell r="G227" t="e">
            <v>#REF!</v>
          </cell>
          <cell r="H227" t="e">
            <v>#REF!</v>
          </cell>
          <cell r="L227" t="e">
            <v>#REF!</v>
          </cell>
          <cell r="M227" t="e">
            <v>#REF!</v>
          </cell>
          <cell r="N227" t="e">
            <v>#REF!</v>
          </cell>
          <cell r="O227" t="e">
            <v>#REF!</v>
          </cell>
          <cell r="P227">
            <v>0</v>
          </cell>
          <cell r="Q227">
            <v>0</v>
          </cell>
          <cell r="R227" t="e">
            <v>#REF!</v>
          </cell>
          <cell r="S227" t="e">
            <v>#REF!</v>
          </cell>
          <cell r="T227" t="e">
            <v>#REF!</v>
          </cell>
          <cell r="U227" t="e">
            <v>#REF!</v>
          </cell>
          <cell r="V227" t="e">
            <v>#REF!</v>
          </cell>
          <cell r="W227" t="e">
            <v>#REF!</v>
          </cell>
          <cell r="X227" t="e">
            <v>#REF!</v>
          </cell>
          <cell r="Y227" t="e">
            <v>#REF!</v>
          </cell>
          <cell r="Z227" t="e">
            <v>#REF!</v>
          </cell>
          <cell r="AA227" t="e">
            <v>#REF!</v>
          </cell>
          <cell r="AB227" t="e">
            <v>#REF!</v>
          </cell>
          <cell r="AC227" t="e">
            <v>#REF!</v>
          </cell>
          <cell r="AD227" t="e">
            <v>#REF!</v>
          </cell>
        </row>
        <row r="228">
          <cell r="B228" t="str">
            <v xml:space="preserve">    Other</v>
          </cell>
          <cell r="E228" t="e">
            <v>#REF!</v>
          </cell>
          <cell r="F228" t="e">
            <v>#REF!</v>
          </cell>
          <cell r="G228" t="e">
            <v>#REF!</v>
          </cell>
          <cell r="H228" t="e">
            <v>#REF!</v>
          </cell>
          <cell r="L228" t="e">
            <v>#REF!</v>
          </cell>
          <cell r="M228" t="e">
            <v>#REF!</v>
          </cell>
          <cell r="N228" t="e">
            <v>#REF!</v>
          </cell>
          <cell r="O228" t="e">
            <v>#REF!</v>
          </cell>
          <cell r="P228">
            <v>0</v>
          </cell>
          <cell r="Q228">
            <v>0</v>
          </cell>
          <cell r="R228" t="e">
            <v>#REF!</v>
          </cell>
          <cell r="S228" t="e">
            <v>#REF!</v>
          </cell>
          <cell r="T228" t="e">
            <v>#REF!</v>
          </cell>
          <cell r="U228" t="e">
            <v>#REF!</v>
          </cell>
          <cell r="V228" t="e">
            <v>#REF!</v>
          </cell>
          <cell r="W228" t="e">
            <v>#REF!</v>
          </cell>
          <cell r="X228" t="e">
            <v>#REF!</v>
          </cell>
          <cell r="Y228" t="e">
            <v>#REF!</v>
          </cell>
          <cell r="Z228" t="e">
            <v>#REF!</v>
          </cell>
          <cell r="AA228" t="e">
            <v>#REF!</v>
          </cell>
          <cell r="AB228" t="e">
            <v>#REF!</v>
          </cell>
          <cell r="AC228" t="e">
            <v>#REF!</v>
          </cell>
          <cell r="AD228" t="e">
            <v>#REF!</v>
          </cell>
        </row>
        <row r="229">
          <cell r="B229" t="str">
            <v xml:space="preserve">  Wheat flour (BULOG, first 1998/99 budget)</v>
          </cell>
          <cell r="D229">
            <v>0</v>
          </cell>
          <cell r="E229" t="e">
            <v>#REF!</v>
          </cell>
          <cell r="F229" t="e">
            <v>#REF!</v>
          </cell>
          <cell r="G229" t="e">
            <v>#REF!</v>
          </cell>
          <cell r="H229" t="e">
            <v>#REF!</v>
          </cell>
          <cell r="L229" t="e">
            <v>#REF!</v>
          </cell>
          <cell r="M229" t="e">
            <v>#REF!</v>
          </cell>
          <cell r="N229" t="e">
            <v>#REF!</v>
          </cell>
          <cell r="O229" t="e">
            <v>#REF!</v>
          </cell>
          <cell r="P229">
            <v>0</v>
          </cell>
          <cell r="Q229">
            <v>0</v>
          </cell>
        </row>
        <row r="230">
          <cell r="B230" t="str">
            <v xml:space="preserve">  Other</v>
          </cell>
          <cell r="D230">
            <v>10500</v>
          </cell>
          <cell r="E230" t="e">
            <v>#REF!</v>
          </cell>
          <cell r="F230" t="e">
            <v>#REF!</v>
          </cell>
          <cell r="G230" t="e">
            <v>#REF!</v>
          </cell>
          <cell r="H230" t="e">
            <v>#REF!</v>
          </cell>
          <cell r="L230" t="e">
            <v>#REF!</v>
          </cell>
          <cell r="M230" t="e">
            <v>#REF!</v>
          </cell>
          <cell r="N230" t="e">
            <v>#REF!</v>
          </cell>
          <cell r="O230" t="e">
            <v>#REF!</v>
          </cell>
          <cell r="P230">
            <v>0</v>
          </cell>
          <cell r="Q230">
            <v>0</v>
          </cell>
          <cell r="R230" t="e">
            <v>#REF!</v>
          </cell>
          <cell r="S230" t="e">
            <v>#REF!</v>
          </cell>
          <cell r="T230" t="e">
            <v>#REF!</v>
          </cell>
          <cell r="U230" t="e">
            <v>#REF!</v>
          </cell>
          <cell r="V230" t="e">
            <v>#REF!</v>
          </cell>
          <cell r="W230" t="e">
            <v>#REF!</v>
          </cell>
          <cell r="X230" t="e">
            <v>#REF!</v>
          </cell>
          <cell r="Y230" t="e">
            <v>#REF!</v>
          </cell>
          <cell r="Z230" t="e">
            <v>#REF!</v>
          </cell>
          <cell r="AA230" t="e">
            <v>#REF!</v>
          </cell>
          <cell r="AB230" t="e">
            <v>#REF!</v>
          </cell>
          <cell r="AC230" t="e">
            <v>#REF!</v>
          </cell>
          <cell r="AD230">
            <v>0</v>
          </cell>
        </row>
        <row r="231">
          <cell r="B231" t="str">
            <v xml:space="preserve">      Food</v>
          </cell>
          <cell r="D231">
            <v>10500</v>
          </cell>
          <cell r="E231" t="e">
            <v>#REF!</v>
          </cell>
          <cell r="F231" t="e">
            <v>#REF!</v>
          </cell>
          <cell r="G231" t="e">
            <v>#REF!</v>
          </cell>
          <cell r="H231" t="e">
            <v>#REF!</v>
          </cell>
          <cell r="L231" t="e">
            <v>#REF!</v>
          </cell>
          <cell r="M231" t="e">
            <v>#REF!</v>
          </cell>
          <cell r="N231" t="e">
            <v>#REF!</v>
          </cell>
          <cell r="O231" t="e">
            <v>#REF!</v>
          </cell>
          <cell r="P231">
            <v>0</v>
          </cell>
          <cell r="Q231">
            <v>0</v>
          </cell>
          <cell r="R231">
            <v>2366.5751987109011</v>
          </cell>
          <cell r="S231">
            <v>2366.5751987109011</v>
          </cell>
          <cell r="T231">
            <v>1491.8236516439215</v>
          </cell>
          <cell r="U231">
            <v>1152.8020280527687</v>
          </cell>
          <cell r="V231">
            <v>1514.6804044616158</v>
          </cell>
          <cell r="W231">
            <v>4159.3060841583056</v>
          </cell>
          <cell r="X231">
            <v>3492.0418827357412</v>
          </cell>
          <cell r="Y231">
            <v>3822.076342611389</v>
          </cell>
          <cell r="Z231">
            <v>13839.999508216337</v>
          </cell>
          <cell r="AA231">
            <v>6129.3406131537877</v>
          </cell>
          <cell r="AB231">
            <v>2503.4488322419816</v>
          </cell>
          <cell r="AC231">
            <v>651.95585110288721</v>
          </cell>
          <cell r="AD231">
            <v>0</v>
          </cell>
        </row>
        <row r="232">
          <cell r="B232" t="str">
            <v xml:space="preserve">      Electricity</v>
          </cell>
          <cell r="E232" t="e">
            <v>#REF!</v>
          </cell>
          <cell r="F232" t="e">
            <v>#REF!</v>
          </cell>
          <cell r="G232" t="e">
            <v>#REF!</v>
          </cell>
          <cell r="H232" t="e">
            <v>#REF!</v>
          </cell>
          <cell r="L232" t="e">
            <v>#REF!</v>
          </cell>
          <cell r="M232" t="e">
            <v>#REF!</v>
          </cell>
          <cell r="N232" t="e">
            <v>#REF!</v>
          </cell>
          <cell r="O232" t="e">
            <v>#REF!</v>
          </cell>
          <cell r="P232">
            <v>0</v>
          </cell>
          <cell r="Q232">
            <v>0</v>
          </cell>
          <cell r="R232">
            <v>1463.8283316984043</v>
          </cell>
          <cell r="S232">
            <v>1463.8283316984043</v>
          </cell>
          <cell r="T232">
            <v>754.35663779907873</v>
          </cell>
          <cell r="U232">
            <v>689.20107407363048</v>
          </cell>
          <cell r="V232">
            <v>593.63958060963978</v>
          </cell>
          <cell r="W232">
            <v>2037.197292482349</v>
          </cell>
          <cell r="X232">
            <v>3548.8063709127482</v>
          </cell>
          <cell r="Y232">
            <v>1423.2870920470143</v>
          </cell>
          <cell r="Z232">
            <v>8473.1190871405161</v>
          </cell>
          <cell r="AA232">
            <v>3752.5025134623079</v>
          </cell>
          <cell r="AB232">
            <v>3693.527216447078</v>
          </cell>
          <cell r="AC232">
            <v>1824.448630974533</v>
          </cell>
          <cell r="AD232">
            <v>0</v>
          </cell>
        </row>
        <row r="233">
          <cell r="B233" t="str">
            <v xml:space="preserve">      Medicines</v>
          </cell>
          <cell r="E233" t="e">
            <v>#REF!</v>
          </cell>
          <cell r="F233" t="e">
            <v>#REF!</v>
          </cell>
          <cell r="G233" t="e">
            <v>#REF!</v>
          </cell>
          <cell r="H233" t="e">
            <v>#REF!</v>
          </cell>
          <cell r="L233" t="e">
            <v>#REF!</v>
          </cell>
          <cell r="M233" t="e">
            <v>#REF!</v>
          </cell>
          <cell r="N233" t="e">
            <v>#REF!</v>
          </cell>
          <cell r="O233" t="e">
            <v>#REF!</v>
          </cell>
          <cell r="P233">
            <v>0</v>
          </cell>
          <cell r="Q233">
            <v>0</v>
          </cell>
          <cell r="R233" t="e">
            <v>#REF!</v>
          </cell>
          <cell r="S233" t="e">
            <v>#REF!</v>
          </cell>
          <cell r="T233" t="e">
            <v>#REF!</v>
          </cell>
          <cell r="U233" t="e">
            <v>#REF!</v>
          </cell>
          <cell r="V233" t="e">
            <v>#REF!</v>
          </cell>
          <cell r="W233" t="e">
            <v>#REF!</v>
          </cell>
          <cell r="X233" t="e">
            <v>#REF!</v>
          </cell>
          <cell r="Y233" t="e">
            <v>#REF!</v>
          </cell>
          <cell r="Z233" t="e">
            <v>#REF!</v>
          </cell>
          <cell r="AA233" t="e">
            <v>#REF!</v>
          </cell>
          <cell r="AB233" t="e">
            <v>#REF!</v>
          </cell>
          <cell r="AC233" t="e">
            <v>#REF!</v>
          </cell>
          <cell r="AD233">
            <v>0</v>
          </cell>
        </row>
        <row r="234">
          <cell r="B234" t="str">
            <v xml:space="preserve">      Other</v>
          </cell>
          <cell r="E234" t="e">
            <v>#REF!</v>
          </cell>
          <cell r="F234" t="e">
            <v>#REF!</v>
          </cell>
          <cell r="G234" t="e">
            <v>#REF!</v>
          </cell>
          <cell r="H234" t="e">
            <v>#REF!</v>
          </cell>
          <cell r="L234" t="e">
            <v>#REF!</v>
          </cell>
          <cell r="M234" t="e">
            <v>#REF!</v>
          </cell>
          <cell r="N234" t="e">
            <v>#REF!</v>
          </cell>
          <cell r="O234" t="e">
            <v>#REF!</v>
          </cell>
          <cell r="P234">
            <v>0</v>
          </cell>
          <cell r="Q234">
            <v>0</v>
          </cell>
          <cell r="R234" t="e">
            <v>#REF!</v>
          </cell>
          <cell r="S234" t="e">
            <v>#REF!</v>
          </cell>
          <cell r="T234" t="e">
            <v>#REF!</v>
          </cell>
          <cell r="U234" t="e">
            <v>#REF!</v>
          </cell>
          <cell r="V234" t="e">
            <v>#REF!</v>
          </cell>
          <cell r="W234" t="e">
            <v>#REF!</v>
          </cell>
          <cell r="X234" t="e">
            <v>#REF!</v>
          </cell>
          <cell r="Y234" t="e">
            <v>#REF!</v>
          </cell>
          <cell r="Z234" t="e">
            <v>#REF!</v>
          </cell>
          <cell r="AA234" t="e">
            <v>#REF!</v>
          </cell>
          <cell r="AB234" t="e">
            <v>#REF!</v>
          </cell>
          <cell r="AC234" t="e">
            <v>#REF!</v>
          </cell>
          <cell r="AD234">
            <v>0</v>
          </cell>
        </row>
        <row r="235">
          <cell r="B235" t="str">
            <v>External interest</v>
          </cell>
          <cell r="D235">
            <v>11262.919</v>
          </cell>
          <cell r="E235" t="e">
            <v>#REF!</v>
          </cell>
          <cell r="F235" t="e">
            <v>#REF!</v>
          </cell>
          <cell r="G235" t="e">
            <v>#REF!</v>
          </cell>
          <cell r="H235" t="e">
            <v>#REF!</v>
          </cell>
          <cell r="L235" t="e">
            <v>#REF!</v>
          </cell>
          <cell r="M235" t="e">
            <v>#REF!</v>
          </cell>
          <cell r="N235" t="e">
            <v>#REF!</v>
          </cell>
          <cell r="O235" t="e">
            <v>#REF!</v>
          </cell>
          <cell r="P235">
            <v>1941.4610526315789</v>
          </cell>
          <cell r="Q235">
            <v>1503.515625</v>
          </cell>
          <cell r="R235">
            <v>4309.818181818182</v>
          </cell>
          <cell r="S235">
            <v>7754.7948594497611</v>
          </cell>
          <cell r="T235">
            <v>2990</v>
          </cell>
          <cell r="U235">
            <v>3120</v>
          </cell>
          <cell r="V235">
            <v>2970</v>
          </cell>
          <cell r="W235">
            <v>9080</v>
          </cell>
          <cell r="X235">
            <v>7100</v>
          </cell>
          <cell r="Y235">
            <v>7100</v>
          </cell>
          <cell r="Z235">
            <v>31034.794859449761</v>
          </cell>
          <cell r="AA235">
            <v>30398.076000000001</v>
          </cell>
          <cell r="AB235">
            <v>33980.154000000002</v>
          </cell>
          <cell r="AC235">
            <v>33633.661</v>
          </cell>
          <cell r="AD235">
            <v>33391.527999999998</v>
          </cell>
        </row>
        <row r="237">
          <cell r="B237" t="str">
            <v>Domestic debt</v>
          </cell>
          <cell r="D237">
            <v>1627.7</v>
          </cell>
          <cell r="E237" t="e">
            <v>#REF!</v>
          </cell>
          <cell r="F237" t="e">
            <v>#REF!</v>
          </cell>
          <cell r="G237" t="e">
            <v>#REF!</v>
          </cell>
          <cell r="H237" t="e">
            <v>#REF!</v>
          </cell>
          <cell r="L237" t="e">
            <v>#REF!</v>
          </cell>
          <cell r="M237" t="e">
            <v>#REF!</v>
          </cell>
          <cell r="N237" t="e">
            <v>#REF!</v>
          </cell>
          <cell r="O237" t="e">
            <v>#REF!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 t="e">
            <v>#REF!</v>
          </cell>
          <cell r="U237" t="e">
            <v>#REF!</v>
          </cell>
          <cell r="V237" t="e">
            <v>#REF!</v>
          </cell>
          <cell r="W237" t="e">
            <v>#REF!</v>
          </cell>
          <cell r="X237" t="e">
            <v>#REF!</v>
          </cell>
          <cell r="Y237" t="e">
            <v>#REF!</v>
          </cell>
          <cell r="Z237" t="e">
            <v>#REF!</v>
          </cell>
          <cell r="AA237" t="e">
            <v>#REF!</v>
          </cell>
          <cell r="AB237" t="e">
            <v>#REF!</v>
          </cell>
          <cell r="AC237" t="e">
            <v>#REF!</v>
          </cell>
          <cell r="AD237" t="e">
            <v>#REF!</v>
          </cell>
        </row>
        <row r="238">
          <cell r="B238" t="str">
            <v xml:space="preserve">  Clearing of arrears</v>
          </cell>
          <cell r="D238">
            <v>1627.7</v>
          </cell>
          <cell r="E238" t="e">
            <v>#REF!</v>
          </cell>
          <cell r="F238" t="e">
            <v>#REF!</v>
          </cell>
          <cell r="G238" t="e">
            <v>#REF!</v>
          </cell>
          <cell r="H238" t="e">
            <v>#REF!</v>
          </cell>
          <cell r="L238" t="e">
            <v>#REF!</v>
          </cell>
          <cell r="M238" t="e">
            <v>#REF!</v>
          </cell>
          <cell r="N238" t="e">
            <v>#REF!</v>
          </cell>
          <cell r="O238" t="e">
            <v>#REF!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 t="e">
            <v>#REF!</v>
          </cell>
          <cell r="U238" t="e">
            <v>#REF!</v>
          </cell>
          <cell r="V238" t="e">
            <v>#REF!</v>
          </cell>
          <cell r="W238" t="e">
            <v>#REF!</v>
          </cell>
          <cell r="X238" t="e">
            <v>#REF!</v>
          </cell>
          <cell r="Y238" t="e">
            <v>#REF!</v>
          </cell>
          <cell r="Z238" t="e">
            <v>#REF!</v>
          </cell>
          <cell r="AA238">
            <v>0</v>
          </cell>
          <cell r="AB238">
            <v>0</v>
          </cell>
          <cell r="AC238">
            <v>0</v>
          </cell>
        </row>
        <row r="239">
          <cell r="B239" t="str">
            <v xml:space="preserve">  Bank Indonesia</v>
          </cell>
          <cell r="D239">
            <v>0</v>
          </cell>
          <cell r="E239" t="e">
            <v>#REF!</v>
          </cell>
          <cell r="F239" t="e">
            <v>#REF!</v>
          </cell>
          <cell r="G239" t="e">
            <v>#REF!</v>
          </cell>
          <cell r="H239" t="e">
            <v>#REF!</v>
          </cell>
          <cell r="L239" t="e">
            <v>#REF!</v>
          </cell>
          <cell r="M239" t="e">
            <v>#REF!</v>
          </cell>
          <cell r="N239" t="e">
            <v>#REF!</v>
          </cell>
          <cell r="O239" t="e">
            <v>#REF!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 t="e">
            <v>#REF!</v>
          </cell>
          <cell r="U239" t="e">
            <v>#REF!</v>
          </cell>
          <cell r="V239" t="e">
            <v>#REF!</v>
          </cell>
          <cell r="W239" t="e">
            <v>#REF!</v>
          </cell>
          <cell r="X239" t="e">
            <v>#REF!</v>
          </cell>
          <cell r="Y239" t="e">
            <v>#REF!</v>
          </cell>
          <cell r="Z239" t="e">
            <v>#REF!</v>
          </cell>
          <cell r="AA239">
            <v>0</v>
          </cell>
          <cell r="AB239">
            <v>0</v>
          </cell>
          <cell r="AC239">
            <v>0</v>
          </cell>
        </row>
        <row r="240">
          <cell r="B240" t="str">
            <v>Military</v>
          </cell>
          <cell r="D240">
            <v>1834.4259999999999</v>
          </cell>
          <cell r="E240" t="e">
            <v>#REF!</v>
          </cell>
          <cell r="F240" t="e">
            <v>#REF!</v>
          </cell>
          <cell r="G240" t="e">
            <v>#REF!</v>
          </cell>
          <cell r="H240" t="e">
            <v>#REF!</v>
          </cell>
          <cell r="L240" t="e">
            <v>#REF!</v>
          </cell>
          <cell r="M240" t="e">
            <v>#REF!</v>
          </cell>
          <cell r="N240" t="e">
            <v>#REF!</v>
          </cell>
          <cell r="O240" t="e">
            <v>#REF!</v>
          </cell>
          <cell r="P240">
            <v>0</v>
          </cell>
          <cell r="Q240">
            <v>0</v>
          </cell>
          <cell r="R240" t="e">
            <v>#REF!</v>
          </cell>
          <cell r="S240" t="e">
            <v>#REF!</v>
          </cell>
          <cell r="T240" t="e">
            <v>#REF!</v>
          </cell>
          <cell r="U240" t="e">
            <v>#REF!</v>
          </cell>
          <cell r="V240" t="e">
            <v>#REF!</v>
          </cell>
          <cell r="W240" t="e">
            <v>#REF!</v>
          </cell>
          <cell r="X240" t="e">
            <v>#REF!</v>
          </cell>
          <cell r="Y240" t="e">
            <v>#REF!</v>
          </cell>
          <cell r="Z240" t="e">
            <v>#REF!</v>
          </cell>
          <cell r="AA240" t="e">
            <v>#REF!</v>
          </cell>
          <cell r="AB240" t="e">
            <v>#REF!</v>
          </cell>
          <cell r="AC240" t="e">
            <v>#REF!</v>
          </cell>
          <cell r="AD240" t="e">
            <v>#REF!</v>
          </cell>
        </row>
        <row r="241">
          <cell r="B241" t="str">
            <v xml:space="preserve">   Domestic financing</v>
          </cell>
          <cell r="D241">
            <v>934.02599999999995</v>
          </cell>
          <cell r="E241" t="e">
            <v>#REF!</v>
          </cell>
          <cell r="F241" t="e">
            <v>#REF!</v>
          </cell>
          <cell r="G241" t="e">
            <v>#REF!</v>
          </cell>
          <cell r="H241" t="e">
            <v>#REF!</v>
          </cell>
          <cell r="L241" t="e">
            <v>#REF!</v>
          </cell>
          <cell r="M241" t="e">
            <v>#REF!</v>
          </cell>
          <cell r="N241" t="e">
            <v>#REF!</v>
          </cell>
          <cell r="O241" t="e">
            <v>#REF!</v>
          </cell>
          <cell r="P241">
            <v>0</v>
          </cell>
          <cell r="Q241">
            <v>0</v>
          </cell>
          <cell r="R241" t="e">
            <v>#REF!</v>
          </cell>
          <cell r="S241" t="e">
            <v>#REF!</v>
          </cell>
          <cell r="T241" t="e">
            <v>#REF!</v>
          </cell>
          <cell r="U241" t="e">
            <v>#REF!</v>
          </cell>
          <cell r="V241" t="e">
            <v>#REF!</v>
          </cell>
          <cell r="W241" t="e">
            <v>#REF!</v>
          </cell>
          <cell r="X241" t="e">
            <v>#REF!</v>
          </cell>
          <cell r="Y241" t="e">
            <v>#REF!</v>
          </cell>
          <cell r="Z241" t="e">
            <v>#REF!</v>
          </cell>
          <cell r="AA241" t="e">
            <v>#REF!</v>
          </cell>
          <cell r="AB241" t="e">
            <v>#REF!</v>
          </cell>
          <cell r="AC241" t="e">
            <v>#REF!</v>
          </cell>
          <cell r="AD241" t="e">
            <v>#REF!</v>
          </cell>
        </row>
        <row r="242">
          <cell r="B242" t="str">
            <v xml:space="preserve">   Foreign financing</v>
          </cell>
          <cell r="D242">
            <v>900.4</v>
          </cell>
          <cell r="E242" t="e">
            <v>#REF!</v>
          </cell>
          <cell r="F242" t="e">
            <v>#REF!</v>
          </cell>
          <cell r="G242" t="e">
            <v>#REF!</v>
          </cell>
          <cell r="H242" t="e">
            <v>#REF!</v>
          </cell>
          <cell r="L242" t="e">
            <v>#REF!</v>
          </cell>
          <cell r="M242" t="e">
            <v>#REF!</v>
          </cell>
          <cell r="N242" t="e">
            <v>#REF!</v>
          </cell>
          <cell r="O242" t="e">
            <v>#REF!</v>
          </cell>
          <cell r="P242">
            <v>0</v>
          </cell>
          <cell r="Q242">
            <v>0</v>
          </cell>
          <cell r="R242">
            <v>105.27013456937799</v>
          </cell>
          <cell r="S242">
            <v>105.27013456937799</v>
          </cell>
          <cell r="T242">
            <v>100</v>
          </cell>
          <cell r="U242">
            <v>100</v>
          </cell>
          <cell r="V242">
            <v>100</v>
          </cell>
          <cell r="W242">
            <v>300</v>
          </cell>
          <cell r="X242" t="e">
            <v>#REF!</v>
          </cell>
          <cell r="Y242">
            <v>1150</v>
          </cell>
          <cell r="Z242" t="e">
            <v>#REF!</v>
          </cell>
          <cell r="AA242" t="e">
            <v>#REF!</v>
          </cell>
          <cell r="AB242" t="e">
            <v>#REF!</v>
          </cell>
          <cell r="AC242" t="e">
            <v>#REF!</v>
          </cell>
          <cell r="AD242" t="e">
            <v>#REF!</v>
          </cell>
        </row>
        <row r="243">
          <cell r="B243" t="str">
            <v>Other current expenditure</v>
          </cell>
          <cell r="D243">
            <v>1448.5</v>
          </cell>
          <cell r="E243" t="e">
            <v>#REF!</v>
          </cell>
          <cell r="F243" t="e">
            <v>#REF!</v>
          </cell>
          <cell r="G243" t="e">
            <v>#REF!</v>
          </cell>
          <cell r="H243" t="e">
            <v>#REF!</v>
          </cell>
          <cell r="L243" t="e">
            <v>#REF!</v>
          </cell>
          <cell r="M243" t="e">
            <v>#REF!</v>
          </cell>
          <cell r="N243" t="e">
            <v>#REF!</v>
          </cell>
          <cell r="O243" t="e">
            <v>#REF!</v>
          </cell>
          <cell r="P243">
            <v>112.9</v>
          </cell>
          <cell r="Q243">
            <v>183.1</v>
          </cell>
          <cell r="R243" t="e">
            <v>#REF!</v>
          </cell>
          <cell r="S243" t="e">
            <v>#REF!</v>
          </cell>
          <cell r="T243" t="e">
            <v>#REF!</v>
          </cell>
          <cell r="U243" t="e">
            <v>#REF!</v>
          </cell>
          <cell r="V243" t="e">
            <v>#REF!</v>
          </cell>
          <cell r="W243" t="e">
            <v>#REF!</v>
          </cell>
          <cell r="X243" t="e">
            <v>#REF!</v>
          </cell>
          <cell r="Y243" t="e">
            <v>#REF!</v>
          </cell>
          <cell r="Z243" t="e">
            <v>#REF!</v>
          </cell>
          <cell r="AA243" t="e">
            <v>#REF!</v>
          </cell>
          <cell r="AB243" t="e">
            <v>#REF!</v>
          </cell>
          <cell r="AC243" t="e">
            <v>#REF!</v>
          </cell>
          <cell r="AD243" t="e">
            <v>#REF!</v>
          </cell>
        </row>
        <row r="245">
          <cell r="B245" t="str">
            <v>Development expenditure and net lending</v>
          </cell>
          <cell r="D245">
            <v>45460.739658204984</v>
          </cell>
          <cell r="E245" t="e">
            <v>#REF!</v>
          </cell>
          <cell r="F245" t="e">
            <v>#REF!</v>
          </cell>
          <cell r="G245" t="e">
            <v>#REF!</v>
          </cell>
          <cell r="H245" t="e">
            <v>#REF!</v>
          </cell>
          <cell r="L245" t="e">
            <v>#REF!</v>
          </cell>
          <cell r="M245" t="e">
            <v>#REF!</v>
          </cell>
          <cell r="N245" t="e">
            <v>#REF!</v>
          </cell>
          <cell r="O245" t="e">
            <v>#REF!</v>
          </cell>
          <cell r="P245">
            <v>1406.0939771337066</v>
          </cell>
          <cell r="Q245">
            <v>1407.8</v>
          </cell>
          <cell r="R245" t="e">
            <v>#REF!</v>
          </cell>
          <cell r="S245" t="e">
            <v>#REF!</v>
          </cell>
          <cell r="T245" t="e">
            <v>#REF!</v>
          </cell>
          <cell r="U245" t="e">
            <v>#REF!</v>
          </cell>
          <cell r="V245" t="e">
            <v>#REF!</v>
          </cell>
          <cell r="W245" t="e">
            <v>#REF!</v>
          </cell>
          <cell r="X245" t="e">
            <v>#REF!</v>
          </cell>
          <cell r="Y245" t="e">
            <v>#REF!</v>
          </cell>
          <cell r="Z245" t="e">
            <v>#REF!</v>
          </cell>
          <cell r="AA245" t="e">
            <v>#REF!</v>
          </cell>
          <cell r="AB245" t="e">
            <v>#REF!</v>
          </cell>
          <cell r="AC245" t="e">
            <v>#REF!</v>
          </cell>
          <cell r="AD245" t="e">
            <v>#REF!</v>
          </cell>
        </row>
        <row r="246">
          <cell r="B246" t="str">
            <v>Investment projects</v>
          </cell>
          <cell r="D246">
            <v>18502.63846153846</v>
          </cell>
          <cell r="E246" t="e">
            <v>#REF!</v>
          </cell>
          <cell r="F246" t="e">
            <v>#REF!</v>
          </cell>
          <cell r="G246" t="e">
            <v>#REF!</v>
          </cell>
          <cell r="H246" t="e">
            <v>#REF!</v>
          </cell>
          <cell r="L246" t="e">
            <v>#REF!</v>
          </cell>
          <cell r="M246" t="e">
            <v>#REF!</v>
          </cell>
          <cell r="N246" t="e">
            <v>#REF!</v>
          </cell>
          <cell r="O246" t="e">
            <v>#REF!</v>
          </cell>
          <cell r="P246">
            <v>1342.4</v>
          </cell>
          <cell r="Q246">
            <v>1139.125</v>
          </cell>
          <cell r="R246" t="e">
            <v>#REF!</v>
          </cell>
          <cell r="S246" t="e">
            <v>#REF!</v>
          </cell>
          <cell r="T246" t="e">
            <v>#REF!</v>
          </cell>
          <cell r="U246" t="e">
            <v>#REF!</v>
          </cell>
          <cell r="V246" t="e">
            <v>#REF!</v>
          </cell>
          <cell r="W246" t="e">
            <v>#REF!</v>
          </cell>
          <cell r="X246" t="e">
            <v>#REF!</v>
          </cell>
          <cell r="Y246" t="e">
            <v>#REF!</v>
          </cell>
          <cell r="Z246" t="e">
            <v>#REF!</v>
          </cell>
          <cell r="AA246">
            <v>67212.267999999996</v>
          </cell>
          <cell r="AB246">
            <v>73715.032857142854</v>
          </cell>
          <cell r="AC246">
            <v>75741.471428571429</v>
          </cell>
          <cell r="AD246">
            <v>81317.90571428572</v>
          </cell>
        </row>
        <row r="247">
          <cell r="B247" t="str">
            <v xml:space="preserve">  External finance</v>
          </cell>
          <cell r="D247">
            <v>12659.699999999999</v>
          </cell>
          <cell r="E247" t="e">
            <v>#REF!</v>
          </cell>
          <cell r="F247" t="e">
            <v>#REF!</v>
          </cell>
          <cell r="G247" t="e">
            <v>#REF!</v>
          </cell>
          <cell r="H247" t="e">
            <v>#REF!</v>
          </cell>
          <cell r="L247" t="e">
            <v>#REF!</v>
          </cell>
          <cell r="M247" t="e">
            <v>#REF!</v>
          </cell>
          <cell r="N247" t="e">
            <v>#REF!</v>
          </cell>
          <cell r="O247" t="e">
            <v>#REF!</v>
          </cell>
          <cell r="P247">
            <v>1182.4000000000001</v>
          </cell>
          <cell r="Q247">
            <v>911.3</v>
          </cell>
          <cell r="R247" t="e">
            <v>#REF!</v>
          </cell>
          <cell r="S247" t="e">
            <v>#REF!</v>
          </cell>
          <cell r="T247" t="e">
            <v>#REF!</v>
          </cell>
          <cell r="U247" t="e">
            <v>#REF!</v>
          </cell>
          <cell r="V247" t="e">
            <v>#REF!</v>
          </cell>
          <cell r="W247" t="e">
            <v>#REF!</v>
          </cell>
          <cell r="X247" t="e">
            <v>#REF!</v>
          </cell>
          <cell r="Y247" t="e">
            <v>#REF!</v>
          </cell>
          <cell r="Z247" t="e">
            <v>#REF!</v>
          </cell>
          <cell r="AA247">
            <v>50409.201000000001</v>
          </cell>
          <cell r="AB247">
            <v>51600.523000000001</v>
          </cell>
          <cell r="AC247">
            <v>53019.03</v>
          </cell>
          <cell r="AD247">
            <v>56922.534</v>
          </cell>
        </row>
        <row r="248">
          <cell r="B248" t="str">
            <v xml:space="preserve">  Domestic counterpart funds  1/</v>
          </cell>
          <cell r="D248">
            <v>5842.9384615384615</v>
          </cell>
          <cell r="E248" t="e">
            <v>#REF!</v>
          </cell>
          <cell r="F248" t="e">
            <v>#REF!</v>
          </cell>
          <cell r="G248" t="e">
            <v>#REF!</v>
          </cell>
          <cell r="H248" t="e">
            <v>#REF!</v>
          </cell>
          <cell r="L248" t="e">
            <v>#REF!</v>
          </cell>
          <cell r="M248" t="e">
            <v>#REF!</v>
          </cell>
          <cell r="N248" t="e">
            <v>#REF!</v>
          </cell>
          <cell r="O248" t="e">
            <v>#REF!</v>
          </cell>
          <cell r="P248">
            <v>160</v>
          </cell>
          <cell r="Q248">
            <v>227.82499999999999</v>
          </cell>
          <cell r="R248" t="e">
            <v>#REF!</v>
          </cell>
          <cell r="S248" t="e">
            <v>#REF!</v>
          </cell>
          <cell r="T248" t="e">
            <v>#REF!</v>
          </cell>
          <cell r="U248" t="e">
            <v>#REF!</v>
          </cell>
          <cell r="V248" t="e">
            <v>#REF!</v>
          </cell>
          <cell r="W248" t="e">
            <v>#REF!</v>
          </cell>
          <cell r="X248" t="e">
            <v>#REF!</v>
          </cell>
          <cell r="Y248" t="e">
            <v>#REF!</v>
          </cell>
          <cell r="Z248" t="e">
            <v>#REF!</v>
          </cell>
          <cell r="AA248">
            <v>16803.066999999999</v>
          </cell>
          <cell r="AB248">
            <v>22114.509857142861</v>
          </cell>
          <cell r="AC248">
            <v>22722.44142857143</v>
          </cell>
          <cell r="AD248">
            <v>24395.371714285717</v>
          </cell>
        </row>
        <row r="249">
          <cell r="B249" t="str">
            <v>Forestry Fund expenditure (reforestation) 2/</v>
          </cell>
          <cell r="E249" t="e">
            <v>#REF!</v>
          </cell>
          <cell r="F249" t="e">
            <v>#REF!</v>
          </cell>
          <cell r="G249" t="e">
            <v>#REF!</v>
          </cell>
          <cell r="H249" t="e">
            <v>#REF!</v>
          </cell>
          <cell r="L249" t="e">
            <v>#REF!</v>
          </cell>
          <cell r="M249" t="e">
            <v>#REF!</v>
          </cell>
          <cell r="N249" t="e">
            <v>#REF!</v>
          </cell>
          <cell r="O249" t="e">
            <v>#REF!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C249">
            <v>0</v>
          </cell>
        </row>
        <row r="250">
          <cell r="B250" t="str">
            <v>Investment Fund net lending 2/</v>
          </cell>
          <cell r="E250" t="e">
            <v>#REF!</v>
          </cell>
          <cell r="F250" t="e">
            <v>#REF!</v>
          </cell>
          <cell r="G250" t="e">
            <v>#REF!</v>
          </cell>
          <cell r="H250" t="e">
            <v>#REF!</v>
          </cell>
          <cell r="L250" t="e">
            <v>#REF!</v>
          </cell>
          <cell r="M250" t="e">
            <v>#REF!</v>
          </cell>
          <cell r="N250" t="e">
            <v>#REF!</v>
          </cell>
          <cell r="O250" t="e">
            <v>#REF!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-1000</v>
          </cell>
          <cell r="AB250">
            <v>-1000</v>
          </cell>
          <cell r="AC250">
            <v>-1000</v>
          </cell>
          <cell r="AD250">
            <v>-1000</v>
          </cell>
        </row>
        <row r="251">
          <cell r="B251" t="str">
            <v xml:space="preserve">  On-lent</v>
          </cell>
          <cell r="E251" t="e">
            <v>#REF!</v>
          </cell>
          <cell r="F251" t="e">
            <v>#REF!</v>
          </cell>
          <cell r="G251" t="e">
            <v>#REF!</v>
          </cell>
          <cell r="H251" t="e">
            <v>#REF!</v>
          </cell>
          <cell r="L251" t="e">
            <v>#REF!</v>
          </cell>
          <cell r="M251" t="e">
            <v>#REF!</v>
          </cell>
          <cell r="N251" t="e">
            <v>#REF!</v>
          </cell>
          <cell r="O251" t="e">
            <v>#REF!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1000</v>
          </cell>
          <cell r="AB251">
            <v>1000</v>
          </cell>
          <cell r="AC251">
            <v>1000</v>
          </cell>
          <cell r="AD251">
            <v>1000</v>
          </cell>
        </row>
        <row r="252">
          <cell r="B252" t="str">
            <v xml:space="preserve">  Repayments to the Fund (-)</v>
          </cell>
          <cell r="E252" t="e">
            <v>#REF!</v>
          </cell>
          <cell r="F252" t="e">
            <v>#REF!</v>
          </cell>
          <cell r="G252" t="e">
            <v>#REF!</v>
          </cell>
          <cell r="H252" t="e">
            <v>#REF!</v>
          </cell>
          <cell r="L252" t="e">
            <v>#REF!</v>
          </cell>
          <cell r="M252" t="e">
            <v>#REF!</v>
          </cell>
          <cell r="N252" t="e">
            <v>#REF!</v>
          </cell>
          <cell r="O252" t="e">
            <v>#REF!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-2000</v>
          </cell>
          <cell r="AB252">
            <v>-2000</v>
          </cell>
          <cell r="AC252">
            <v>-2000</v>
          </cell>
          <cell r="AD252">
            <v>-2000</v>
          </cell>
        </row>
        <row r="253">
          <cell r="B253" t="str">
            <v>Other (including social programs)</v>
          </cell>
          <cell r="D253">
            <v>16226.635538461538</v>
          </cell>
          <cell r="E253" t="e">
            <v>#REF!</v>
          </cell>
          <cell r="F253" t="e">
            <v>#REF!</v>
          </cell>
          <cell r="G253" t="e">
            <v>#REF!</v>
          </cell>
          <cell r="H253" t="e">
            <v>#REF!</v>
          </cell>
          <cell r="L253" t="e">
            <v>#REF!</v>
          </cell>
          <cell r="M253" t="e">
            <v>#REF!</v>
          </cell>
          <cell r="N253" t="e">
            <v>#REF!</v>
          </cell>
          <cell r="O253" t="e">
            <v>#REF!</v>
          </cell>
          <cell r="P253">
            <v>100</v>
          </cell>
          <cell r="Q253">
            <v>268.67500000000001</v>
          </cell>
          <cell r="R253" t="e">
            <v>#REF!</v>
          </cell>
          <cell r="S253" t="e">
            <v>#REF!</v>
          </cell>
          <cell r="T253" t="e">
            <v>#REF!</v>
          </cell>
          <cell r="U253" t="e">
            <v>#REF!</v>
          </cell>
          <cell r="V253" t="e">
            <v>#REF!</v>
          </cell>
          <cell r="W253" t="e">
            <v>#REF!</v>
          </cell>
          <cell r="X253" t="e">
            <v>#REF!</v>
          </cell>
          <cell r="Y253" t="e">
            <v>#REF!</v>
          </cell>
          <cell r="Z253" t="e">
            <v>#REF!</v>
          </cell>
          <cell r="AA253" t="e">
            <v>#REF!</v>
          </cell>
          <cell r="AB253" t="e">
            <v>#REF!</v>
          </cell>
          <cell r="AC253" t="e">
            <v>#REF!</v>
          </cell>
          <cell r="AD253" t="e">
            <v>#REF!</v>
          </cell>
        </row>
        <row r="254">
          <cell r="B254" t="str">
            <v>Off-budget operations and statistical discrepancy 3/</v>
          </cell>
          <cell r="D254">
            <v>10731.46565820499</v>
          </cell>
          <cell r="E254" t="e">
            <v>#REF!</v>
          </cell>
          <cell r="F254" t="e">
            <v>#REF!</v>
          </cell>
          <cell r="G254" t="e">
            <v>#REF!</v>
          </cell>
          <cell r="H254" t="e">
            <v>#REF!</v>
          </cell>
          <cell r="L254" t="e">
            <v>#REF!</v>
          </cell>
          <cell r="M254" t="e">
            <v>#REF!</v>
          </cell>
          <cell r="N254" t="e">
            <v>#REF!</v>
          </cell>
          <cell r="O254" t="e">
            <v>#REF!</v>
          </cell>
          <cell r="P254">
            <v>-36.306022866293461</v>
          </cell>
          <cell r="S254">
            <v>-36.306022866293461</v>
          </cell>
          <cell r="W254">
            <v>0</v>
          </cell>
          <cell r="Z254">
            <v>-36.306022866293461</v>
          </cell>
        </row>
        <row r="256">
          <cell r="B256" t="str">
            <v>Memorandum items:</v>
          </cell>
        </row>
        <row r="257">
          <cell r="B257" t="str">
            <v>Expenditure before statistical discrepancy</v>
          </cell>
          <cell r="D257">
            <v>104923.61900000001</v>
          </cell>
          <cell r="E257" t="e">
            <v>#REF!</v>
          </cell>
          <cell r="F257" t="e">
            <v>#REF!</v>
          </cell>
          <cell r="G257" t="e">
            <v>#REF!</v>
          </cell>
          <cell r="H257" t="e">
            <v>#REF!</v>
          </cell>
          <cell r="L257" t="e">
            <v>#REF!</v>
          </cell>
          <cell r="M257" t="e">
            <v>#REF!</v>
          </cell>
          <cell r="N257" t="e">
            <v>#REF!</v>
          </cell>
          <cell r="O257" t="e">
            <v>#REF!</v>
          </cell>
          <cell r="P257">
            <v>6921.7610526315784</v>
          </cell>
          <cell r="Q257">
            <v>6025.7156250000007</v>
          </cell>
          <cell r="R257" t="e">
            <v>#REF!</v>
          </cell>
          <cell r="S257" t="e">
            <v>#REF!</v>
          </cell>
          <cell r="T257" t="e">
            <v>#REF!</v>
          </cell>
          <cell r="U257" t="e">
            <v>#REF!</v>
          </cell>
          <cell r="V257" t="e">
            <v>#REF!</v>
          </cell>
          <cell r="W257" t="e">
            <v>#REF!</v>
          </cell>
          <cell r="X257" t="e">
            <v>#REF!</v>
          </cell>
          <cell r="Y257" t="e">
            <v>#REF!</v>
          </cell>
          <cell r="Z257" t="e">
            <v>#REF!</v>
          </cell>
          <cell r="AA257" t="e">
            <v>#REF!</v>
          </cell>
          <cell r="AB257" t="e">
            <v>#REF!</v>
          </cell>
          <cell r="AC257" t="e">
            <v>#REF!</v>
          </cell>
          <cell r="AD257" t="e">
            <v>#REF!</v>
          </cell>
        </row>
        <row r="258">
          <cell r="B258" t="str">
            <v>Development expenditure before statistical discrepancy</v>
          </cell>
          <cell r="D258">
            <v>34729.273999999998</v>
          </cell>
          <cell r="E258" t="e">
            <v>#REF!</v>
          </cell>
          <cell r="F258" t="e">
            <v>#REF!</v>
          </cell>
          <cell r="G258" t="e">
            <v>#REF!</v>
          </cell>
          <cell r="H258" t="e">
            <v>#REF!</v>
          </cell>
          <cell r="L258" t="e">
            <v>#REF!</v>
          </cell>
          <cell r="M258" t="e">
            <v>#REF!</v>
          </cell>
          <cell r="N258" t="e">
            <v>#REF!</v>
          </cell>
          <cell r="O258" t="e">
            <v>#REF!</v>
          </cell>
          <cell r="P258">
            <v>1442.4</v>
          </cell>
          <cell r="Q258">
            <v>1407.8</v>
          </cell>
          <cell r="R258" t="e">
            <v>#REF!</v>
          </cell>
          <cell r="S258" t="e">
            <v>#REF!</v>
          </cell>
          <cell r="T258" t="e">
            <v>#REF!</v>
          </cell>
          <cell r="U258" t="e">
            <v>#REF!</v>
          </cell>
          <cell r="V258" t="e">
            <v>#REF!</v>
          </cell>
          <cell r="W258" t="e">
            <v>#REF!</v>
          </cell>
          <cell r="X258" t="e">
            <v>#REF!</v>
          </cell>
          <cell r="Y258" t="e">
            <v>#REF!</v>
          </cell>
          <cell r="Z258" t="e">
            <v>#REF!</v>
          </cell>
          <cell r="AA258" t="e">
            <v>#REF!</v>
          </cell>
          <cell r="AB258" t="e">
            <v>#REF!</v>
          </cell>
          <cell r="AC258" t="e">
            <v>#REF!</v>
          </cell>
          <cell r="AD258" t="e">
            <v>#REF!</v>
          </cell>
        </row>
        <row r="259">
          <cell r="B259" t="str">
            <v xml:space="preserve">  Rupiah financed budgetary development expenditure</v>
          </cell>
          <cell r="D259">
            <v>22069.574000000001</v>
          </cell>
          <cell r="E259" t="e">
            <v>#REF!</v>
          </cell>
          <cell r="F259" t="e">
            <v>#REF!</v>
          </cell>
          <cell r="G259" t="e">
            <v>#REF!</v>
          </cell>
          <cell r="H259" t="e">
            <v>#REF!</v>
          </cell>
          <cell r="L259" t="e">
            <v>#REF!</v>
          </cell>
          <cell r="M259" t="e">
            <v>#REF!</v>
          </cell>
          <cell r="N259" t="e">
            <v>#REF!</v>
          </cell>
          <cell r="O259" t="e">
            <v>#REF!</v>
          </cell>
          <cell r="P259">
            <v>260</v>
          </cell>
          <cell r="Q259">
            <v>496.5</v>
          </cell>
          <cell r="R259" t="e">
            <v>#REF!</v>
          </cell>
          <cell r="S259" t="e">
            <v>#REF!</v>
          </cell>
          <cell r="T259" t="e">
            <v>#REF!</v>
          </cell>
          <cell r="U259" t="e">
            <v>#REF!</v>
          </cell>
          <cell r="V259" t="e">
            <v>#REF!</v>
          </cell>
          <cell r="W259" t="e">
            <v>#REF!</v>
          </cell>
          <cell r="X259" t="e">
            <v>#REF!</v>
          </cell>
          <cell r="Y259" t="e">
            <v>#REF!</v>
          </cell>
          <cell r="Z259" t="e">
            <v>#REF!</v>
          </cell>
          <cell r="AA259" t="e">
            <v>#REF!</v>
          </cell>
          <cell r="AB259" t="e">
            <v>#REF!</v>
          </cell>
          <cell r="AC259" t="e">
            <v>#REF!</v>
          </cell>
          <cell r="AD259" t="e">
            <v>#REF!</v>
          </cell>
        </row>
        <row r="260">
          <cell r="B260" t="str">
            <v xml:space="preserve">  Externally financed budgetary development expenditure</v>
          </cell>
          <cell r="D260">
            <v>12659.699999999997</v>
          </cell>
          <cell r="E260" t="e">
            <v>#REF!</v>
          </cell>
          <cell r="F260" t="e">
            <v>#REF!</v>
          </cell>
          <cell r="G260" t="e">
            <v>#REF!</v>
          </cell>
          <cell r="H260" t="e">
            <v>#REF!</v>
          </cell>
          <cell r="L260" t="e">
            <v>#REF!</v>
          </cell>
          <cell r="M260" t="e">
            <v>#REF!</v>
          </cell>
          <cell r="N260" t="e">
            <v>#REF!</v>
          </cell>
          <cell r="O260" t="e">
            <v>#REF!</v>
          </cell>
          <cell r="P260">
            <v>1182.4000000000001</v>
          </cell>
          <cell r="Q260">
            <v>911.3</v>
          </cell>
          <cell r="R260" t="e">
            <v>#REF!</v>
          </cell>
          <cell r="S260" t="e">
            <v>#REF!</v>
          </cell>
          <cell r="T260" t="e">
            <v>#REF!</v>
          </cell>
          <cell r="U260" t="e">
            <v>#REF!</v>
          </cell>
          <cell r="V260" t="e">
            <v>#REF!</v>
          </cell>
          <cell r="W260" t="e">
            <v>#REF!</v>
          </cell>
          <cell r="X260" t="e">
            <v>#REF!</v>
          </cell>
          <cell r="Y260" t="e">
            <v>#REF!</v>
          </cell>
          <cell r="Z260" t="e">
            <v>#REF!</v>
          </cell>
          <cell r="AA260">
            <v>50409.201000000001</v>
          </cell>
          <cell r="AB260">
            <v>51600.523000000001</v>
          </cell>
          <cell r="AC260">
            <v>53019.03</v>
          </cell>
          <cell r="AD260">
            <v>56922.534</v>
          </cell>
        </row>
        <row r="261">
          <cell r="B261" t="str">
            <v xml:space="preserve">         Same in US$ billion</v>
          </cell>
          <cell r="D261">
            <v>2.7126572242816427</v>
          </cell>
          <cell r="E261" t="e">
            <v>#REF!</v>
          </cell>
          <cell r="F261" t="e">
            <v>#REF!</v>
          </cell>
          <cell r="G261" t="e">
            <v>#REF!</v>
          </cell>
          <cell r="H261" t="e">
            <v>#REF!</v>
          </cell>
          <cell r="L261" t="e">
            <v>#REF!</v>
          </cell>
          <cell r="M261" t="e">
            <v>#REF!</v>
          </cell>
          <cell r="N261" t="e">
            <v>#REF!</v>
          </cell>
          <cell r="O261" t="e">
            <v>#REF!</v>
          </cell>
          <cell r="P261">
            <v>0.1461662079779309</v>
          </cell>
          <cell r="Q261">
            <v>9.0916913484021825E-2</v>
          </cell>
          <cell r="R261" t="e">
            <v>#REF!</v>
          </cell>
          <cell r="S261" t="e">
            <v>#REF!</v>
          </cell>
          <cell r="T261" t="e">
            <v>#REF!</v>
          </cell>
          <cell r="U261" t="e">
            <v>#REF!</v>
          </cell>
          <cell r="V261" t="e">
            <v>#REF!</v>
          </cell>
          <cell r="W261" t="e">
            <v>#REF!</v>
          </cell>
          <cell r="X261" t="e">
            <v>#REF!</v>
          </cell>
          <cell r="Y261" t="e">
            <v>#REF!</v>
          </cell>
          <cell r="Z261" t="e">
            <v>#REF!</v>
          </cell>
          <cell r="AA261">
            <v>5.3529999999999998</v>
          </cell>
          <cell r="AB261">
            <v>5.5670000000000002</v>
          </cell>
          <cell r="AC261">
            <v>5.79</v>
          </cell>
          <cell r="AD261">
            <v>6.0209999999999999</v>
          </cell>
        </row>
        <row r="262">
          <cell r="B262" t="str">
            <v xml:space="preserve">         Exchange rate</v>
          </cell>
          <cell r="D262">
            <v>4666.8999999999996</v>
          </cell>
          <cell r="E262" t="e">
            <v>#REF!</v>
          </cell>
          <cell r="F262" t="e">
            <v>#REF!</v>
          </cell>
          <cell r="G262" t="e">
            <v>#REF!</v>
          </cell>
          <cell r="H262" t="e">
            <v>#REF!</v>
          </cell>
          <cell r="L262" t="e">
            <v>#REF!</v>
          </cell>
          <cell r="M262" t="e">
            <v>#REF!</v>
          </cell>
          <cell r="N262" t="e">
            <v>#REF!</v>
          </cell>
          <cell r="O262" t="e">
            <v>#REF!</v>
          </cell>
          <cell r="P262">
            <v>8089.4210526315792</v>
          </cell>
          <cell r="Q262">
            <v>10023.4375</v>
          </cell>
          <cell r="R262">
            <v>13468.181818181818</v>
          </cell>
          <cell r="S262">
            <v>10527.013456937799</v>
          </cell>
          <cell r="T262">
            <v>13000</v>
          </cell>
          <cell r="U262">
            <v>12000</v>
          </cell>
          <cell r="V262">
            <v>11000</v>
          </cell>
          <cell r="W262">
            <v>12000</v>
          </cell>
          <cell r="X262">
            <v>10000</v>
          </cell>
          <cell r="Y262">
            <v>10000</v>
          </cell>
          <cell r="Z262">
            <v>10631.75336423445</v>
          </cell>
          <cell r="AA262">
            <v>9417</v>
          </cell>
          <cell r="AB262">
            <v>9269</v>
          </cell>
          <cell r="AC262">
            <v>9157</v>
          </cell>
          <cell r="AD262">
            <v>9454</v>
          </cell>
        </row>
        <row r="263">
          <cell r="B263" t="str">
            <v>Bank restructuring costs (expenditure above the line)</v>
          </cell>
          <cell r="D263">
            <v>0</v>
          </cell>
          <cell r="E263" t="e">
            <v>#REF!</v>
          </cell>
          <cell r="F263" t="e">
            <v>#REF!</v>
          </cell>
          <cell r="G263" t="e">
            <v>#REF!</v>
          </cell>
          <cell r="H263" t="e">
            <v>#REF!</v>
          </cell>
          <cell r="L263" t="e">
            <v>#REF!</v>
          </cell>
          <cell r="M263" t="e">
            <v>#REF!</v>
          </cell>
          <cell r="N263" t="e">
            <v>#REF!</v>
          </cell>
          <cell r="O263" t="e">
            <v>#REF!</v>
          </cell>
          <cell r="P263">
            <v>0</v>
          </cell>
          <cell r="Q263">
            <v>0</v>
          </cell>
        </row>
        <row r="264">
          <cell r="B264" t="str">
            <v>Bank restructuring costs</v>
          </cell>
          <cell r="D264">
            <v>0</v>
          </cell>
          <cell r="E264" t="e">
            <v>#REF!</v>
          </cell>
          <cell r="F264" t="e">
            <v>#REF!</v>
          </cell>
          <cell r="G264" t="e">
            <v>#REF!</v>
          </cell>
          <cell r="H264" t="e">
            <v>#REF!</v>
          </cell>
          <cell r="L264" t="e">
            <v>#REF!</v>
          </cell>
          <cell r="M264" t="e">
            <v>#REF!</v>
          </cell>
          <cell r="N264" t="e">
            <v>#REF!</v>
          </cell>
          <cell r="O264" t="e">
            <v>#REF!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1500</v>
          </cell>
          <cell r="V264">
            <v>1500</v>
          </cell>
          <cell r="W264">
            <v>3000</v>
          </cell>
          <cell r="X264">
            <v>6000</v>
          </cell>
          <cell r="Y264">
            <v>6000</v>
          </cell>
          <cell r="Z264">
            <v>15000</v>
          </cell>
          <cell r="AA264">
            <v>23600</v>
          </cell>
          <cell r="AB264">
            <v>19400</v>
          </cell>
          <cell r="AC264">
            <v>18800</v>
          </cell>
          <cell r="AD264">
            <v>18100</v>
          </cell>
        </row>
        <row r="267">
          <cell r="B267" t="str">
            <v xml:space="preserve"> Sources:  Ministry of Finance; and IMF staff calculations.</v>
          </cell>
        </row>
        <row r="268">
          <cell r="B268" t="str">
            <v xml:space="preserve"> 1/  Estimated.</v>
          </cell>
        </row>
        <row r="269">
          <cell r="B269" t="str">
            <v xml:space="preserve"> 2/  The Forestry and Investment funds were included in the budget starting fiscal year 1998/1999.</v>
          </cell>
        </row>
        <row r="270">
          <cell r="B270" t="str">
            <v xml:space="preserve"> 3/  Includes the discrepancy between the financing measured below the line and the above-the-line balance.</v>
          </cell>
        </row>
        <row r="271">
          <cell r="B271" t="str">
            <v xml:space="preserve">      Until fiscal year 1997/98 includes the balance of the operations of the Investment and Reforestation Funds.</v>
          </cell>
        </row>
        <row r="488">
          <cell r="P488" t="str">
            <v>Actual</v>
          </cell>
          <cell r="Q488" t="str">
            <v>Actual</v>
          </cell>
        </row>
        <row r="489">
          <cell r="D489" t="str">
            <v>1997/98</v>
          </cell>
          <cell r="H489" t="str">
            <v>1998/99 (Bdgt Mar98)</v>
          </cell>
          <cell r="O489" t="str">
            <v>1998/99</v>
          </cell>
          <cell r="P489" t="str">
            <v>1998/99 (June Prj)</v>
          </cell>
          <cell r="Z489" t="str">
            <v>1998/99</v>
          </cell>
          <cell r="AA489" t="str">
            <v>1999/00</v>
          </cell>
          <cell r="AB489" t="str">
            <v>2000/01</v>
          </cell>
          <cell r="AC489" t="str">
            <v>2001/02</v>
          </cell>
          <cell r="AD489" t="str">
            <v>2002/03</v>
          </cell>
        </row>
        <row r="490">
          <cell r="D490" t="str">
            <v>Total</v>
          </cell>
          <cell r="H490" t="str">
            <v>I-Q</v>
          </cell>
          <cell r="L490" t="str">
            <v>II-Q</v>
          </cell>
          <cell r="M490" t="str">
            <v>III-Q</v>
          </cell>
          <cell r="N490" t="str">
            <v>IV-Q</v>
          </cell>
          <cell r="O490" t="str">
            <v>Total</v>
          </cell>
          <cell r="Z490" t="str">
            <v>Total</v>
          </cell>
          <cell r="AA490" t="str">
            <v>Total</v>
          </cell>
          <cell r="AB490" t="str">
            <v>Total</v>
          </cell>
          <cell r="AC490" t="str">
            <v>Total</v>
          </cell>
          <cell r="AD490" t="str">
            <v>Total</v>
          </cell>
        </row>
        <row r="491">
          <cell r="D491" t="str">
            <v>Apr-Mar</v>
          </cell>
          <cell r="E491" t="str">
            <v>Apr</v>
          </cell>
          <cell r="F491" t="str">
            <v>May</v>
          </cell>
          <cell r="G491" t="str">
            <v>Jun</v>
          </cell>
          <cell r="H491" t="str">
            <v>Apr-Jun</v>
          </cell>
          <cell r="L491" t="str">
            <v>Jul-Sep</v>
          </cell>
          <cell r="M491" t="str">
            <v>Oct-Dec</v>
          </cell>
          <cell r="N491" t="str">
            <v>Jan-Mar</v>
          </cell>
          <cell r="O491" t="str">
            <v>Apr-Mar</v>
          </cell>
          <cell r="P491" t="str">
            <v>Apr</v>
          </cell>
          <cell r="Q491" t="str">
            <v>May</v>
          </cell>
          <cell r="R491" t="str">
            <v>Jun</v>
          </cell>
          <cell r="S491" t="str">
            <v>I-Q</v>
          </cell>
          <cell r="T491" t="str">
            <v>Jul</v>
          </cell>
          <cell r="U491" t="str">
            <v>Aug</v>
          </cell>
          <cell r="V491" t="str">
            <v>Sep</v>
          </cell>
          <cell r="W491" t="str">
            <v>II-Q</v>
          </cell>
          <cell r="X491" t="str">
            <v>III-Q</v>
          </cell>
          <cell r="Y491" t="str">
            <v>IV-Q</v>
          </cell>
          <cell r="Z491" t="str">
            <v>Apr-Mar</v>
          </cell>
          <cell r="AA491" t="str">
            <v>Apr-Mar</v>
          </cell>
          <cell r="AB491" t="str">
            <v>Apr-Mar</v>
          </cell>
          <cell r="AC491" t="str">
            <v>Apr-Mar</v>
          </cell>
          <cell r="AD491" t="str">
            <v>Apr-Mar</v>
          </cell>
        </row>
        <row r="492">
          <cell r="D492" t="str">
            <v>Mar-Est</v>
          </cell>
          <cell r="E492" t="str">
            <v>Apr Prg</v>
          </cell>
          <cell r="F492" t="str">
            <v>Apr Prg</v>
          </cell>
          <cell r="G492" t="str">
            <v>Apr Prg</v>
          </cell>
          <cell r="H492" t="str">
            <v>Apr Prg</v>
          </cell>
          <cell r="L492" t="str">
            <v>Apr Prg</v>
          </cell>
          <cell r="M492" t="str">
            <v>Apr Prg</v>
          </cell>
          <cell r="N492" t="str">
            <v>Apr Prg</v>
          </cell>
          <cell r="O492" t="str">
            <v>Apr Prg</v>
          </cell>
          <cell r="P492" t="str">
            <v>Jun Prg</v>
          </cell>
          <cell r="Q492" t="str">
            <v>Jun Prg</v>
          </cell>
          <cell r="R492" t="str">
            <v>Jun Prg</v>
          </cell>
          <cell r="S492" t="str">
            <v>Jun Prg</v>
          </cell>
          <cell r="T492" t="str">
            <v>Jun Prg</v>
          </cell>
          <cell r="U492" t="str">
            <v>Jun Prg</v>
          </cell>
          <cell r="V492" t="str">
            <v>Jun Prg</v>
          </cell>
          <cell r="W492" t="str">
            <v>Jun Prg</v>
          </cell>
          <cell r="X492" t="str">
            <v>Jun Prg</v>
          </cell>
          <cell r="Y492" t="str">
            <v>Jun Prg</v>
          </cell>
          <cell r="Z492" t="str">
            <v>Jun Prg</v>
          </cell>
          <cell r="AA492" t="str">
            <v>Prj</v>
          </cell>
          <cell r="AB492" t="str">
            <v>Prj</v>
          </cell>
          <cell r="AC492" t="str">
            <v>Prj</v>
          </cell>
          <cell r="AD492" t="str">
            <v>Prj</v>
          </cell>
        </row>
        <row r="495">
          <cell r="B495" t="str">
            <v>Income taxes</v>
          </cell>
          <cell r="D495">
            <v>34363.699999999997</v>
          </cell>
          <cell r="O495" t="e">
            <v>#REF!</v>
          </cell>
          <cell r="P495">
            <v>3432.5</v>
          </cell>
          <cell r="Q495">
            <v>3421.2</v>
          </cell>
          <cell r="R495" t="e">
            <v>#REF!</v>
          </cell>
          <cell r="S495" t="e">
            <v>#REF!</v>
          </cell>
          <cell r="T495" t="e">
            <v>#REF!</v>
          </cell>
          <cell r="U495" t="e">
            <v>#REF!</v>
          </cell>
          <cell r="V495" t="e">
            <v>#REF!</v>
          </cell>
          <cell r="W495" t="e">
            <v>#REF!</v>
          </cell>
          <cell r="X495" t="e">
            <v>#REF!</v>
          </cell>
          <cell r="Y495" t="e">
            <v>#REF!</v>
          </cell>
          <cell r="Z495" t="e">
            <v>#REF!</v>
          </cell>
        </row>
        <row r="496">
          <cell r="B496" t="str">
            <v xml:space="preserve">      Individual</v>
          </cell>
          <cell r="D496" t="e">
            <v>#REF!</v>
          </cell>
          <cell r="P496" t="e">
            <v>#REF!</v>
          </cell>
          <cell r="Q496" t="e">
            <v>#REF!</v>
          </cell>
          <cell r="R496" t="e">
            <v>#REF!</v>
          </cell>
          <cell r="S496" t="e">
            <v>#REF!</v>
          </cell>
          <cell r="T496" t="e">
            <v>#REF!</v>
          </cell>
          <cell r="U496" t="e">
            <v>#REF!</v>
          </cell>
          <cell r="V496" t="e">
            <v>#REF!</v>
          </cell>
          <cell r="W496" t="e">
            <v>#REF!</v>
          </cell>
          <cell r="X496" t="e">
            <v>#REF!</v>
          </cell>
          <cell r="Y496" t="e">
            <v>#REF!</v>
          </cell>
          <cell r="Z496" t="e">
            <v>#REF!</v>
          </cell>
        </row>
        <row r="497">
          <cell r="B497" t="str">
            <v xml:space="preserve">      Corporate</v>
          </cell>
          <cell r="D497" t="e">
            <v>#REF!</v>
          </cell>
          <cell r="P497" t="e">
            <v>#REF!</v>
          </cell>
          <cell r="Q497" t="e">
            <v>#REF!</v>
          </cell>
          <cell r="R497" t="e">
            <v>#REF!</v>
          </cell>
          <cell r="S497" t="e">
            <v>#REF!</v>
          </cell>
          <cell r="T497" t="e">
            <v>#REF!</v>
          </cell>
          <cell r="U497" t="e">
            <v>#REF!</v>
          </cell>
          <cell r="V497" t="e">
            <v>#REF!</v>
          </cell>
          <cell r="W497" t="e">
            <v>#REF!</v>
          </cell>
          <cell r="X497" t="e">
            <v>#REF!</v>
          </cell>
          <cell r="Y497" t="e">
            <v>#REF!</v>
          </cell>
          <cell r="Z497" t="e">
            <v>#REF!</v>
          </cell>
        </row>
        <row r="498">
          <cell r="B498" t="str">
            <v xml:space="preserve">      Other (interest, royalties, remittances, etc.)</v>
          </cell>
          <cell r="D498" t="e">
            <v>#REF!</v>
          </cell>
          <cell r="P498" t="e">
            <v>#REF!</v>
          </cell>
          <cell r="Q498" t="e">
            <v>#REF!</v>
          </cell>
          <cell r="R498" t="e">
            <v>#REF!</v>
          </cell>
          <cell r="S498" t="e">
            <v>#REF!</v>
          </cell>
          <cell r="T498" t="e">
            <v>#REF!</v>
          </cell>
          <cell r="U498" t="e">
            <v>#REF!</v>
          </cell>
          <cell r="V498" t="e">
            <v>#REF!</v>
          </cell>
          <cell r="W498" t="e">
            <v>#REF!</v>
          </cell>
          <cell r="X498" t="e">
            <v>#REF!</v>
          </cell>
          <cell r="Y498" t="e">
            <v>#REF!</v>
          </cell>
          <cell r="Z498" t="e">
            <v>#REF!</v>
          </cell>
        </row>
        <row r="500">
          <cell r="B500" t="str">
            <v>Income taxes (in %GDP)</v>
          </cell>
          <cell r="D500">
            <v>4.9868572149195455E-2</v>
          </cell>
          <cell r="O500" t="e">
            <v>#REF!</v>
          </cell>
          <cell r="P500">
            <v>5.1725230640884995E-2</v>
          </cell>
          <cell r="Q500">
            <v>5.1554948017070862E-2</v>
          </cell>
          <cell r="R500" t="e">
            <v>#REF!</v>
          </cell>
          <cell r="S500" t="e">
            <v>#REF!</v>
          </cell>
          <cell r="T500" t="e">
            <v>#REF!</v>
          </cell>
          <cell r="U500" t="e">
            <v>#REF!</v>
          </cell>
          <cell r="V500" t="e">
            <v>#REF!</v>
          </cell>
          <cell r="W500" t="e">
            <v>#REF!</v>
          </cell>
          <cell r="X500" t="e">
            <v>#REF!</v>
          </cell>
          <cell r="Y500" t="e">
            <v>#REF!</v>
          </cell>
          <cell r="Z500" t="e">
            <v>#REF!</v>
          </cell>
        </row>
        <row r="501">
          <cell r="B501" t="str">
            <v xml:space="preserve">      Individual</v>
          </cell>
          <cell r="D501" t="e">
            <v>#REF!</v>
          </cell>
          <cell r="P501" t="e">
            <v>#REF!</v>
          </cell>
          <cell r="Q501" t="e">
            <v>#REF!</v>
          </cell>
          <cell r="R501" t="e">
            <v>#REF!</v>
          </cell>
          <cell r="S501" t="e">
            <v>#REF!</v>
          </cell>
          <cell r="T501" t="e">
            <v>#REF!</v>
          </cell>
          <cell r="U501" t="e">
            <v>#REF!</v>
          </cell>
          <cell r="V501" t="e">
            <v>#REF!</v>
          </cell>
          <cell r="W501" t="e">
            <v>#REF!</v>
          </cell>
          <cell r="X501" t="e">
            <v>#REF!</v>
          </cell>
          <cell r="Y501" t="e">
            <v>#REF!</v>
          </cell>
          <cell r="Z501" t="e">
            <v>#REF!</v>
          </cell>
        </row>
        <row r="502">
          <cell r="B502" t="str">
            <v xml:space="preserve">      Corporate</v>
          </cell>
          <cell r="D502" t="e">
            <v>#REF!</v>
          </cell>
          <cell r="P502" t="e">
            <v>#REF!</v>
          </cell>
          <cell r="Q502" t="e">
            <v>#REF!</v>
          </cell>
          <cell r="R502" t="e">
            <v>#REF!</v>
          </cell>
          <cell r="S502" t="e">
            <v>#REF!</v>
          </cell>
          <cell r="T502" t="e">
            <v>#REF!</v>
          </cell>
          <cell r="U502" t="e">
            <v>#REF!</v>
          </cell>
          <cell r="V502" t="e">
            <v>#REF!</v>
          </cell>
          <cell r="W502" t="e">
            <v>#REF!</v>
          </cell>
          <cell r="X502" t="e">
            <v>#REF!</v>
          </cell>
          <cell r="Y502" t="e">
            <v>#REF!</v>
          </cell>
          <cell r="Z502" t="e">
            <v>#REF!</v>
          </cell>
        </row>
        <row r="503">
          <cell r="B503" t="str">
            <v xml:space="preserve">      Other (interest, royalties, remittances, etc.)</v>
          </cell>
          <cell r="D503" t="e">
            <v>#REF!</v>
          </cell>
          <cell r="P503" t="e">
            <v>#REF!</v>
          </cell>
          <cell r="Q503" t="e">
            <v>#REF!</v>
          </cell>
          <cell r="R503" t="e">
            <v>#REF!</v>
          </cell>
          <cell r="S503" t="e">
            <v>#REF!</v>
          </cell>
          <cell r="T503" t="e">
            <v>#REF!</v>
          </cell>
          <cell r="U503" t="e">
            <v>#REF!</v>
          </cell>
          <cell r="V503" t="e">
            <v>#REF!</v>
          </cell>
          <cell r="W503" t="e">
            <v>#REF!</v>
          </cell>
          <cell r="X503" t="e">
            <v>#REF!</v>
          </cell>
          <cell r="Y503" t="e">
            <v>#REF!</v>
          </cell>
          <cell r="Z503" t="e">
            <v>#REF!</v>
          </cell>
        </row>
        <row r="505">
          <cell r="B505" t="str">
            <v>Income tax: real revenue</v>
          </cell>
          <cell r="D505" t="e">
            <v>#REF!</v>
          </cell>
          <cell r="O505" t="e">
            <v>#REF!</v>
          </cell>
          <cell r="Z505" t="e">
            <v>#REF!</v>
          </cell>
        </row>
        <row r="506">
          <cell r="B506" t="str">
            <v xml:space="preserve">      Individual</v>
          </cell>
          <cell r="D506" t="e">
            <v>#REF!</v>
          </cell>
          <cell r="Z506" t="e">
            <v>#REF!</v>
          </cell>
        </row>
        <row r="507">
          <cell r="B507" t="str">
            <v xml:space="preserve">      Corporate</v>
          </cell>
          <cell r="D507" t="e">
            <v>#REF!</v>
          </cell>
          <cell r="Z507" t="e">
            <v>#REF!</v>
          </cell>
        </row>
        <row r="508">
          <cell r="B508" t="str">
            <v xml:space="preserve">      Other (interest, royalties, remittances, etc.)</v>
          </cell>
          <cell r="D508" t="e">
            <v>#REF!</v>
          </cell>
          <cell r="Z508" t="e">
            <v>#REF!</v>
          </cell>
        </row>
        <row r="510">
          <cell r="B510" t="str">
            <v>Income tax: change in real revenue wrt 97/98 (%)</v>
          </cell>
          <cell r="O510" t="e">
            <v>#REF!</v>
          </cell>
          <cell r="Z510" t="e">
            <v>#REF!</v>
          </cell>
        </row>
        <row r="511">
          <cell r="B511" t="str">
            <v xml:space="preserve">      Individual</v>
          </cell>
          <cell r="Z511" t="e">
            <v>#REF!</v>
          </cell>
        </row>
        <row r="512">
          <cell r="B512" t="str">
            <v xml:space="preserve">      Corporate</v>
          </cell>
          <cell r="Z512" t="e">
            <v>#REF!</v>
          </cell>
        </row>
        <row r="513">
          <cell r="B513" t="str">
            <v xml:space="preserve">      Other (interest, royalties, remittances, etc.)</v>
          </cell>
          <cell r="Z513" t="e">
            <v>#REF!</v>
          </cell>
        </row>
        <row r="515">
          <cell r="B515" t="str">
            <v>Income tax: elasticity of real revenue wrt 97/98</v>
          </cell>
          <cell r="Z515" t="e">
            <v>#REF!</v>
          </cell>
        </row>
        <row r="516">
          <cell r="B516" t="str">
            <v xml:space="preserve">      Individual</v>
          </cell>
          <cell r="Z516" t="e">
            <v>#REF!</v>
          </cell>
        </row>
        <row r="517">
          <cell r="B517" t="str">
            <v xml:space="preserve">      Corporate</v>
          </cell>
          <cell r="Z517" t="e">
            <v>#REF!</v>
          </cell>
        </row>
        <row r="518">
          <cell r="B518" t="str">
            <v xml:space="preserve">      Other (interest, royalties, remittances, etc.)</v>
          </cell>
          <cell r="Z518" t="e">
            <v>#REF!</v>
          </cell>
        </row>
        <row r="521">
          <cell r="B521" t="str">
            <v>VAT</v>
          </cell>
          <cell r="D521">
            <v>25194.5</v>
          </cell>
          <cell r="E521" t="e">
            <v>#REF!</v>
          </cell>
          <cell r="F521" t="e">
            <v>#REF!</v>
          </cell>
          <cell r="G521" t="e">
            <v>#REF!</v>
          </cell>
          <cell r="H521" t="e">
            <v>#REF!</v>
          </cell>
          <cell r="I521">
            <v>0</v>
          </cell>
          <cell r="J521">
            <v>0</v>
          </cell>
          <cell r="K521">
            <v>0</v>
          </cell>
          <cell r="L521" t="e">
            <v>#REF!</v>
          </cell>
          <cell r="M521" t="e">
            <v>#REF!</v>
          </cell>
          <cell r="N521" t="e">
            <v>#REF!</v>
          </cell>
          <cell r="O521" t="e">
            <v>#REF!</v>
          </cell>
          <cell r="P521">
            <v>2178.6999999999998</v>
          </cell>
          <cell r="Q521">
            <v>1861.4</v>
          </cell>
          <cell r="R521">
            <v>2011.9561459335796</v>
          </cell>
          <cell r="S521">
            <v>6052.0561459335795</v>
          </cell>
          <cell r="T521">
            <v>2369.3150310273063</v>
          </cell>
          <cell r="U521">
            <v>2369.3150310273063</v>
          </cell>
          <cell r="V521">
            <v>2369.3150310273063</v>
          </cell>
          <cell r="W521">
            <v>7107.9450930819185</v>
          </cell>
          <cell r="X521">
            <v>7699.9781250608939</v>
          </cell>
          <cell r="Y521">
            <v>8080.0611754187303</v>
          </cell>
          <cell r="Z521">
            <v>28940.040539495127</v>
          </cell>
        </row>
        <row r="523">
          <cell r="B523" t="str">
            <v>VAT (in %GDP)</v>
          </cell>
          <cell r="D523">
            <v>3.6562236924804516E-2</v>
          </cell>
          <cell r="E523" t="e">
            <v>#REF!</v>
          </cell>
          <cell r="F523" t="e">
            <v>#REF!</v>
          </cell>
          <cell r="G523" t="e">
            <v>#REF!</v>
          </cell>
          <cell r="H523" t="e">
            <v>#REF!</v>
          </cell>
          <cell r="L523" t="e">
            <v>#REF!</v>
          </cell>
          <cell r="M523" t="e">
            <v>#REF!</v>
          </cell>
          <cell r="N523" t="e">
            <v>#REF!</v>
          </cell>
          <cell r="O523" t="e">
            <v>#REF!</v>
          </cell>
          <cell r="P523">
            <v>3.2831394026888894E-2</v>
          </cell>
          <cell r="Q523">
            <v>2.8049918227223112E-2</v>
          </cell>
          <cell r="R523">
            <v>3.0318687745887977E-2</v>
          </cell>
          <cell r="S523">
            <v>3.0399999999999996E-2</v>
          </cell>
          <cell r="T523">
            <v>3.04E-2</v>
          </cell>
          <cell r="U523">
            <v>3.04E-2</v>
          </cell>
          <cell r="V523">
            <v>3.04E-2</v>
          </cell>
          <cell r="W523">
            <v>3.0399999999999996E-2</v>
          </cell>
          <cell r="X523">
            <v>3.0399999999999996E-2</v>
          </cell>
          <cell r="Y523">
            <v>3.0399999999999996E-2</v>
          </cell>
          <cell r="Z523">
            <v>3.04E-2</v>
          </cell>
        </row>
        <row r="525">
          <cell r="B525" t="str">
            <v>Change in efficiency (wrt 97/98)</v>
          </cell>
          <cell r="O525" t="e">
            <v>#REF!</v>
          </cell>
          <cell r="Z525">
            <v>-0.16854102601758314</v>
          </cell>
        </row>
        <row r="527">
          <cell r="P527" t="str">
            <v>Actual</v>
          </cell>
          <cell r="Q527" t="str">
            <v>Actual</v>
          </cell>
        </row>
        <row r="528">
          <cell r="B528" t="str">
            <v>Excises</v>
          </cell>
          <cell r="D528">
            <v>5101.5</v>
          </cell>
          <cell r="E528" t="e">
            <v>#REF!</v>
          </cell>
          <cell r="F528" t="e">
            <v>#REF!</v>
          </cell>
          <cell r="G528" t="e">
            <v>#REF!</v>
          </cell>
          <cell r="H528" t="e">
            <v>#REF!</v>
          </cell>
          <cell r="L528" t="e">
            <v>#REF!</v>
          </cell>
          <cell r="M528" t="e">
            <v>#REF!</v>
          </cell>
          <cell r="N528" t="e">
            <v>#REF!</v>
          </cell>
          <cell r="O528" t="e">
            <v>#REF!</v>
          </cell>
          <cell r="P528">
            <v>429.2</v>
          </cell>
          <cell r="Q528">
            <v>513.20000000000005</v>
          </cell>
          <cell r="R528">
            <v>955.06615916868532</v>
          </cell>
          <cell r="S528">
            <v>1897.4661591686854</v>
          </cell>
          <cell r="T528">
            <v>644.50372601668073</v>
          </cell>
          <cell r="U528">
            <v>644.50372601668073</v>
          </cell>
          <cell r="V528">
            <v>644.50372601668073</v>
          </cell>
          <cell r="W528">
            <v>1933.5111780500422</v>
          </cell>
          <cell r="X528">
            <v>1932.5278334390696</v>
          </cell>
          <cell r="Y528">
            <v>1933.8622261741245</v>
          </cell>
          <cell r="Z528">
            <v>7697.3673968319208</v>
          </cell>
        </row>
        <row r="529">
          <cell r="B529" t="str">
            <v>Tobacco</v>
          </cell>
          <cell r="D529">
            <v>4591.3500000000004</v>
          </cell>
          <cell r="Z529">
            <v>7466.4463749269635</v>
          </cell>
        </row>
        <row r="530">
          <cell r="B530" t="str">
            <v>Other</v>
          </cell>
          <cell r="D530">
            <v>510.15000000000003</v>
          </cell>
          <cell r="Z530">
            <v>230.92102190495766</v>
          </cell>
        </row>
        <row r="532">
          <cell r="B532" t="str">
            <v>Excises: real revenue</v>
          </cell>
          <cell r="D532">
            <v>3176.5195872702552</v>
          </cell>
          <cell r="Z532">
            <v>3037.0335308638028</v>
          </cell>
        </row>
        <row r="533">
          <cell r="B533" t="str">
            <v>Tobacco</v>
          </cell>
          <cell r="D533">
            <v>2858.8676285432298</v>
          </cell>
          <cell r="Z533">
            <v>2945.9225249378887</v>
          </cell>
        </row>
        <row r="534">
          <cell r="B534" t="str">
            <v>Other</v>
          </cell>
          <cell r="D534">
            <v>317.65195872702554</v>
          </cell>
          <cell r="Z534">
            <v>91.1110059259141</v>
          </cell>
        </row>
        <row r="536">
          <cell r="B536" t="str">
            <v>Excises: change in real revenue</v>
          </cell>
          <cell r="Z536">
            <v>-4.3911599653103317E-2</v>
          </cell>
        </row>
        <row r="537">
          <cell r="B537" t="str">
            <v>Tobacco</v>
          </cell>
          <cell r="Z537">
            <v>3.0450831484988727E-2</v>
          </cell>
        </row>
        <row r="538">
          <cell r="B538" t="str">
            <v>Other</v>
          </cell>
          <cell r="Z538">
            <v>-0.71317347989593094</v>
          </cell>
        </row>
        <row r="540">
          <cell r="P540" t="str">
            <v>Actual</v>
          </cell>
          <cell r="Q540" t="str">
            <v>Actual</v>
          </cell>
        </row>
        <row r="541">
          <cell r="B541" t="str">
            <v>Land and Buildings tax</v>
          </cell>
          <cell r="D541">
            <v>2643.8</v>
          </cell>
          <cell r="E541" t="e">
            <v>#REF!</v>
          </cell>
          <cell r="F541" t="e">
            <v>#REF!</v>
          </cell>
          <cell r="G541" t="e">
            <v>#REF!</v>
          </cell>
          <cell r="H541" t="e">
            <v>#REF!</v>
          </cell>
          <cell r="L541" t="e">
            <v>#REF!</v>
          </cell>
          <cell r="M541" t="e">
            <v>#REF!</v>
          </cell>
          <cell r="N541" t="e">
            <v>#REF!</v>
          </cell>
          <cell r="O541" t="e">
            <v>#REF!</v>
          </cell>
          <cell r="P541">
            <v>156.19999999999999</v>
          </cell>
          <cell r="Q541">
            <v>121.3</v>
          </cell>
          <cell r="R541" t="e">
            <v>#REF!</v>
          </cell>
          <cell r="S541" t="e">
            <v>#REF!</v>
          </cell>
          <cell r="T541" t="e">
            <v>#REF!</v>
          </cell>
          <cell r="U541" t="e">
            <v>#REF!</v>
          </cell>
          <cell r="V541" t="e">
            <v>#REF!</v>
          </cell>
          <cell r="W541" t="e">
            <v>#REF!</v>
          </cell>
          <cell r="X541" t="e">
            <v>#REF!</v>
          </cell>
          <cell r="Y541" t="e">
            <v>#REF!</v>
          </cell>
          <cell r="Z541" t="e">
            <v>#REF!</v>
          </cell>
        </row>
        <row r="543">
          <cell r="P543" t="str">
            <v>Actual</v>
          </cell>
          <cell r="Q543" t="str">
            <v>Actual</v>
          </cell>
        </row>
        <row r="544">
          <cell r="B544" t="str">
            <v>Other domestic taxes</v>
          </cell>
          <cell r="D544">
            <v>486.9</v>
          </cell>
          <cell r="E544" t="e">
            <v>#REF!</v>
          </cell>
          <cell r="F544" t="e">
            <v>#REF!</v>
          </cell>
          <cell r="G544" t="e">
            <v>#REF!</v>
          </cell>
          <cell r="H544" t="e">
            <v>#REF!</v>
          </cell>
          <cell r="L544" t="e">
            <v>#REF!</v>
          </cell>
          <cell r="M544" t="e">
            <v>#REF!</v>
          </cell>
          <cell r="N544" t="e">
            <v>#REF!</v>
          </cell>
          <cell r="O544" t="e">
            <v>#REF!</v>
          </cell>
          <cell r="P544">
            <v>33.299999999999997</v>
          </cell>
          <cell r="Q544">
            <v>28.3</v>
          </cell>
          <cell r="R544" t="e">
            <v>#REF!</v>
          </cell>
          <cell r="S544" t="e">
            <v>#REF!</v>
          </cell>
          <cell r="T544" t="e">
            <v>#REF!</v>
          </cell>
          <cell r="U544" t="e">
            <v>#REF!</v>
          </cell>
          <cell r="V544" t="e">
            <v>#REF!</v>
          </cell>
          <cell r="W544" t="e">
            <v>#REF!</v>
          </cell>
          <cell r="X544" t="e">
            <v>#REF!</v>
          </cell>
          <cell r="Y544" t="e">
            <v>#REF!</v>
          </cell>
          <cell r="Z544" t="e">
            <v>#REF!</v>
          </cell>
        </row>
        <row r="546">
          <cell r="P546" t="str">
            <v>Actual</v>
          </cell>
          <cell r="Q546" t="str">
            <v>Actual</v>
          </cell>
        </row>
        <row r="547">
          <cell r="B547" t="str">
            <v>Import tariff revenue</v>
          </cell>
          <cell r="D547">
            <v>3000.1</v>
          </cell>
          <cell r="E547" t="e">
            <v>#REF!</v>
          </cell>
          <cell r="F547" t="e">
            <v>#REF!</v>
          </cell>
          <cell r="G547" t="e">
            <v>#REF!</v>
          </cell>
          <cell r="H547" t="e">
            <v>#REF!</v>
          </cell>
          <cell r="L547" t="e">
            <v>#REF!</v>
          </cell>
          <cell r="M547" t="e">
            <v>#REF!</v>
          </cell>
          <cell r="N547" t="e">
            <v>#REF!</v>
          </cell>
          <cell r="O547" t="e">
            <v>#REF!</v>
          </cell>
          <cell r="P547">
            <v>163.5</v>
          </cell>
          <cell r="Q547">
            <v>142.4</v>
          </cell>
          <cell r="R547">
            <v>558.86686330461066</v>
          </cell>
          <cell r="S547">
            <v>864.76686330461064</v>
          </cell>
          <cell r="T547">
            <v>580.80226972948549</v>
          </cell>
          <cell r="U547">
            <v>536.12517205798656</v>
          </cell>
          <cell r="V547">
            <v>491.44807438648769</v>
          </cell>
          <cell r="W547">
            <v>1608.3755161739598</v>
          </cell>
          <cell r="X547">
            <v>1498.0747883915058</v>
          </cell>
          <cell r="Y547">
            <v>1523.2636565149028</v>
          </cell>
          <cell r="Z547">
            <v>5494.4808243849784</v>
          </cell>
        </row>
        <row r="549">
          <cell r="B549" t="str">
            <v>Revenue in US$ billion</v>
          </cell>
          <cell r="D549">
            <v>0.64284642910711609</v>
          </cell>
          <cell r="O549" t="e">
            <v>#REF!</v>
          </cell>
          <cell r="P549">
            <v>2.0211582378545079E-2</v>
          </cell>
          <cell r="Q549">
            <v>1.4206703039750586E-2</v>
          </cell>
          <cell r="R549">
            <v>4.1495345908543486E-2</v>
          </cell>
          <cell r="S549">
            <v>8.2147407414463636E-2</v>
          </cell>
          <cell r="T549">
            <v>4.4677097671498883E-2</v>
          </cell>
          <cell r="U549">
            <v>4.4677097671498883E-2</v>
          </cell>
          <cell r="V549">
            <v>4.4677097671498883E-2</v>
          </cell>
          <cell r="W549">
            <v>0.13403129301449665</v>
          </cell>
          <cell r="X549">
            <v>0.14980747883915058</v>
          </cell>
          <cell r="Y549">
            <v>0.15232636565149027</v>
          </cell>
          <cell r="Z549">
            <v>0.51679912392142047</v>
          </cell>
        </row>
        <row r="550">
          <cell r="Z550">
            <v>-0.19607685362858662</v>
          </cell>
        </row>
        <row r="551">
          <cell r="B551" t="str">
            <v>Revenue in %GDP</v>
          </cell>
          <cell r="D551">
            <v>4.3537425627857675E-3</v>
          </cell>
          <cell r="E551" t="e">
            <v>#REF!</v>
          </cell>
          <cell r="F551" t="e">
            <v>#REF!</v>
          </cell>
          <cell r="G551" t="e">
            <v>#REF!</v>
          </cell>
          <cell r="H551" t="e">
            <v>#REF!</v>
          </cell>
          <cell r="L551" t="e">
            <v>#REF!</v>
          </cell>
          <cell r="M551" t="e">
            <v>#REF!</v>
          </cell>
          <cell r="N551" t="e">
            <v>#REF!</v>
          </cell>
          <cell r="O551" t="e">
            <v>#REF!</v>
          </cell>
          <cell r="P551">
            <v>2.4638238047442673E-3</v>
          </cell>
          <cell r="Q551">
            <v>2.1458624452329275E-3</v>
          </cell>
          <cell r="R551">
            <v>8.421709366927585E-3</v>
          </cell>
          <cell r="S551">
            <v>4.3437985389682601E-3</v>
          </cell>
          <cell r="T551">
            <v>7.4521069459137146E-3</v>
          </cell>
          <cell r="U551">
            <v>6.8788679500741976E-3</v>
          </cell>
          <cell r="V551">
            <v>6.3056289542346815E-3</v>
          </cell>
          <cell r="W551">
            <v>6.8788679500741984E-3</v>
          </cell>
          <cell r="X551">
            <v>5.914493889129277E-3</v>
          </cell>
          <cell r="Y551">
            <v>5.7310475939129609E-3</v>
          </cell>
          <cell r="Z551">
            <v>5.7716649302322403E-3</v>
          </cell>
        </row>
        <row r="553">
          <cell r="B553" t="str">
            <v>Non-oil imports (billion rupiah)</v>
          </cell>
          <cell r="D553">
            <v>226297.981</v>
          </cell>
          <cell r="P553">
            <v>25319.887894736847</v>
          </cell>
          <cell r="Q553">
            <v>31373.359375000004</v>
          </cell>
          <cell r="R553">
            <v>42155.409090909096</v>
          </cell>
          <cell r="S553">
            <v>98848.656360645953</v>
          </cell>
          <cell r="T553">
            <v>43809.999999999993</v>
          </cell>
          <cell r="U553">
            <v>40439.999999999993</v>
          </cell>
          <cell r="V553">
            <v>37069.999999999993</v>
          </cell>
          <cell r="X553">
            <v>113000</v>
          </cell>
          <cell r="Y553">
            <v>114900</v>
          </cell>
          <cell r="Z553">
            <v>449616.84977347485</v>
          </cell>
        </row>
        <row r="554">
          <cell r="B554" t="str">
            <v>Non-oil imports (billion US$)</v>
          </cell>
          <cell r="D554">
            <v>48.49</v>
          </cell>
          <cell r="P554">
            <v>3.1300000000000003</v>
          </cell>
          <cell r="Q554">
            <v>3.1300000000000003</v>
          </cell>
          <cell r="R554">
            <v>3.1300000000000003</v>
          </cell>
          <cell r="S554">
            <v>9.39</v>
          </cell>
          <cell r="T554">
            <v>3.3699999999999997</v>
          </cell>
          <cell r="U554">
            <v>3.3699999999999997</v>
          </cell>
          <cell r="V554">
            <v>3.3699999999999997</v>
          </cell>
          <cell r="W554">
            <v>10.11</v>
          </cell>
          <cell r="X554">
            <v>11.3</v>
          </cell>
          <cell r="Y554">
            <v>11.49</v>
          </cell>
          <cell r="Z554">
            <v>42.29</v>
          </cell>
        </row>
        <row r="555">
          <cell r="Z555">
            <v>-0.1278614147246856</v>
          </cell>
        </row>
        <row r="557">
          <cell r="B557" t="str">
            <v>Effective average collection rate</v>
          </cell>
          <cell r="D557">
            <v>1.3257299012314211E-2</v>
          </cell>
          <cell r="P557">
            <v>6.4573745618354871E-3</v>
          </cell>
          <cell r="Q557">
            <v>4.5388827603037004E-3</v>
          </cell>
          <cell r="R557">
            <v>1.3257299012314211E-2</v>
          </cell>
          <cell r="S557">
            <v>8.7483926958960186E-3</v>
          </cell>
          <cell r="T557">
            <v>1.3257299012314211E-2</v>
          </cell>
          <cell r="U557">
            <v>1.3257299012314211E-2</v>
          </cell>
          <cell r="V557">
            <v>1.3257299012314211E-2</v>
          </cell>
          <cell r="X557">
            <v>1.3257299012314211E-2</v>
          </cell>
          <cell r="Y557">
            <v>1.3257299012314211E-2</v>
          </cell>
          <cell r="Z557">
            <v>1.2220362353308596E-2</v>
          </cell>
        </row>
        <row r="885">
          <cell r="D885" t="str">
            <v>1997/98</v>
          </cell>
          <cell r="H885" t="str">
            <v>1998/99 (Bdgt Mar98)</v>
          </cell>
          <cell r="O885" t="str">
            <v>1998/99</v>
          </cell>
          <cell r="P885" t="str">
            <v>1998/99 (June Prj)</v>
          </cell>
          <cell r="Z885" t="str">
            <v>1998/99</v>
          </cell>
          <cell r="AA885" t="str">
            <v>1999/00</v>
          </cell>
          <cell r="AB885" t="str">
            <v>2000/01</v>
          </cell>
          <cell r="AC885" t="str">
            <v>2001/02</v>
          </cell>
          <cell r="AD885" t="str">
            <v>2002/03</v>
          </cell>
        </row>
        <row r="886">
          <cell r="B886">
            <v>36524.152470370369</v>
          </cell>
          <cell r="D886" t="str">
            <v>Total</v>
          </cell>
          <cell r="H886" t="str">
            <v>I-Q</v>
          </cell>
          <cell r="L886" t="str">
            <v>II-Q</v>
          </cell>
          <cell r="M886" t="str">
            <v>III-Q</v>
          </cell>
          <cell r="N886" t="str">
            <v>IV-Q</v>
          </cell>
          <cell r="O886" t="str">
            <v>Total</v>
          </cell>
          <cell r="Z886" t="str">
            <v>Total</v>
          </cell>
          <cell r="AA886" t="str">
            <v>Total</v>
          </cell>
          <cell r="AB886" t="str">
            <v>Total</v>
          </cell>
          <cell r="AC886" t="str">
            <v>Total</v>
          </cell>
          <cell r="AD886" t="str">
            <v>Total</v>
          </cell>
        </row>
        <row r="887">
          <cell r="B887" t="str">
            <v>Summary of Food Subsidies</v>
          </cell>
          <cell r="D887" t="str">
            <v>Apr-Mar</v>
          </cell>
          <cell r="E887" t="str">
            <v>Apr</v>
          </cell>
          <cell r="F887" t="str">
            <v>May</v>
          </cell>
          <cell r="G887" t="str">
            <v>Jun</v>
          </cell>
          <cell r="H887" t="str">
            <v>Apr-Jun</v>
          </cell>
          <cell r="L887" t="str">
            <v>Jul-Sep</v>
          </cell>
          <cell r="M887" t="str">
            <v>Oct-Dec</v>
          </cell>
          <cell r="N887" t="str">
            <v>Jan-Mar</v>
          </cell>
          <cell r="O887" t="str">
            <v>Apr-Mar</v>
          </cell>
          <cell r="P887" t="str">
            <v>Apr</v>
          </cell>
          <cell r="Q887" t="str">
            <v>May</v>
          </cell>
          <cell r="R887" t="str">
            <v>Jun</v>
          </cell>
          <cell r="S887" t="str">
            <v>I-Q</v>
          </cell>
          <cell r="T887" t="str">
            <v>Jul</v>
          </cell>
          <cell r="U887" t="str">
            <v>Aug</v>
          </cell>
          <cell r="V887" t="str">
            <v>Sep</v>
          </cell>
          <cell r="W887" t="str">
            <v>II-Q</v>
          </cell>
          <cell r="X887" t="str">
            <v>III-Q</v>
          </cell>
          <cell r="Y887" t="str">
            <v>IV-Q</v>
          </cell>
          <cell r="Z887" t="str">
            <v>Apr-Mar</v>
          </cell>
          <cell r="AA887" t="str">
            <v>Apr-Mar</v>
          </cell>
          <cell r="AB887" t="str">
            <v>Apr-Mar</v>
          </cell>
          <cell r="AC887" t="str">
            <v>Apr-Mar</v>
          </cell>
          <cell r="AD887" t="str">
            <v>Apr-Mar</v>
          </cell>
        </row>
        <row r="888">
          <cell r="D888" t="str">
            <v>Mar-Est</v>
          </cell>
          <cell r="E888" t="str">
            <v>Apr Prg</v>
          </cell>
          <cell r="F888" t="str">
            <v>Apr Prg</v>
          </cell>
          <cell r="G888" t="str">
            <v>Apr Prg</v>
          </cell>
          <cell r="H888" t="str">
            <v>Apr Prg</v>
          </cell>
          <cell r="L888" t="str">
            <v>Apr Prg</v>
          </cell>
          <cell r="M888" t="str">
            <v>Apr Prg</v>
          </cell>
          <cell r="N888" t="str">
            <v>Apr Prg</v>
          </cell>
          <cell r="O888" t="str">
            <v>Apr Prg</v>
          </cell>
          <cell r="P888" t="str">
            <v>Jun Prg</v>
          </cell>
          <cell r="Q888" t="str">
            <v>Jun Prg</v>
          </cell>
          <cell r="R888" t="str">
            <v>Jun Prg</v>
          </cell>
          <cell r="S888" t="str">
            <v>Jun Prg</v>
          </cell>
          <cell r="T888" t="str">
            <v>Jun Prg</v>
          </cell>
          <cell r="U888" t="str">
            <v>Jun Prg</v>
          </cell>
          <cell r="V888" t="str">
            <v>Jun Prg</v>
          </cell>
          <cell r="W888" t="str">
            <v>Jun Prg</v>
          </cell>
          <cell r="X888" t="str">
            <v>Jun Prg</v>
          </cell>
          <cell r="Y888" t="str">
            <v>Jun Prg</v>
          </cell>
          <cell r="Z888" t="str">
            <v>Jun Prg</v>
          </cell>
          <cell r="AA888" t="str">
            <v>Prj</v>
          </cell>
          <cell r="AB888" t="str">
            <v>Prj</v>
          </cell>
          <cell r="AC888" t="str">
            <v>Prj</v>
          </cell>
          <cell r="AD888" t="str">
            <v>Prj</v>
          </cell>
        </row>
        <row r="889">
          <cell r="B889" t="str">
            <v>Pr_tb_food0</v>
          </cell>
        </row>
        <row r="891">
          <cell r="B891" t="str">
            <v>Summary of Food Subsidies</v>
          </cell>
        </row>
        <row r="893">
          <cell r="B893" t="str">
            <v>Total cost to the budget</v>
          </cell>
          <cell r="P893">
            <v>0</v>
          </cell>
          <cell r="Q893">
            <v>0</v>
          </cell>
          <cell r="R893">
            <v>2366.5751987109011</v>
          </cell>
          <cell r="S893">
            <v>2366.5751987109011</v>
          </cell>
          <cell r="T893">
            <v>1491.8236516439215</v>
          </cell>
          <cell r="U893">
            <v>1152.8020280527687</v>
          </cell>
          <cell r="V893">
            <v>1514.680404461616</v>
          </cell>
          <cell r="W893">
            <v>4159.3060841583065</v>
          </cell>
          <cell r="X893">
            <v>3492.0418827357407</v>
          </cell>
          <cell r="Y893">
            <v>3822.0763426113881</v>
          </cell>
          <cell r="Z893">
            <v>13839.999508216339</v>
          </cell>
        </row>
        <row r="894">
          <cell r="B894" t="str">
            <v xml:space="preserve">  Transfer to Bulog</v>
          </cell>
          <cell r="P894">
            <v>0</v>
          </cell>
          <cell r="Q894">
            <v>0</v>
          </cell>
          <cell r="R894">
            <v>324.69623766078513</v>
          </cell>
          <cell r="S894">
            <v>324.69623766078513</v>
          </cell>
          <cell r="T894">
            <v>-61.427713494148364</v>
          </cell>
          <cell r="U894">
            <v>-73.927713494148364</v>
          </cell>
          <cell r="V894">
            <v>393.07228650585165</v>
          </cell>
          <cell r="W894">
            <v>257.71685951755489</v>
          </cell>
          <cell r="X894">
            <v>-261.62995669589486</v>
          </cell>
          <cell r="Y894">
            <v>230.21685951755467</v>
          </cell>
          <cell r="Z894">
            <v>551</v>
          </cell>
        </row>
        <row r="895">
          <cell r="B895" t="str">
            <v xml:space="preserve">  Exchange rate subsidy</v>
          </cell>
          <cell r="P895">
            <v>0</v>
          </cell>
          <cell r="Q895">
            <v>0</v>
          </cell>
          <cell r="R895">
            <v>2041.878961050116</v>
          </cell>
          <cell r="S895">
            <v>2041.878961050116</v>
          </cell>
          <cell r="T895">
            <v>1119.9180318047365</v>
          </cell>
          <cell r="U895">
            <v>826.72974154691713</v>
          </cell>
          <cell r="V895">
            <v>754.94145128909759</v>
          </cell>
          <cell r="W895">
            <v>2701.5892246407511</v>
          </cell>
          <cell r="X895">
            <v>2603.6718394316358</v>
          </cell>
          <cell r="Y895">
            <v>2441.8594830938337</v>
          </cell>
          <cell r="Z895">
            <v>9788.9995082163387</v>
          </cell>
        </row>
        <row r="896">
          <cell r="B896" t="str">
            <v xml:space="preserve">  Rice loans</v>
          </cell>
          <cell r="P896">
            <v>0</v>
          </cell>
          <cell r="Q896">
            <v>0</v>
          </cell>
          <cell r="R896">
            <v>0</v>
          </cell>
          <cell r="S896">
            <v>0</v>
          </cell>
          <cell r="T896">
            <v>433.33333333333337</v>
          </cell>
          <cell r="U896">
            <v>400</v>
          </cell>
          <cell r="V896">
            <v>366.66666666666669</v>
          </cell>
          <cell r="W896">
            <v>1200</v>
          </cell>
          <cell r="X896">
            <v>1000</v>
          </cell>
          <cell r="Y896">
            <v>1000</v>
          </cell>
          <cell r="Z896">
            <v>3200</v>
          </cell>
        </row>
        <row r="897">
          <cell r="B897" t="str">
            <v xml:space="preserve">  Rice grant</v>
          </cell>
          <cell r="P897">
            <v>0</v>
          </cell>
          <cell r="Q897">
            <v>0</v>
          </cell>
          <cell r="R897">
            <v>0</v>
          </cell>
          <cell r="S897">
            <v>0</v>
          </cell>
          <cell r="T897">
            <v>0</v>
          </cell>
          <cell r="U897">
            <v>0</v>
          </cell>
          <cell r="V897">
            <v>0</v>
          </cell>
          <cell r="W897">
            <v>0</v>
          </cell>
          <cell r="X897">
            <v>150</v>
          </cell>
          <cell r="Y897">
            <v>150</v>
          </cell>
          <cell r="Z897">
            <v>300</v>
          </cell>
        </row>
        <row r="912">
          <cell r="B912" t="str">
            <v>Rice subsidy (total cost to the budget)</v>
          </cell>
          <cell r="P912">
            <v>0</v>
          </cell>
          <cell r="Q912">
            <v>0</v>
          </cell>
          <cell r="R912">
            <v>0</v>
          </cell>
          <cell r="S912">
            <v>0</v>
          </cell>
          <cell r="T912">
            <v>525</v>
          </cell>
          <cell r="U912">
            <v>450</v>
          </cell>
          <cell r="V912">
            <v>929.5</v>
          </cell>
          <cell r="W912">
            <v>1904.5</v>
          </cell>
          <cell r="X912">
            <v>1319.9999999999998</v>
          </cell>
          <cell r="Y912">
            <v>1919.4999999999995</v>
          </cell>
          <cell r="Z912">
            <v>5144</v>
          </cell>
        </row>
        <row r="913">
          <cell r="B913" t="str">
            <v>Direct transfer from budget ( - = to the budget)</v>
          </cell>
          <cell r="P913">
            <v>0</v>
          </cell>
          <cell r="Q913">
            <v>0</v>
          </cell>
          <cell r="R913">
            <v>0</v>
          </cell>
          <cell r="S913">
            <v>0</v>
          </cell>
          <cell r="T913">
            <v>-200</v>
          </cell>
          <cell r="U913">
            <v>-200</v>
          </cell>
          <cell r="V913">
            <v>279.5</v>
          </cell>
          <cell r="W913">
            <v>-120.5</v>
          </cell>
          <cell r="X913">
            <v>-690</v>
          </cell>
          <cell r="Y913">
            <v>-210.50000000000023</v>
          </cell>
          <cell r="Z913">
            <v>-1021</v>
          </cell>
          <cell r="AA913">
            <v>2479</v>
          </cell>
        </row>
        <row r="914">
          <cell r="B914" t="str">
            <v>Exchange rate subsidy</v>
          </cell>
          <cell r="P914">
            <v>0</v>
          </cell>
          <cell r="Q914">
            <v>0</v>
          </cell>
          <cell r="R914">
            <v>0</v>
          </cell>
          <cell r="S914">
            <v>0</v>
          </cell>
          <cell r="T914">
            <v>291.66666666666663</v>
          </cell>
          <cell r="U914">
            <v>250</v>
          </cell>
          <cell r="V914">
            <v>283.33333333333337</v>
          </cell>
          <cell r="W914">
            <v>825</v>
          </cell>
          <cell r="X914">
            <v>859.99999999999977</v>
          </cell>
          <cell r="Y914">
            <v>979.99999999999977</v>
          </cell>
          <cell r="Z914">
            <v>2664.9999999999995</v>
          </cell>
          <cell r="AA914">
            <v>5173</v>
          </cell>
        </row>
        <row r="915">
          <cell r="B915" t="str">
            <v>Rice loans</v>
          </cell>
          <cell r="P915">
            <v>0</v>
          </cell>
          <cell r="Q915">
            <v>0</v>
          </cell>
          <cell r="R915">
            <v>0</v>
          </cell>
          <cell r="S915">
            <v>0</v>
          </cell>
          <cell r="T915">
            <v>433.33333333333337</v>
          </cell>
          <cell r="U915">
            <v>400</v>
          </cell>
          <cell r="V915">
            <v>366.66666666666669</v>
          </cell>
          <cell r="W915">
            <v>1200</v>
          </cell>
          <cell r="X915">
            <v>1000</v>
          </cell>
          <cell r="Y915">
            <v>1000</v>
          </cell>
          <cell r="Z915">
            <v>3200</v>
          </cell>
        </row>
        <row r="916">
          <cell r="B916" t="str">
            <v>Rice grants</v>
          </cell>
          <cell r="P916">
            <v>0</v>
          </cell>
          <cell r="Q916">
            <v>0</v>
          </cell>
          <cell r="R916">
            <v>0</v>
          </cell>
          <cell r="S916">
            <v>0</v>
          </cell>
          <cell r="T916">
            <v>0</v>
          </cell>
          <cell r="U916">
            <v>0</v>
          </cell>
          <cell r="V916">
            <v>0</v>
          </cell>
          <cell r="W916">
            <v>0</v>
          </cell>
          <cell r="X916">
            <v>150</v>
          </cell>
          <cell r="Y916">
            <v>150</v>
          </cell>
          <cell r="Z916">
            <v>300</v>
          </cell>
        </row>
        <row r="919">
          <cell r="B919" t="str">
            <v>Total cost = 1+2+3+4+7-5-6</v>
          </cell>
          <cell r="P919">
            <v>0</v>
          </cell>
          <cell r="Q919">
            <v>0</v>
          </cell>
          <cell r="R919">
            <v>0</v>
          </cell>
          <cell r="S919">
            <v>0</v>
          </cell>
          <cell r="T919">
            <v>525</v>
          </cell>
          <cell r="U919">
            <v>450</v>
          </cell>
          <cell r="V919">
            <v>929.5</v>
          </cell>
          <cell r="W919">
            <v>1904.5</v>
          </cell>
          <cell r="X919">
            <v>1319.9999999999998</v>
          </cell>
          <cell r="Y919">
            <v>1919.4999999999998</v>
          </cell>
          <cell r="Z919">
            <v>5144</v>
          </cell>
        </row>
        <row r="921">
          <cell r="B921" t="str">
            <v>1.  Losses with exch rate = 6000 claimed by Bulog</v>
          </cell>
          <cell r="V921">
            <v>479.5</v>
          </cell>
          <cell r="W921">
            <v>479.5</v>
          </cell>
          <cell r="Y921">
            <v>479.5</v>
          </cell>
          <cell r="Z921">
            <v>959</v>
          </cell>
        </row>
        <row r="922">
          <cell r="B922" t="str">
            <v>2.  Subsidy to exchange rate for purchased imports</v>
          </cell>
          <cell r="P922">
            <v>0</v>
          </cell>
          <cell r="Q922">
            <v>0</v>
          </cell>
          <cell r="R922">
            <v>0</v>
          </cell>
          <cell r="S922">
            <v>0</v>
          </cell>
          <cell r="T922">
            <v>291.66666666666663</v>
          </cell>
          <cell r="U922">
            <v>250</v>
          </cell>
          <cell r="V922">
            <v>283.33333333333337</v>
          </cell>
          <cell r="W922">
            <v>825</v>
          </cell>
          <cell r="X922">
            <v>859.99999999999977</v>
          </cell>
          <cell r="Y922">
            <v>979.99999999999977</v>
          </cell>
          <cell r="Z922">
            <v>2664.9999999999995</v>
          </cell>
        </row>
        <row r="923">
          <cell r="B923" t="str">
            <v>3.  Rice grants (actual value)</v>
          </cell>
          <cell r="P923">
            <v>0</v>
          </cell>
          <cell r="Q923">
            <v>0</v>
          </cell>
          <cell r="R923">
            <v>0</v>
          </cell>
          <cell r="S923">
            <v>0</v>
          </cell>
          <cell r="T923">
            <v>0</v>
          </cell>
          <cell r="U923">
            <v>0</v>
          </cell>
          <cell r="V923">
            <v>0</v>
          </cell>
          <cell r="W923">
            <v>0</v>
          </cell>
          <cell r="X923">
            <v>150</v>
          </cell>
          <cell r="Y923">
            <v>150</v>
          </cell>
          <cell r="Z923">
            <v>300</v>
          </cell>
        </row>
        <row r="924">
          <cell r="B924" t="str">
            <v>4.  Rice loans  (actual value)</v>
          </cell>
          <cell r="P924">
            <v>0</v>
          </cell>
          <cell r="Q924">
            <v>0</v>
          </cell>
          <cell r="R924">
            <v>0</v>
          </cell>
          <cell r="S924">
            <v>0</v>
          </cell>
          <cell r="T924">
            <v>433.33333333333337</v>
          </cell>
          <cell r="U924">
            <v>400</v>
          </cell>
          <cell r="V924">
            <v>366.66666666666669</v>
          </cell>
          <cell r="W924">
            <v>1200</v>
          </cell>
          <cell r="X924">
            <v>1000</v>
          </cell>
          <cell r="Y924">
            <v>1000</v>
          </cell>
          <cell r="Z924">
            <v>3200</v>
          </cell>
        </row>
        <row r="925">
          <cell r="B925" t="str">
            <v>5.  Rice grants (value at US$=6,000Rp)</v>
          </cell>
          <cell r="P925">
            <v>0</v>
          </cell>
          <cell r="Q925">
            <v>0</v>
          </cell>
          <cell r="R925">
            <v>0</v>
          </cell>
          <cell r="S925">
            <v>0</v>
          </cell>
          <cell r="T925">
            <v>0</v>
          </cell>
          <cell r="U925">
            <v>0</v>
          </cell>
          <cell r="V925">
            <v>0</v>
          </cell>
          <cell r="W925">
            <v>0</v>
          </cell>
          <cell r="X925">
            <v>90</v>
          </cell>
          <cell r="Y925">
            <v>90</v>
          </cell>
          <cell r="Z925">
            <v>180</v>
          </cell>
        </row>
        <row r="926">
          <cell r="B926" t="str">
            <v>6  Rice loans  (value at US$=6,000Rp)</v>
          </cell>
          <cell r="P926">
            <v>0</v>
          </cell>
          <cell r="Q926">
            <v>0</v>
          </cell>
          <cell r="R926">
            <v>0</v>
          </cell>
          <cell r="S926">
            <v>0</v>
          </cell>
          <cell r="T926">
            <v>200</v>
          </cell>
          <cell r="U926">
            <v>200</v>
          </cell>
          <cell r="V926">
            <v>200</v>
          </cell>
          <cell r="W926">
            <v>600</v>
          </cell>
          <cell r="X926">
            <v>600</v>
          </cell>
          <cell r="Y926">
            <v>600</v>
          </cell>
          <cell r="Z926">
            <v>1800</v>
          </cell>
        </row>
        <row r="927">
          <cell r="B927" t="str">
            <v>7. Loss fron price rollback (Rp1,650 to Rp1,125)</v>
          </cell>
          <cell r="P927">
            <v>0</v>
          </cell>
          <cell r="Q927">
            <v>0</v>
          </cell>
          <cell r="R927">
            <v>0</v>
          </cell>
          <cell r="S927">
            <v>0</v>
          </cell>
          <cell r="T927">
            <v>0</v>
          </cell>
          <cell r="U927">
            <v>0</v>
          </cell>
          <cell r="V927">
            <v>0</v>
          </cell>
          <cell r="W927">
            <v>0</v>
          </cell>
          <cell r="X927">
            <v>0</v>
          </cell>
          <cell r="Y927">
            <v>0</v>
          </cell>
          <cell r="Z927">
            <v>0</v>
          </cell>
        </row>
        <row r="929">
          <cell r="B929" t="str">
            <v>Value of imports at US$=Rp6,000</v>
          </cell>
          <cell r="P929">
            <v>0</v>
          </cell>
          <cell r="Q929">
            <v>0</v>
          </cell>
          <cell r="R929">
            <v>0</v>
          </cell>
          <cell r="S929">
            <v>0</v>
          </cell>
          <cell r="T929">
            <v>250</v>
          </cell>
          <cell r="U929">
            <v>250</v>
          </cell>
          <cell r="V929">
            <v>340</v>
          </cell>
          <cell r="W929">
            <v>840</v>
          </cell>
          <cell r="X929">
            <v>1290.0000000000002</v>
          </cell>
          <cell r="Y929">
            <v>1470.0000000000002</v>
          </cell>
          <cell r="Z929">
            <v>3600</v>
          </cell>
        </row>
        <row r="930">
          <cell r="B930" t="str">
            <v>Value of imports (actual)</v>
          </cell>
          <cell r="P930">
            <v>0</v>
          </cell>
          <cell r="Q930">
            <v>0</v>
          </cell>
          <cell r="R930">
            <v>0</v>
          </cell>
          <cell r="S930">
            <v>0</v>
          </cell>
          <cell r="T930">
            <v>541.66666666666663</v>
          </cell>
          <cell r="U930">
            <v>500</v>
          </cell>
          <cell r="V930">
            <v>623.33333333333337</v>
          </cell>
          <cell r="W930">
            <v>1665</v>
          </cell>
          <cell r="X930">
            <v>2150</v>
          </cell>
          <cell r="Y930">
            <v>2450</v>
          </cell>
          <cell r="Z930">
            <v>6265</v>
          </cell>
        </row>
        <row r="932">
          <cell r="B932" t="str">
            <v>Price of imports purchased (thousand rupiah x Ton)</v>
          </cell>
          <cell r="P932">
            <v>2548.1676315789473</v>
          </cell>
          <cell r="Q932">
            <v>3157.3828125</v>
          </cell>
          <cell r="R932">
            <v>4242.4772727272721</v>
          </cell>
          <cell r="T932">
            <v>3900</v>
          </cell>
          <cell r="U932">
            <v>3600</v>
          </cell>
          <cell r="V932">
            <v>3300</v>
          </cell>
          <cell r="X932">
            <v>3000</v>
          </cell>
          <cell r="Y932">
            <v>3000</v>
          </cell>
        </row>
        <row r="933">
          <cell r="B933" t="str">
            <v>Price of imports purchased (US$ x Ton)</v>
          </cell>
          <cell r="P933">
            <v>315</v>
          </cell>
          <cell r="Q933">
            <v>315</v>
          </cell>
          <cell r="R933">
            <v>315</v>
          </cell>
          <cell r="T933">
            <v>300</v>
          </cell>
          <cell r="U933">
            <v>300</v>
          </cell>
          <cell r="V933">
            <v>300</v>
          </cell>
          <cell r="X933">
            <v>300</v>
          </cell>
          <cell r="Y933">
            <v>300</v>
          </cell>
          <cell r="Z933">
            <v>300</v>
          </cell>
        </row>
        <row r="934">
          <cell r="P934">
            <v>834.46400000000006</v>
          </cell>
          <cell r="Q934">
            <v>724.97199999999998</v>
          </cell>
          <cell r="R934">
            <v>354.57</v>
          </cell>
        </row>
        <row r="935">
          <cell r="B935" t="str">
            <v>Total from abroad (thousand tons)</v>
          </cell>
          <cell r="S935">
            <v>0</v>
          </cell>
          <cell r="T935">
            <v>250</v>
          </cell>
          <cell r="U935">
            <v>250</v>
          </cell>
          <cell r="V935">
            <v>300</v>
          </cell>
          <cell r="W935">
            <v>800</v>
          </cell>
          <cell r="X935">
            <v>1100</v>
          </cell>
          <cell r="Y935">
            <v>1200</v>
          </cell>
          <cell r="Z935">
            <v>3100</v>
          </cell>
        </row>
        <row r="936">
          <cell r="B936" t="str">
            <v>Imports purchased (thousand tons)</v>
          </cell>
          <cell r="P936">
            <v>0</v>
          </cell>
          <cell r="Q936">
            <v>0</v>
          </cell>
          <cell r="R936">
            <v>0</v>
          </cell>
          <cell r="S936">
            <v>0</v>
          </cell>
          <cell r="T936">
            <v>138.88888888888889</v>
          </cell>
          <cell r="U936">
            <v>138.88888888888889</v>
          </cell>
          <cell r="V936">
            <v>188.88888888888889</v>
          </cell>
          <cell r="W936">
            <v>466.66666666666663</v>
          </cell>
          <cell r="X936">
            <v>716.66666666666674</v>
          </cell>
          <cell r="Y936">
            <v>816.66666666666674</v>
          </cell>
          <cell r="Z936">
            <v>2000.0000000000002</v>
          </cell>
        </row>
        <row r="937">
          <cell r="B937" t="str">
            <v>Rice grants (thousand tons)</v>
          </cell>
          <cell r="P937">
            <v>0</v>
          </cell>
          <cell r="Q937">
            <v>0</v>
          </cell>
          <cell r="R937">
            <v>0</v>
          </cell>
          <cell r="S937">
            <v>0</v>
          </cell>
          <cell r="T937">
            <v>0</v>
          </cell>
          <cell r="U937">
            <v>0</v>
          </cell>
          <cell r="V937">
            <v>0</v>
          </cell>
          <cell r="W937">
            <v>0</v>
          </cell>
          <cell r="X937">
            <v>50</v>
          </cell>
          <cell r="Y937">
            <v>50</v>
          </cell>
          <cell r="Z937">
            <v>100</v>
          </cell>
        </row>
        <row r="938">
          <cell r="B938" t="str">
            <v>Rice loans (thousand tons)</v>
          </cell>
          <cell r="P938">
            <v>0</v>
          </cell>
          <cell r="Q938">
            <v>0</v>
          </cell>
          <cell r="R938">
            <v>0</v>
          </cell>
          <cell r="S938">
            <v>0</v>
          </cell>
          <cell r="T938">
            <v>111.11111111111111</v>
          </cell>
          <cell r="U938">
            <v>111.11111111111111</v>
          </cell>
          <cell r="V938">
            <v>111.11111111111111</v>
          </cell>
          <cell r="W938">
            <v>333.33333333333337</v>
          </cell>
          <cell r="X938">
            <v>333.33333333333331</v>
          </cell>
          <cell r="Y938">
            <v>333.33333333333331</v>
          </cell>
          <cell r="Z938">
            <v>1000</v>
          </cell>
        </row>
        <row r="940">
          <cell r="B940" t="str">
            <v>Cost of price rollback</v>
          </cell>
          <cell r="U940">
            <v>0</v>
          </cell>
          <cell r="V940">
            <v>0</v>
          </cell>
          <cell r="W940">
            <v>0</v>
          </cell>
          <cell r="X940">
            <v>0</v>
          </cell>
          <cell r="Y940">
            <v>0</v>
          </cell>
          <cell r="Z940">
            <v>0</v>
          </cell>
        </row>
        <row r="941">
          <cell r="B941" t="str">
            <v xml:space="preserve">  Higher price (Rp per Kg)</v>
          </cell>
          <cell r="R941">
            <v>1650</v>
          </cell>
          <cell r="T941">
            <v>1650</v>
          </cell>
          <cell r="U941">
            <v>1650</v>
          </cell>
          <cell r="V941">
            <v>1650</v>
          </cell>
          <cell r="X941">
            <v>1650</v>
          </cell>
          <cell r="Y941">
            <v>1650</v>
          </cell>
        </row>
        <row r="942">
          <cell r="B942" t="str">
            <v xml:space="preserve">  Old price (Rp per Kg)</v>
          </cell>
          <cell r="R942">
            <v>1650</v>
          </cell>
          <cell r="T942">
            <v>1650</v>
          </cell>
          <cell r="U942">
            <v>1650</v>
          </cell>
          <cell r="V942">
            <v>1650</v>
          </cell>
          <cell r="X942">
            <v>1650</v>
          </cell>
          <cell r="Y942">
            <v>1650</v>
          </cell>
        </row>
        <row r="943">
          <cell r="B943" t="str">
            <v xml:space="preserve">  Volume (thousand tons)</v>
          </cell>
          <cell r="U943">
            <v>200</v>
          </cell>
          <cell r="V943">
            <v>300</v>
          </cell>
          <cell r="X943">
            <v>1400</v>
          </cell>
          <cell r="Y943">
            <v>1406</v>
          </cell>
        </row>
        <row r="947">
          <cell r="B947" t="str">
            <v>Subsidy to sugar</v>
          </cell>
          <cell r="P947">
            <v>0</v>
          </cell>
          <cell r="Q947">
            <v>0</v>
          </cell>
          <cell r="R947">
            <v>342.55681818181813</v>
          </cell>
          <cell r="S947">
            <v>342.55681818181813</v>
          </cell>
          <cell r="T947">
            <v>260</v>
          </cell>
          <cell r="U947">
            <v>172.5</v>
          </cell>
          <cell r="V947">
            <v>100</v>
          </cell>
          <cell r="W947">
            <v>532.5</v>
          </cell>
          <cell r="X947">
            <v>510</v>
          </cell>
          <cell r="Y947">
            <v>595</v>
          </cell>
          <cell r="Z947">
            <v>1980.056818181818</v>
          </cell>
        </row>
        <row r="948">
          <cell r="B948" t="str">
            <v>Direct transfer from the budget</v>
          </cell>
          <cell r="P948">
            <v>0</v>
          </cell>
          <cell r="Q948">
            <v>0</v>
          </cell>
          <cell r="R948">
            <v>62.5</v>
          </cell>
          <cell r="S948">
            <v>62.5</v>
          </cell>
          <cell r="T948">
            <v>50</v>
          </cell>
          <cell r="U948">
            <v>37.5</v>
          </cell>
          <cell r="V948">
            <v>25</v>
          </cell>
          <cell r="W948">
            <v>112.5</v>
          </cell>
          <cell r="X948">
            <v>150</v>
          </cell>
          <cell r="Y948">
            <v>175</v>
          </cell>
          <cell r="Z948">
            <v>500</v>
          </cell>
        </row>
        <row r="949">
          <cell r="B949" t="str">
            <v>Exchange rate subsidy</v>
          </cell>
          <cell r="P949">
            <v>0</v>
          </cell>
          <cell r="Q949">
            <v>0</v>
          </cell>
          <cell r="R949">
            <v>280.05681818181813</v>
          </cell>
          <cell r="S949">
            <v>280.05681818181813</v>
          </cell>
          <cell r="T949">
            <v>210</v>
          </cell>
          <cell r="U949">
            <v>135</v>
          </cell>
          <cell r="V949">
            <v>75</v>
          </cell>
          <cell r="W949">
            <v>420</v>
          </cell>
          <cell r="X949">
            <v>360</v>
          </cell>
          <cell r="Y949">
            <v>420</v>
          </cell>
          <cell r="Z949">
            <v>1480.056818181818</v>
          </cell>
        </row>
        <row r="951">
          <cell r="B951" t="str">
            <v>In billion rupiah</v>
          </cell>
        </row>
        <row r="952">
          <cell r="B952" t="str">
            <v>Actual value of imports</v>
          </cell>
          <cell r="P952">
            <v>0</v>
          </cell>
          <cell r="Q952">
            <v>0</v>
          </cell>
          <cell r="R952">
            <v>505.05681818181813</v>
          </cell>
          <cell r="S952">
            <v>505.05681818181813</v>
          </cell>
          <cell r="T952">
            <v>390</v>
          </cell>
          <cell r="U952">
            <v>270</v>
          </cell>
          <cell r="V952">
            <v>165</v>
          </cell>
          <cell r="W952">
            <v>825</v>
          </cell>
          <cell r="X952">
            <v>900</v>
          </cell>
          <cell r="Y952">
            <v>1050</v>
          </cell>
          <cell r="Z952">
            <v>3280.056818181818</v>
          </cell>
        </row>
        <row r="953">
          <cell r="B953" t="str">
            <v>Value of imports at US$=Rp6,000</v>
          </cell>
          <cell r="P953">
            <v>0</v>
          </cell>
          <cell r="Q953">
            <v>0</v>
          </cell>
          <cell r="R953">
            <v>225</v>
          </cell>
          <cell r="S953">
            <v>225</v>
          </cell>
          <cell r="T953">
            <v>180</v>
          </cell>
          <cell r="U953">
            <v>135</v>
          </cell>
          <cell r="V953">
            <v>90</v>
          </cell>
          <cell r="W953">
            <v>405</v>
          </cell>
          <cell r="X953">
            <v>540</v>
          </cell>
          <cell r="Y953">
            <v>630</v>
          </cell>
          <cell r="Z953">
            <v>1800</v>
          </cell>
        </row>
        <row r="955">
          <cell r="B955" t="str">
            <v>Value of imports (US$ billion)</v>
          </cell>
          <cell r="P955">
            <v>0</v>
          </cell>
          <cell r="Q955">
            <v>0</v>
          </cell>
          <cell r="R955">
            <v>3.7499999999999999E-2</v>
          </cell>
          <cell r="S955">
            <v>3.7499999999999999E-2</v>
          </cell>
          <cell r="T955">
            <v>0.03</v>
          </cell>
          <cell r="U955">
            <v>2.2499999999999999E-2</v>
          </cell>
          <cell r="V955">
            <v>1.4999999999999999E-2</v>
          </cell>
          <cell r="W955">
            <v>6.7500000000000004E-2</v>
          </cell>
          <cell r="X955">
            <v>0.09</v>
          </cell>
          <cell r="Y955">
            <v>0.105</v>
          </cell>
          <cell r="Z955">
            <v>0.3</v>
          </cell>
        </row>
        <row r="956">
          <cell r="B956" t="str">
            <v>Price per ton (US$)</v>
          </cell>
          <cell r="P956">
            <v>300</v>
          </cell>
          <cell r="Q956">
            <v>300</v>
          </cell>
          <cell r="R956">
            <v>300</v>
          </cell>
          <cell r="T956">
            <v>300</v>
          </cell>
          <cell r="U956">
            <v>300</v>
          </cell>
          <cell r="V956">
            <v>300</v>
          </cell>
          <cell r="X956">
            <v>300</v>
          </cell>
          <cell r="Y956">
            <v>300</v>
          </cell>
          <cell r="Z956">
            <v>300</v>
          </cell>
        </row>
        <row r="957">
          <cell r="B957" t="str">
            <v>Imports (thousand tons)</v>
          </cell>
          <cell r="R957">
            <v>125</v>
          </cell>
          <cell r="S957">
            <v>125</v>
          </cell>
          <cell r="T957">
            <v>100</v>
          </cell>
          <cell r="U957">
            <v>75</v>
          </cell>
          <cell r="V957">
            <v>50</v>
          </cell>
          <cell r="W957">
            <v>225</v>
          </cell>
          <cell r="X957">
            <v>300</v>
          </cell>
          <cell r="Y957">
            <v>350</v>
          </cell>
          <cell r="Z957">
            <v>1000</v>
          </cell>
        </row>
        <row r="960">
          <cell r="B960" t="str">
            <v>Subsidy to soybean</v>
          </cell>
          <cell r="P960">
            <v>0</v>
          </cell>
          <cell r="Q960">
            <v>0</v>
          </cell>
          <cell r="R960">
            <v>85.137272727272716</v>
          </cell>
          <cell r="S960">
            <v>85.137272727272716</v>
          </cell>
          <cell r="T960">
            <v>79.800000000000011</v>
          </cell>
          <cell r="U960">
            <v>68.400000000000006</v>
          </cell>
          <cell r="V960">
            <v>85.499999999999986</v>
          </cell>
          <cell r="W960">
            <v>233.7</v>
          </cell>
          <cell r="X960">
            <v>342.00000000000011</v>
          </cell>
          <cell r="Y960">
            <v>250.80000000000007</v>
          </cell>
          <cell r="Z960">
            <v>911.63727272727294</v>
          </cell>
        </row>
        <row r="961">
          <cell r="B961" t="str">
            <v>Direct transfer from the budget</v>
          </cell>
          <cell r="P961">
            <v>0</v>
          </cell>
          <cell r="Q961">
            <v>0</v>
          </cell>
          <cell r="R961">
            <v>0</v>
          </cell>
          <cell r="S961">
            <v>0</v>
          </cell>
          <cell r="T961">
            <v>0</v>
          </cell>
          <cell r="U961">
            <v>0</v>
          </cell>
          <cell r="V961">
            <v>0</v>
          </cell>
          <cell r="W961">
            <v>0</v>
          </cell>
          <cell r="X961">
            <v>0</v>
          </cell>
          <cell r="Y961">
            <v>0</v>
          </cell>
          <cell r="Z961">
            <v>0</v>
          </cell>
        </row>
        <row r="962">
          <cell r="B962" t="str">
            <v>Exchange rate subsidy</v>
          </cell>
          <cell r="P962">
            <v>0</v>
          </cell>
          <cell r="Q962">
            <v>0</v>
          </cell>
          <cell r="R962">
            <v>85.137272727272716</v>
          </cell>
          <cell r="S962">
            <v>85.137272727272716</v>
          </cell>
          <cell r="T962">
            <v>79.800000000000011</v>
          </cell>
          <cell r="U962">
            <v>68.400000000000006</v>
          </cell>
          <cell r="V962">
            <v>85.499999999999986</v>
          </cell>
          <cell r="W962">
            <v>233.7</v>
          </cell>
          <cell r="X962">
            <v>342.00000000000011</v>
          </cell>
          <cell r="Y962">
            <v>250.80000000000007</v>
          </cell>
          <cell r="Z962">
            <v>911.63727272727294</v>
          </cell>
        </row>
        <row r="964">
          <cell r="B964" t="str">
            <v>In billion rupiah</v>
          </cell>
        </row>
        <row r="965">
          <cell r="B965" t="str">
            <v>Actual value of imports</v>
          </cell>
          <cell r="P965">
            <v>0</v>
          </cell>
          <cell r="Q965">
            <v>0</v>
          </cell>
          <cell r="R965">
            <v>153.53727272727272</v>
          </cell>
          <cell r="S965">
            <v>153.53727272727272</v>
          </cell>
          <cell r="T965">
            <v>148.20000000000002</v>
          </cell>
          <cell r="U965">
            <v>136.80000000000001</v>
          </cell>
          <cell r="V965">
            <v>188.1</v>
          </cell>
          <cell r="W965">
            <v>473.1</v>
          </cell>
          <cell r="X965">
            <v>855.00000000000011</v>
          </cell>
          <cell r="Y965">
            <v>627.00000000000011</v>
          </cell>
          <cell r="Z965">
            <v>2108.6372727272728</v>
          </cell>
        </row>
        <row r="966">
          <cell r="B966" t="str">
            <v>Value of imports at US$=Rp6,000</v>
          </cell>
          <cell r="P966">
            <v>0</v>
          </cell>
          <cell r="Q966">
            <v>0</v>
          </cell>
          <cell r="R966">
            <v>68.400000000000006</v>
          </cell>
          <cell r="S966">
            <v>68.400000000000006</v>
          </cell>
          <cell r="T966">
            <v>68.400000000000006</v>
          </cell>
          <cell r="U966">
            <v>68.400000000000006</v>
          </cell>
          <cell r="V966">
            <v>102.60000000000001</v>
          </cell>
          <cell r="W966">
            <v>239.40000000000003</v>
          </cell>
          <cell r="X966">
            <v>513</v>
          </cell>
          <cell r="Y966">
            <v>376.20000000000005</v>
          </cell>
          <cell r="Z966">
            <v>1197</v>
          </cell>
        </row>
        <row r="968">
          <cell r="B968" t="str">
            <v>Value of imports (US$ billion)</v>
          </cell>
          <cell r="P968">
            <v>0</v>
          </cell>
          <cell r="Q968">
            <v>0</v>
          </cell>
          <cell r="R968">
            <v>1.14E-2</v>
          </cell>
          <cell r="S968">
            <v>1.14E-2</v>
          </cell>
          <cell r="T968">
            <v>1.14E-2</v>
          </cell>
          <cell r="U968">
            <v>1.14E-2</v>
          </cell>
          <cell r="V968">
            <v>1.7100000000000001E-2</v>
          </cell>
          <cell r="W968">
            <v>3.9900000000000005E-2</v>
          </cell>
          <cell r="X968">
            <v>8.5500000000000007E-2</v>
          </cell>
          <cell r="Y968">
            <v>6.2700000000000006E-2</v>
          </cell>
          <cell r="Z968">
            <v>0.19950000000000001</v>
          </cell>
        </row>
        <row r="969">
          <cell r="B969" t="str">
            <v>Price per ton (US$)</v>
          </cell>
          <cell r="P969">
            <v>285</v>
          </cell>
          <cell r="Q969">
            <v>285</v>
          </cell>
          <cell r="R969">
            <v>285</v>
          </cell>
          <cell r="T969">
            <v>285</v>
          </cell>
          <cell r="U969">
            <v>285</v>
          </cell>
          <cell r="V969">
            <v>285</v>
          </cell>
          <cell r="X969">
            <v>285</v>
          </cell>
          <cell r="Y969">
            <v>285</v>
          </cell>
          <cell r="Z969">
            <v>285</v>
          </cell>
        </row>
        <row r="970">
          <cell r="B970" t="str">
            <v>Imports (thousand tons)</v>
          </cell>
          <cell r="R970">
            <v>40</v>
          </cell>
          <cell r="S970">
            <v>40</v>
          </cell>
          <cell r="T970">
            <v>40</v>
          </cell>
          <cell r="U970">
            <v>40</v>
          </cell>
          <cell r="V970">
            <v>60</v>
          </cell>
          <cell r="W970">
            <v>140</v>
          </cell>
          <cell r="X970">
            <v>300</v>
          </cell>
          <cell r="Y970">
            <v>220</v>
          </cell>
          <cell r="Z970">
            <v>700</v>
          </cell>
        </row>
        <row r="973">
          <cell r="B973" t="str">
            <v>Subsidy to corn</v>
          </cell>
          <cell r="P973">
            <v>0</v>
          </cell>
          <cell r="Q973">
            <v>0</v>
          </cell>
          <cell r="R973">
            <v>156.83181818181822</v>
          </cell>
          <cell r="S973">
            <v>156.83181818181822</v>
          </cell>
          <cell r="T973">
            <v>49</v>
          </cell>
          <cell r="U973">
            <v>42</v>
          </cell>
          <cell r="V973">
            <v>35</v>
          </cell>
          <cell r="W973">
            <v>126</v>
          </cell>
          <cell r="X973">
            <v>112</v>
          </cell>
          <cell r="Y973">
            <v>0</v>
          </cell>
          <cell r="Z973">
            <v>394.83181818181822</v>
          </cell>
        </row>
        <row r="974">
          <cell r="B974" t="str">
            <v>Direct transfer from the budget</v>
          </cell>
          <cell r="P974">
            <v>0</v>
          </cell>
          <cell r="Q974">
            <v>0</v>
          </cell>
          <cell r="R974">
            <v>0</v>
          </cell>
          <cell r="S974">
            <v>0</v>
          </cell>
          <cell r="T974">
            <v>0</v>
          </cell>
          <cell r="U974">
            <v>0</v>
          </cell>
          <cell r="V974">
            <v>0</v>
          </cell>
          <cell r="W974">
            <v>0</v>
          </cell>
          <cell r="X974">
            <v>0</v>
          </cell>
          <cell r="Y974">
            <v>0</v>
          </cell>
          <cell r="Z974">
            <v>0</v>
          </cell>
        </row>
        <row r="975">
          <cell r="B975" t="str">
            <v>Exchange rate subsidy</v>
          </cell>
          <cell r="P975">
            <v>0</v>
          </cell>
          <cell r="Q975">
            <v>0</v>
          </cell>
          <cell r="R975">
            <v>156.83181818181822</v>
          </cell>
          <cell r="S975">
            <v>156.83181818181822</v>
          </cell>
          <cell r="T975">
            <v>49</v>
          </cell>
          <cell r="U975">
            <v>42</v>
          </cell>
          <cell r="V975">
            <v>35</v>
          </cell>
          <cell r="W975">
            <v>126</v>
          </cell>
          <cell r="X975">
            <v>112</v>
          </cell>
          <cell r="Y975">
            <v>0</v>
          </cell>
          <cell r="Z975">
            <v>394.83181818181822</v>
          </cell>
        </row>
        <row r="977">
          <cell r="B977" t="str">
            <v>In billion rupiah</v>
          </cell>
        </row>
        <row r="978">
          <cell r="B978" t="str">
            <v>Actual value of imports</v>
          </cell>
          <cell r="P978">
            <v>0</v>
          </cell>
          <cell r="Q978">
            <v>0</v>
          </cell>
          <cell r="R978">
            <v>282.83181818181822</v>
          </cell>
          <cell r="S978">
            <v>282.83181818181822</v>
          </cell>
          <cell r="T978">
            <v>91</v>
          </cell>
          <cell r="U978">
            <v>84</v>
          </cell>
          <cell r="V978">
            <v>77</v>
          </cell>
          <cell r="W978">
            <v>252</v>
          </cell>
          <cell r="X978">
            <v>280</v>
          </cell>
          <cell r="Y978">
            <v>0</v>
          </cell>
          <cell r="Z978">
            <v>814.83181818181822</v>
          </cell>
        </row>
        <row r="979">
          <cell r="B979" t="str">
            <v>Value of imports at US$=Rp6,000</v>
          </cell>
          <cell r="P979">
            <v>0</v>
          </cell>
          <cell r="Q979">
            <v>0</v>
          </cell>
          <cell r="R979">
            <v>126.00000000000001</v>
          </cell>
          <cell r="S979">
            <v>126.00000000000001</v>
          </cell>
          <cell r="T979">
            <v>42</v>
          </cell>
          <cell r="U979">
            <v>42</v>
          </cell>
          <cell r="V979">
            <v>42</v>
          </cell>
          <cell r="W979">
            <v>126</v>
          </cell>
          <cell r="X979">
            <v>168</v>
          </cell>
          <cell r="Y979">
            <v>0</v>
          </cell>
          <cell r="Z979">
            <v>420</v>
          </cell>
        </row>
        <row r="981">
          <cell r="B981" t="str">
            <v>Value of imports (US$ billion)</v>
          </cell>
          <cell r="P981">
            <v>0</v>
          </cell>
          <cell r="Q981">
            <v>0</v>
          </cell>
          <cell r="R981">
            <v>2.1000000000000001E-2</v>
          </cell>
          <cell r="S981">
            <v>2.1000000000000001E-2</v>
          </cell>
          <cell r="T981">
            <v>7.0000000000000001E-3</v>
          </cell>
          <cell r="U981">
            <v>7.0000000000000001E-3</v>
          </cell>
          <cell r="V981">
            <v>7.0000000000000001E-3</v>
          </cell>
          <cell r="W981">
            <v>2.1000000000000001E-2</v>
          </cell>
          <cell r="X981">
            <v>2.8000000000000001E-2</v>
          </cell>
          <cell r="Y981">
            <v>0</v>
          </cell>
          <cell r="Z981">
            <v>7.0000000000000007E-2</v>
          </cell>
        </row>
        <row r="982">
          <cell r="B982" t="str">
            <v>Price per ton (US$)</v>
          </cell>
          <cell r="P982">
            <v>140</v>
          </cell>
          <cell r="Q982">
            <v>140</v>
          </cell>
          <cell r="R982">
            <v>140</v>
          </cell>
          <cell r="T982">
            <v>140</v>
          </cell>
          <cell r="U982">
            <v>140</v>
          </cell>
          <cell r="V982">
            <v>140</v>
          </cell>
          <cell r="X982">
            <v>140</v>
          </cell>
          <cell r="Y982">
            <v>140</v>
          </cell>
          <cell r="Z982">
            <v>140</v>
          </cell>
        </row>
        <row r="983">
          <cell r="B983" t="str">
            <v>Imports (thousand tons)</v>
          </cell>
          <cell r="R983">
            <v>150</v>
          </cell>
          <cell r="S983">
            <v>150</v>
          </cell>
          <cell r="T983">
            <v>50</v>
          </cell>
          <cell r="U983">
            <v>50</v>
          </cell>
          <cell r="V983">
            <v>50</v>
          </cell>
          <cell r="W983">
            <v>150</v>
          </cell>
          <cell r="X983">
            <v>200</v>
          </cell>
          <cell r="Y983">
            <v>0</v>
          </cell>
          <cell r="Z983">
            <v>500</v>
          </cell>
        </row>
        <row r="986">
          <cell r="B986" t="str">
            <v>Subsidy to soybean meal</v>
          </cell>
          <cell r="P986">
            <v>0</v>
          </cell>
          <cell r="Q986">
            <v>0</v>
          </cell>
          <cell r="R986">
            <v>286.83195272727266</v>
          </cell>
          <cell r="S986">
            <v>286.83195272727266</v>
          </cell>
          <cell r="T986">
            <v>100.8</v>
          </cell>
          <cell r="U986">
            <v>43.199999999999996</v>
          </cell>
          <cell r="V986">
            <v>36.000000000000007</v>
          </cell>
          <cell r="W986">
            <v>180</v>
          </cell>
          <cell r="X986">
            <v>182.39999999999998</v>
          </cell>
          <cell r="Y986">
            <v>124.80000000000001</v>
          </cell>
          <cell r="Z986">
            <v>774.03195272727271</v>
          </cell>
        </row>
        <row r="987">
          <cell r="B987" t="str">
            <v>Direct transfer from the budget</v>
          </cell>
          <cell r="P987">
            <v>0</v>
          </cell>
          <cell r="Q987">
            <v>0</v>
          </cell>
          <cell r="R987">
            <v>0</v>
          </cell>
          <cell r="S987">
            <v>0</v>
          </cell>
          <cell r="T987">
            <v>0</v>
          </cell>
          <cell r="U987">
            <v>0</v>
          </cell>
          <cell r="V987">
            <v>0</v>
          </cell>
          <cell r="W987">
            <v>0</v>
          </cell>
          <cell r="X987">
            <v>0</v>
          </cell>
          <cell r="Y987">
            <v>0</v>
          </cell>
          <cell r="Z987">
            <v>0</v>
          </cell>
        </row>
        <row r="988">
          <cell r="B988" t="str">
            <v>Exchange rate subsidy</v>
          </cell>
          <cell r="P988">
            <v>0</v>
          </cell>
          <cell r="Q988">
            <v>0</v>
          </cell>
          <cell r="R988">
            <v>286.83195272727266</v>
          </cell>
          <cell r="S988">
            <v>286.83195272727266</v>
          </cell>
          <cell r="T988">
            <v>100.8</v>
          </cell>
          <cell r="U988">
            <v>43.199999999999996</v>
          </cell>
          <cell r="V988">
            <v>36.000000000000007</v>
          </cell>
          <cell r="W988">
            <v>180</v>
          </cell>
          <cell r="X988">
            <v>182.39999999999998</v>
          </cell>
          <cell r="Y988">
            <v>124.80000000000001</v>
          </cell>
          <cell r="Z988">
            <v>774.03195272727271</v>
          </cell>
        </row>
        <row r="990">
          <cell r="B990" t="str">
            <v>In billion rupiah</v>
          </cell>
        </row>
        <row r="991">
          <cell r="B991" t="str">
            <v>Actual value of imports</v>
          </cell>
          <cell r="P991">
            <v>0</v>
          </cell>
          <cell r="Q991">
            <v>0</v>
          </cell>
          <cell r="R991">
            <v>517.27515272727271</v>
          </cell>
          <cell r="S991">
            <v>517.27515272727271</v>
          </cell>
          <cell r="T991">
            <v>187.2</v>
          </cell>
          <cell r="U991">
            <v>86.399999999999991</v>
          </cell>
          <cell r="V991">
            <v>79.2</v>
          </cell>
          <cell r="W991">
            <v>352.79999999999995</v>
          </cell>
          <cell r="X991">
            <v>456</v>
          </cell>
          <cell r="Y991">
            <v>312</v>
          </cell>
          <cell r="Z991">
            <v>1638.0751527272728</v>
          </cell>
        </row>
        <row r="992">
          <cell r="B992" t="str">
            <v>Value of imports at US$=Rp6,000</v>
          </cell>
          <cell r="P992">
            <v>0</v>
          </cell>
          <cell r="Q992">
            <v>0</v>
          </cell>
          <cell r="R992">
            <v>230.44320000000002</v>
          </cell>
          <cell r="S992">
            <v>230.44320000000002</v>
          </cell>
          <cell r="T992">
            <v>86.399999999999991</v>
          </cell>
          <cell r="U992">
            <v>43.199999999999996</v>
          </cell>
          <cell r="V992">
            <v>43.199999999999996</v>
          </cell>
          <cell r="W992">
            <v>172.79999999999998</v>
          </cell>
          <cell r="X992">
            <v>273.60000000000002</v>
          </cell>
          <cell r="Y992">
            <v>187.2</v>
          </cell>
          <cell r="Z992">
            <v>864.04320000000007</v>
          </cell>
        </row>
        <row r="994">
          <cell r="B994" t="str">
            <v>Value of imports (US$ billion)</v>
          </cell>
          <cell r="P994">
            <v>0</v>
          </cell>
          <cell r="Q994">
            <v>0</v>
          </cell>
          <cell r="R994">
            <v>3.8407200000000002E-2</v>
          </cell>
          <cell r="S994">
            <v>3.8407200000000002E-2</v>
          </cell>
          <cell r="T994">
            <v>1.44E-2</v>
          </cell>
          <cell r="U994">
            <v>7.1999999999999998E-3</v>
          </cell>
          <cell r="V994">
            <v>7.1999999999999998E-3</v>
          </cell>
          <cell r="W994">
            <v>2.8799999999999999E-2</v>
          </cell>
          <cell r="X994">
            <v>4.5600000000000002E-2</v>
          </cell>
          <cell r="Y994">
            <v>3.1199999999999999E-2</v>
          </cell>
          <cell r="Z994">
            <v>0.1440072</v>
          </cell>
        </row>
        <row r="995">
          <cell r="B995" t="str">
            <v>Price per ton (US$)</v>
          </cell>
          <cell r="P995">
            <v>240</v>
          </cell>
          <cell r="Q995">
            <v>240</v>
          </cell>
          <cell r="R995">
            <v>240</v>
          </cell>
          <cell r="T995">
            <v>240</v>
          </cell>
          <cell r="U995">
            <v>240</v>
          </cell>
          <cell r="V995">
            <v>240</v>
          </cell>
          <cell r="X995">
            <v>240</v>
          </cell>
          <cell r="Y995">
            <v>240</v>
          </cell>
          <cell r="Z995">
            <v>240</v>
          </cell>
        </row>
        <row r="996">
          <cell r="B996" t="str">
            <v>Imports (thousand tons)</v>
          </cell>
          <cell r="R996">
            <v>160.03</v>
          </cell>
          <cell r="S996">
            <v>160.03</v>
          </cell>
          <cell r="T996">
            <v>60</v>
          </cell>
          <cell r="U996">
            <v>30</v>
          </cell>
          <cell r="V996">
            <v>30</v>
          </cell>
          <cell r="W996">
            <v>120</v>
          </cell>
          <cell r="X996">
            <v>190</v>
          </cell>
          <cell r="Y996">
            <v>130</v>
          </cell>
          <cell r="Z996">
            <v>600.03</v>
          </cell>
        </row>
        <row r="999">
          <cell r="B999" t="str">
            <v>Subsidy to wheat</v>
          </cell>
          <cell r="P999">
            <v>0</v>
          </cell>
          <cell r="Q999">
            <v>0</v>
          </cell>
          <cell r="R999">
            <v>1075.132109619992</v>
          </cell>
          <cell r="S999">
            <v>1075.132109619992</v>
          </cell>
          <cell r="T999">
            <v>345.97365164392153</v>
          </cell>
          <cell r="U999">
            <v>309.2020280527687</v>
          </cell>
          <cell r="V999">
            <v>272.43040446161586</v>
          </cell>
          <cell r="W999">
            <v>927.60608415830609</v>
          </cell>
          <cell r="X999">
            <v>740.64188273574086</v>
          </cell>
          <cell r="Y999">
            <v>706.9763426113891</v>
          </cell>
          <cell r="Z999">
            <v>3450.3564191254281</v>
          </cell>
        </row>
        <row r="1000">
          <cell r="B1000" t="str">
            <v>Direct transfer from the budget</v>
          </cell>
          <cell r="P1000">
            <v>0</v>
          </cell>
          <cell r="Q1000">
            <v>0</v>
          </cell>
          <cell r="R1000">
            <v>262.19623766078513</v>
          </cell>
          <cell r="S1000">
            <v>262.19623766078513</v>
          </cell>
          <cell r="T1000">
            <v>88.572286505851636</v>
          </cell>
          <cell r="U1000">
            <v>88.572286505851636</v>
          </cell>
          <cell r="V1000">
            <v>88.572286505851636</v>
          </cell>
          <cell r="W1000">
            <v>265.71685951755489</v>
          </cell>
          <cell r="X1000">
            <v>278.37004330410514</v>
          </cell>
          <cell r="Y1000">
            <v>265.71685951755489</v>
          </cell>
          <cell r="Z1000">
            <v>1072</v>
          </cell>
        </row>
        <row r="1001">
          <cell r="B1001" t="str">
            <v>Exchange rate subsidy</v>
          </cell>
          <cell r="P1001">
            <v>0</v>
          </cell>
          <cell r="Q1001">
            <v>0</v>
          </cell>
          <cell r="R1001">
            <v>812.93587195920691</v>
          </cell>
          <cell r="S1001">
            <v>812.93587195920691</v>
          </cell>
          <cell r="T1001">
            <v>257.40136513806988</v>
          </cell>
          <cell r="U1001">
            <v>220.62974154691707</v>
          </cell>
          <cell r="V1001">
            <v>183.85811795576424</v>
          </cell>
          <cell r="W1001">
            <v>661.88922464075119</v>
          </cell>
          <cell r="X1001">
            <v>462.27183943163573</v>
          </cell>
          <cell r="Y1001">
            <v>441.25948309383421</v>
          </cell>
          <cell r="Z1001">
            <v>2378.3564191254281</v>
          </cell>
        </row>
        <row r="1003">
          <cell r="B1003" t="str">
            <v>In billion rupiah</v>
          </cell>
        </row>
        <row r="1004">
          <cell r="B1004" t="str">
            <v>Actual value of imports</v>
          </cell>
          <cell r="P1004">
            <v>0</v>
          </cell>
          <cell r="Q1004">
            <v>0</v>
          </cell>
          <cell r="R1004">
            <v>1466.0553795588132</v>
          </cell>
          <cell r="S1004">
            <v>1466.0553795588132</v>
          </cell>
          <cell r="T1004">
            <v>478.03110668498698</v>
          </cell>
          <cell r="U1004">
            <v>441.25948309383415</v>
          </cell>
          <cell r="V1004">
            <v>404.48785950268132</v>
          </cell>
          <cell r="W1004">
            <v>1323.7784492815026</v>
          </cell>
          <cell r="X1004">
            <v>1155.6795985790893</v>
          </cell>
          <cell r="Y1004">
            <v>1103.1487077345855</v>
          </cell>
          <cell r="Z1004">
            <v>5048.6621351539907</v>
          </cell>
        </row>
        <row r="1005">
          <cell r="B1005" t="str">
            <v>Value of imports at US$=Rp6,000</v>
          </cell>
          <cell r="P1005">
            <v>0</v>
          </cell>
          <cell r="Q1005">
            <v>0</v>
          </cell>
          <cell r="R1005">
            <v>653.11950759960632</v>
          </cell>
          <cell r="S1005">
            <v>653.11950759960632</v>
          </cell>
          <cell r="T1005">
            <v>220.62974154691707</v>
          </cell>
          <cell r="U1005">
            <v>220.62974154691707</v>
          </cell>
          <cell r="V1005">
            <v>220.62974154691707</v>
          </cell>
          <cell r="W1005">
            <v>661.88922464075119</v>
          </cell>
          <cell r="X1005">
            <v>693.40775914745359</v>
          </cell>
          <cell r="Y1005">
            <v>661.88922464075131</v>
          </cell>
          <cell r="Z1005">
            <v>2670.3057160285625</v>
          </cell>
        </row>
        <row r="1007">
          <cell r="B1007" t="str">
            <v>Wheat flour</v>
          </cell>
        </row>
        <row r="1008">
          <cell r="B1008" t="str">
            <v>Value of imports (US$ billion)</v>
          </cell>
          <cell r="P1008">
            <v>0</v>
          </cell>
          <cell r="Q1008">
            <v>0</v>
          </cell>
          <cell r="R1008">
            <v>0.10885325126660104</v>
          </cell>
          <cell r="S1008">
            <v>0.10885325126660104</v>
          </cell>
          <cell r="T1008">
            <v>3.6771623591152845E-2</v>
          </cell>
          <cell r="U1008">
            <v>3.6771623591152845E-2</v>
          </cell>
          <cell r="V1008">
            <v>3.6771623591152845E-2</v>
          </cell>
          <cell r="W1008">
            <v>0.11031487077345853</v>
          </cell>
          <cell r="X1008">
            <v>0.11556795985790894</v>
          </cell>
          <cell r="Y1008">
            <v>0.11031487077345854</v>
          </cell>
          <cell r="Z1008">
            <v>0.44505095267142708</v>
          </cell>
        </row>
        <row r="1009">
          <cell r="B1009" t="str">
            <v>Price per ton (US$)</v>
          </cell>
          <cell r="P1009">
            <v>141.28601672108795</v>
          </cell>
          <cell r="Q1009">
            <v>141.28601672108795</v>
          </cell>
          <cell r="R1009">
            <v>141.28601672108795</v>
          </cell>
          <cell r="T1009">
            <v>141.28601672108795</v>
          </cell>
          <cell r="U1009">
            <v>141.28601672108795</v>
          </cell>
          <cell r="V1009">
            <v>141.28601672108795</v>
          </cell>
          <cell r="X1009">
            <v>141.28601672108795</v>
          </cell>
          <cell r="Y1009">
            <v>141.28601672108795</v>
          </cell>
          <cell r="Z1009">
            <v>141.28601672108795</v>
          </cell>
        </row>
        <row r="1010">
          <cell r="B1010" t="str">
            <v>Imports (thousand tons)--wheat flour equivalent</v>
          </cell>
          <cell r="R1010">
            <v>770.44603417115036</v>
          </cell>
          <cell r="S1010">
            <v>770.44603417115036</v>
          </cell>
          <cell r="T1010">
            <v>260.26371501253044</v>
          </cell>
          <cell r="U1010">
            <v>260.26371501253044</v>
          </cell>
          <cell r="V1010">
            <v>260.26371501253044</v>
          </cell>
          <cell r="W1010">
            <v>780.79114503759138</v>
          </cell>
          <cell r="X1010">
            <v>817.97167575366711</v>
          </cell>
          <cell r="Y1010">
            <v>780.79114503759138</v>
          </cell>
          <cell r="Z1010">
            <v>3150</v>
          </cell>
        </row>
        <row r="1012">
          <cell r="B1012" t="str">
            <v>Wheat grain</v>
          </cell>
        </row>
        <row r="1013">
          <cell r="B1013" t="str">
            <v>Price per ton (US$)</v>
          </cell>
          <cell r="P1013">
            <v>190</v>
          </cell>
          <cell r="Q1013">
            <v>190</v>
          </cell>
          <cell r="R1013">
            <v>190</v>
          </cell>
          <cell r="T1013">
            <v>190</v>
          </cell>
          <cell r="U1013">
            <v>190</v>
          </cell>
          <cell r="V1013">
            <v>190</v>
          </cell>
          <cell r="X1013">
            <v>190</v>
          </cell>
          <cell r="Y1013">
            <v>190</v>
          </cell>
          <cell r="Z1013">
            <v>190</v>
          </cell>
        </row>
        <row r="1014">
          <cell r="B1014" t="str">
            <v>Imports (thousand tons)--wheat grain</v>
          </cell>
          <cell r="R1014">
            <v>1036.088</v>
          </cell>
          <cell r="S1014">
            <v>1036.088</v>
          </cell>
          <cell r="T1014">
            <v>350</v>
          </cell>
          <cell r="U1014">
            <v>350</v>
          </cell>
          <cell r="V1014">
            <v>350</v>
          </cell>
          <cell r="W1014">
            <v>1050</v>
          </cell>
          <cell r="X1014">
            <v>1100</v>
          </cell>
          <cell r="Y1014">
            <v>1050</v>
          </cell>
          <cell r="Z1014">
            <v>4236.0879999999997</v>
          </cell>
        </row>
        <row r="1017">
          <cell r="B1017" t="str">
            <v>Subsidy to fish meal</v>
          </cell>
          <cell r="P1017">
            <v>0</v>
          </cell>
          <cell r="Q1017">
            <v>0</v>
          </cell>
          <cell r="R1017">
            <v>420.08522727272725</v>
          </cell>
          <cell r="S1017">
            <v>420.08522727272725</v>
          </cell>
          <cell r="T1017">
            <v>131.25</v>
          </cell>
          <cell r="U1017">
            <v>67.5</v>
          </cell>
          <cell r="V1017">
            <v>56.25</v>
          </cell>
          <cell r="W1017">
            <v>255</v>
          </cell>
          <cell r="X1017">
            <v>284.99999999999994</v>
          </cell>
          <cell r="Y1017">
            <v>225</v>
          </cell>
          <cell r="Z1017">
            <v>1185.0852272727273</v>
          </cell>
        </row>
        <row r="1018">
          <cell r="B1018" t="str">
            <v>Direct transfer from the budget</v>
          </cell>
          <cell r="P1018">
            <v>0</v>
          </cell>
          <cell r="Q1018">
            <v>0</v>
          </cell>
          <cell r="R1018">
            <v>0</v>
          </cell>
          <cell r="S1018">
            <v>0</v>
          </cell>
          <cell r="T1018">
            <v>0</v>
          </cell>
          <cell r="U1018">
            <v>0</v>
          </cell>
          <cell r="V1018">
            <v>0</v>
          </cell>
          <cell r="W1018">
            <v>0</v>
          </cell>
          <cell r="X1018">
            <v>0</v>
          </cell>
          <cell r="Y1018">
            <v>0</v>
          </cell>
          <cell r="Z1018">
            <v>0</v>
          </cell>
        </row>
        <row r="1019">
          <cell r="B1019" t="str">
            <v>Exchange rate subsidy</v>
          </cell>
          <cell r="P1019">
            <v>0</v>
          </cell>
          <cell r="Q1019">
            <v>0</v>
          </cell>
          <cell r="R1019">
            <v>420.08522727272725</v>
          </cell>
          <cell r="S1019">
            <v>420.08522727272725</v>
          </cell>
          <cell r="T1019">
            <v>131.25</v>
          </cell>
          <cell r="U1019">
            <v>67.5</v>
          </cell>
          <cell r="V1019">
            <v>56.25</v>
          </cell>
          <cell r="W1019">
            <v>255</v>
          </cell>
          <cell r="X1019">
            <v>284.99999999999994</v>
          </cell>
          <cell r="Y1019">
            <v>225</v>
          </cell>
          <cell r="Z1019">
            <v>1185.0852272727273</v>
          </cell>
        </row>
        <row r="1021">
          <cell r="B1021" t="str">
            <v>In billion rupiah</v>
          </cell>
        </row>
        <row r="1022">
          <cell r="B1022" t="str">
            <v>Actual value of imports</v>
          </cell>
          <cell r="P1022">
            <v>0</v>
          </cell>
          <cell r="Q1022">
            <v>0</v>
          </cell>
          <cell r="R1022">
            <v>757.58522727272725</v>
          </cell>
          <cell r="S1022">
            <v>757.58522727272725</v>
          </cell>
          <cell r="T1022">
            <v>243.75</v>
          </cell>
          <cell r="U1022">
            <v>135</v>
          </cell>
          <cell r="V1022">
            <v>123.75</v>
          </cell>
          <cell r="W1022">
            <v>502.5</v>
          </cell>
          <cell r="X1022">
            <v>712.49999999999989</v>
          </cell>
          <cell r="Y1022">
            <v>562.5</v>
          </cell>
          <cell r="Z1022">
            <v>2535.085227272727</v>
          </cell>
        </row>
        <row r="1023">
          <cell r="B1023" t="str">
            <v>Value of imports at US$=Rp6,000</v>
          </cell>
          <cell r="P1023">
            <v>0</v>
          </cell>
          <cell r="Q1023">
            <v>0</v>
          </cell>
          <cell r="R1023">
            <v>337.5</v>
          </cell>
          <cell r="S1023">
            <v>337.5</v>
          </cell>
          <cell r="T1023">
            <v>112.5</v>
          </cell>
          <cell r="U1023">
            <v>67.5</v>
          </cell>
          <cell r="V1023">
            <v>67.5</v>
          </cell>
          <cell r="W1023">
            <v>247.5</v>
          </cell>
          <cell r="X1023">
            <v>427.49999999999994</v>
          </cell>
          <cell r="Y1023">
            <v>337.5</v>
          </cell>
          <cell r="Z1023">
            <v>1350</v>
          </cell>
        </row>
        <row r="1025">
          <cell r="B1025" t="str">
            <v>Value of imports (US$ billion)</v>
          </cell>
          <cell r="P1025">
            <v>0</v>
          </cell>
          <cell r="Q1025">
            <v>0</v>
          </cell>
          <cell r="R1025">
            <v>5.6250000000000001E-2</v>
          </cell>
          <cell r="S1025">
            <v>5.6250000000000001E-2</v>
          </cell>
          <cell r="T1025">
            <v>1.8749999999999999E-2</v>
          </cell>
          <cell r="U1025">
            <v>1.125E-2</v>
          </cell>
          <cell r="V1025">
            <v>1.125E-2</v>
          </cell>
          <cell r="W1025">
            <v>4.1249999999999995E-2</v>
          </cell>
          <cell r="X1025">
            <v>7.1249999999999994E-2</v>
          </cell>
          <cell r="Y1025">
            <v>5.6250000000000001E-2</v>
          </cell>
          <cell r="Z1025">
            <v>0.22500000000000001</v>
          </cell>
        </row>
        <row r="1026">
          <cell r="B1026" t="str">
            <v>Price per ton (US$)</v>
          </cell>
          <cell r="P1026">
            <v>750</v>
          </cell>
          <cell r="Q1026">
            <v>750</v>
          </cell>
          <cell r="R1026">
            <v>750</v>
          </cell>
          <cell r="T1026">
            <v>750</v>
          </cell>
          <cell r="U1026">
            <v>750</v>
          </cell>
          <cell r="V1026">
            <v>750</v>
          </cell>
          <cell r="X1026">
            <v>750</v>
          </cell>
          <cell r="Y1026">
            <v>750</v>
          </cell>
          <cell r="Z1026">
            <v>750</v>
          </cell>
        </row>
        <row r="1027">
          <cell r="B1027" t="str">
            <v>Imports (thousand tons)</v>
          </cell>
          <cell r="R1027">
            <v>75</v>
          </cell>
          <cell r="S1027">
            <v>75</v>
          </cell>
          <cell r="T1027">
            <v>25</v>
          </cell>
          <cell r="U1027">
            <v>15</v>
          </cell>
          <cell r="V1027">
            <v>15</v>
          </cell>
          <cell r="W1027">
            <v>55</v>
          </cell>
          <cell r="X1027">
            <v>95</v>
          </cell>
          <cell r="Y1027">
            <v>75</v>
          </cell>
          <cell r="Z1027">
            <v>300</v>
          </cell>
        </row>
        <row r="1032">
          <cell r="B1032" t="str">
            <v>Table 4.  Indonesia:  Central Government Subsidies</v>
          </cell>
        </row>
        <row r="1034">
          <cell r="D1034" t="str">
            <v>1997/98</v>
          </cell>
          <cell r="H1034" t="str">
            <v>1998/99 (Bdgt Mar98)</v>
          </cell>
          <cell r="O1034" t="str">
            <v>1998/99</v>
          </cell>
          <cell r="P1034" t="str">
            <v>1998/99 (June Prj)</v>
          </cell>
          <cell r="Z1034" t="str">
            <v>1998/99</v>
          </cell>
          <cell r="AA1034" t="str">
            <v>1999/00</v>
          </cell>
          <cell r="AB1034" t="str">
            <v>2000/01</v>
          </cell>
          <cell r="AC1034" t="str">
            <v>2001/02</v>
          </cell>
          <cell r="AD1034" t="str">
            <v>2002/03</v>
          </cell>
        </row>
        <row r="1035">
          <cell r="B1035">
            <v>36524.152470370369</v>
          </cell>
          <cell r="D1035" t="str">
            <v>Total</v>
          </cell>
          <cell r="H1035" t="str">
            <v>I-Q</v>
          </cell>
          <cell r="L1035" t="str">
            <v>II-Q</v>
          </cell>
          <cell r="M1035" t="str">
            <v>III-Q</v>
          </cell>
          <cell r="N1035" t="str">
            <v>IV-Q</v>
          </cell>
          <cell r="O1035" t="str">
            <v>Total</v>
          </cell>
          <cell r="Z1035" t="str">
            <v>Total</v>
          </cell>
          <cell r="AA1035" t="str">
            <v>Total</v>
          </cell>
          <cell r="AB1035" t="str">
            <v>Total</v>
          </cell>
          <cell r="AC1035" t="str">
            <v>Total</v>
          </cell>
          <cell r="AD1035" t="str">
            <v>Total</v>
          </cell>
        </row>
        <row r="1036">
          <cell r="B1036" t="str">
            <v>Subsidies</v>
          </cell>
          <cell r="D1036" t="str">
            <v>Apr-Mar</v>
          </cell>
          <cell r="E1036" t="str">
            <v>Apr</v>
          </cell>
          <cell r="F1036" t="str">
            <v>May</v>
          </cell>
          <cell r="G1036" t="str">
            <v>Jun</v>
          </cell>
          <cell r="H1036" t="str">
            <v>Apr-Jun</v>
          </cell>
          <cell r="L1036" t="str">
            <v>Jul-Sep</v>
          </cell>
          <cell r="M1036" t="str">
            <v>Oct-Dec</v>
          </cell>
          <cell r="N1036" t="str">
            <v>Jan-Mar</v>
          </cell>
          <cell r="O1036" t="str">
            <v>Apr-Mar</v>
          </cell>
          <cell r="P1036" t="str">
            <v>Apr</v>
          </cell>
          <cell r="Q1036" t="str">
            <v>May</v>
          </cell>
          <cell r="R1036" t="str">
            <v>Jun</v>
          </cell>
          <cell r="S1036" t="str">
            <v>I-Q</v>
          </cell>
          <cell r="T1036" t="str">
            <v>Jul</v>
          </cell>
          <cell r="U1036" t="str">
            <v>Aug</v>
          </cell>
          <cell r="V1036" t="str">
            <v>Sep</v>
          </cell>
          <cell r="W1036" t="str">
            <v>II-Q</v>
          </cell>
          <cell r="X1036" t="str">
            <v>III-Q</v>
          </cell>
          <cell r="Y1036" t="str">
            <v>IV-Q</v>
          </cell>
          <cell r="Z1036" t="str">
            <v>Apr-Mar</v>
          </cell>
          <cell r="AA1036" t="str">
            <v>Apr-Mar</v>
          </cell>
          <cell r="AB1036" t="str">
            <v>Apr-Mar</v>
          </cell>
          <cell r="AC1036" t="str">
            <v>Apr-Mar</v>
          </cell>
          <cell r="AD1036" t="str">
            <v>Apr-Mar</v>
          </cell>
        </row>
        <row r="1037">
          <cell r="D1037" t="str">
            <v>Mar-Est</v>
          </cell>
          <cell r="E1037" t="str">
            <v>Apr Prg</v>
          </cell>
          <cell r="F1037" t="str">
            <v>Apr Prg</v>
          </cell>
          <cell r="G1037" t="str">
            <v>Apr Prg</v>
          </cell>
          <cell r="H1037" t="str">
            <v>Apr Prg</v>
          </cell>
          <cell r="L1037" t="str">
            <v>Apr Prg</v>
          </cell>
          <cell r="M1037" t="str">
            <v>Apr Prg</v>
          </cell>
          <cell r="N1037" t="str">
            <v>Apr Prg</v>
          </cell>
          <cell r="O1037" t="str">
            <v>Apr Prg</v>
          </cell>
          <cell r="P1037" t="str">
            <v>Jun Prg</v>
          </cell>
          <cell r="Q1037" t="str">
            <v>Jun Prg</v>
          </cell>
          <cell r="R1037" t="str">
            <v>Jun Prg</v>
          </cell>
          <cell r="S1037" t="str">
            <v>Jun Prg</v>
          </cell>
          <cell r="T1037" t="str">
            <v>Jun Prg</v>
          </cell>
          <cell r="U1037" t="str">
            <v>Jun Prg</v>
          </cell>
          <cell r="V1037" t="str">
            <v>Jun Prg</v>
          </cell>
          <cell r="W1037" t="str">
            <v>Jun Prg</v>
          </cell>
          <cell r="X1037" t="str">
            <v>Jun Prg</v>
          </cell>
          <cell r="Y1037" t="str">
            <v>Jun Prg</v>
          </cell>
          <cell r="Z1037" t="str">
            <v>Jun Prg</v>
          </cell>
          <cell r="AA1037" t="str">
            <v>Prj</v>
          </cell>
          <cell r="AB1037" t="str">
            <v>Prj</v>
          </cell>
          <cell r="AC1037" t="str">
            <v>Prj</v>
          </cell>
          <cell r="AD1037" t="str">
            <v>Prj</v>
          </cell>
        </row>
        <row r="1038">
          <cell r="B1038" t="str">
            <v>Pr_tb4</v>
          </cell>
        </row>
        <row r="1040">
          <cell r="B1040" t="str">
            <v>(In billions of rupiahs)</v>
          </cell>
        </row>
        <row r="1042">
          <cell r="B1042" t="str">
            <v>Total subsidies</v>
          </cell>
          <cell r="D1042">
            <v>20861.599999999999</v>
          </cell>
          <cell r="E1042" t="e">
            <v>#REF!</v>
          </cell>
          <cell r="F1042" t="e">
            <v>#REF!</v>
          </cell>
          <cell r="G1042" t="e">
            <v>#REF!</v>
          </cell>
          <cell r="H1042" t="e">
            <v>#REF!</v>
          </cell>
          <cell r="L1042" t="e">
            <v>#REF!</v>
          </cell>
          <cell r="M1042" t="e">
            <v>#REF!</v>
          </cell>
          <cell r="N1042" t="e">
            <v>#REF!</v>
          </cell>
          <cell r="O1042" t="e">
            <v>#REF!</v>
          </cell>
          <cell r="P1042">
            <v>0</v>
          </cell>
          <cell r="Q1042">
            <v>0</v>
          </cell>
          <cell r="R1042" t="e">
            <v>#REF!</v>
          </cell>
          <cell r="S1042" t="e">
            <v>#REF!</v>
          </cell>
          <cell r="T1042" t="e">
            <v>#REF!</v>
          </cell>
          <cell r="U1042" t="e">
            <v>#REF!</v>
          </cell>
          <cell r="V1042" t="e">
            <v>#REF!</v>
          </cell>
          <cell r="W1042" t="e">
            <v>#REF!</v>
          </cell>
          <cell r="X1042" t="e">
            <v>#REF!</v>
          </cell>
          <cell r="Y1042" t="e">
            <v>#REF!</v>
          </cell>
          <cell r="Z1042" t="e">
            <v>#REF!</v>
          </cell>
          <cell r="AA1042" t="e">
            <v>#REF!</v>
          </cell>
          <cell r="AB1042" t="e">
            <v>#REF!</v>
          </cell>
          <cell r="AC1042" t="e">
            <v>#REF!</v>
          </cell>
          <cell r="AD1042" t="e">
            <v>#REF!</v>
          </cell>
        </row>
        <row r="1044">
          <cell r="B1044" t="str">
            <v>Fuel</v>
          </cell>
          <cell r="D1044">
            <v>9814.2999999999993</v>
          </cell>
          <cell r="E1044" t="e">
            <v>#REF!</v>
          </cell>
          <cell r="F1044" t="e">
            <v>#REF!</v>
          </cell>
          <cell r="G1044" t="e">
            <v>#REF!</v>
          </cell>
          <cell r="H1044" t="e">
            <v>#REF!</v>
          </cell>
          <cell r="L1044" t="e">
            <v>#REF!</v>
          </cell>
          <cell r="M1044" t="e">
            <v>#REF!</v>
          </cell>
          <cell r="N1044" t="e">
            <v>#REF!</v>
          </cell>
          <cell r="O1044" t="e">
            <v>#REF!</v>
          </cell>
          <cell r="P1044">
            <v>0</v>
          </cell>
          <cell r="Q1044">
            <v>0</v>
          </cell>
          <cell r="R1044">
            <v>5210.781288259438</v>
          </cell>
          <cell r="S1044">
            <v>5210.781288259438</v>
          </cell>
          <cell r="T1044">
            <v>2072.5315952924234</v>
          </cell>
          <cell r="U1044">
            <v>2072.5315952924234</v>
          </cell>
          <cell r="V1044">
            <v>2072.5315952924234</v>
          </cell>
          <cell r="W1044">
            <v>6217.5947858772706</v>
          </cell>
          <cell r="X1044">
            <v>6062.4328377914653</v>
          </cell>
          <cell r="Y1044">
            <v>10043.213131512028</v>
          </cell>
          <cell r="Z1044">
            <v>27534.0220434402</v>
          </cell>
          <cell r="AA1044">
            <v>10373.652</v>
          </cell>
          <cell r="AB1044">
            <v>3488.0895000000005</v>
          </cell>
          <cell r="AC1044">
            <v>0</v>
          </cell>
          <cell r="AD1044">
            <v>0</v>
          </cell>
        </row>
        <row r="1045">
          <cell r="B1045" t="str">
            <v>Fertilizer</v>
          </cell>
          <cell r="D1045">
            <v>547.29999999999995</v>
          </cell>
          <cell r="E1045" t="e">
            <v>#REF!</v>
          </cell>
          <cell r="F1045" t="e">
            <v>#REF!</v>
          </cell>
          <cell r="G1045" t="e">
            <v>#REF!</v>
          </cell>
          <cell r="H1045" t="e">
            <v>#REF!</v>
          </cell>
          <cell r="L1045" t="e">
            <v>#REF!</v>
          </cell>
          <cell r="M1045" t="e">
            <v>#REF!</v>
          </cell>
          <cell r="N1045" t="e">
            <v>#REF!</v>
          </cell>
          <cell r="O1045" t="e">
            <v>#REF!</v>
          </cell>
          <cell r="P1045">
            <v>0</v>
          </cell>
          <cell r="Q1045">
            <v>0</v>
          </cell>
          <cell r="R1045" t="e">
            <v>#REF!</v>
          </cell>
          <cell r="S1045" t="e">
            <v>#REF!</v>
          </cell>
          <cell r="T1045" t="e">
            <v>#REF!</v>
          </cell>
          <cell r="U1045" t="e">
            <v>#REF!</v>
          </cell>
          <cell r="V1045" t="e">
            <v>#REF!</v>
          </cell>
          <cell r="W1045" t="e">
            <v>#REF!</v>
          </cell>
          <cell r="X1045" t="e">
            <v>#REF!</v>
          </cell>
          <cell r="Y1045" t="e">
            <v>#REF!</v>
          </cell>
          <cell r="Z1045" t="e">
            <v>#REF!</v>
          </cell>
          <cell r="AA1045" t="e">
            <v>#REF!</v>
          </cell>
          <cell r="AB1045" t="e">
            <v>#REF!</v>
          </cell>
          <cell r="AC1045" t="e">
            <v>#REF!</v>
          </cell>
          <cell r="AD1045" t="e">
            <v>#REF!</v>
          </cell>
        </row>
        <row r="1046">
          <cell r="B1046" t="str">
            <v xml:space="preserve">  Price subsidy</v>
          </cell>
          <cell r="E1046" t="e">
            <v>#REF!</v>
          </cell>
          <cell r="F1046" t="e">
            <v>#REF!</v>
          </cell>
          <cell r="G1046" t="e">
            <v>#REF!</v>
          </cell>
          <cell r="H1046" t="e">
            <v>#REF!</v>
          </cell>
          <cell r="L1046" t="e">
            <v>#REF!</v>
          </cell>
          <cell r="M1046" t="e">
            <v>#REF!</v>
          </cell>
          <cell r="N1046" t="e">
            <v>#REF!</v>
          </cell>
          <cell r="O1046" t="e">
            <v>#REF!</v>
          </cell>
          <cell r="P1046">
            <v>0</v>
          </cell>
          <cell r="Q1046">
            <v>0</v>
          </cell>
          <cell r="R1046" t="e">
            <v>#REF!</v>
          </cell>
          <cell r="S1046" t="e">
            <v>#REF!</v>
          </cell>
          <cell r="T1046" t="e">
            <v>#REF!</v>
          </cell>
          <cell r="U1046" t="e">
            <v>#REF!</v>
          </cell>
          <cell r="V1046" t="e">
            <v>#REF!</v>
          </cell>
          <cell r="W1046" t="e">
            <v>#REF!</v>
          </cell>
          <cell r="X1046" t="e">
            <v>#REF!</v>
          </cell>
          <cell r="Y1046" t="e">
            <v>#REF!</v>
          </cell>
          <cell r="Z1046" t="e">
            <v>#REF!</v>
          </cell>
          <cell r="AA1046" t="e">
            <v>#REF!</v>
          </cell>
          <cell r="AB1046" t="e">
            <v>#REF!</v>
          </cell>
          <cell r="AC1046" t="e">
            <v>#REF!</v>
          </cell>
          <cell r="AD1046" t="e">
            <v>#REF!</v>
          </cell>
        </row>
        <row r="1047">
          <cell r="B1047" t="str">
            <v xml:space="preserve">  Gas subsidy for fertilizer industry</v>
          </cell>
          <cell r="E1047" t="e">
            <v>#REF!</v>
          </cell>
          <cell r="F1047" t="e">
            <v>#REF!</v>
          </cell>
          <cell r="G1047" t="e">
            <v>#REF!</v>
          </cell>
          <cell r="H1047" t="e">
            <v>#REF!</v>
          </cell>
          <cell r="L1047" t="e">
            <v>#REF!</v>
          </cell>
          <cell r="M1047" t="e">
            <v>#REF!</v>
          </cell>
          <cell r="N1047" t="e">
            <v>#REF!</v>
          </cell>
          <cell r="O1047" t="e">
            <v>#REF!</v>
          </cell>
          <cell r="P1047">
            <v>0</v>
          </cell>
          <cell r="Q1047">
            <v>0</v>
          </cell>
          <cell r="R1047" t="e">
            <v>#REF!</v>
          </cell>
          <cell r="S1047" t="e">
            <v>#REF!</v>
          </cell>
          <cell r="T1047" t="e">
            <v>#REF!</v>
          </cell>
          <cell r="U1047" t="e">
            <v>#REF!</v>
          </cell>
          <cell r="V1047" t="e">
            <v>#REF!</v>
          </cell>
          <cell r="W1047" t="e">
            <v>#REF!</v>
          </cell>
          <cell r="X1047" t="e">
            <v>#REF!</v>
          </cell>
          <cell r="Y1047" t="e">
            <v>#REF!</v>
          </cell>
          <cell r="Z1047" t="e">
            <v>#REF!</v>
          </cell>
          <cell r="AA1047" t="e">
            <v>#REF!</v>
          </cell>
          <cell r="AB1047" t="e">
            <v>#REF!</v>
          </cell>
          <cell r="AC1047" t="e">
            <v>#REF!</v>
          </cell>
          <cell r="AD1047" t="e">
            <v>#REF!</v>
          </cell>
        </row>
        <row r="1048">
          <cell r="B1048" t="str">
            <v>Interest subsidies</v>
          </cell>
          <cell r="E1048" t="e">
            <v>#REF!</v>
          </cell>
          <cell r="F1048" t="e">
            <v>#REF!</v>
          </cell>
          <cell r="G1048" t="e">
            <v>#REF!</v>
          </cell>
          <cell r="H1048" t="e">
            <v>#REF!</v>
          </cell>
          <cell r="L1048" t="e">
            <v>#REF!</v>
          </cell>
          <cell r="M1048" t="e">
            <v>#REF!</v>
          </cell>
          <cell r="N1048" t="e">
            <v>#REF!</v>
          </cell>
          <cell r="O1048" t="e">
            <v>#REF!</v>
          </cell>
          <cell r="P1048">
            <v>0</v>
          </cell>
          <cell r="Q1048">
            <v>0</v>
          </cell>
          <cell r="R1048" t="e">
            <v>#REF!</v>
          </cell>
          <cell r="S1048" t="e">
            <v>#REF!</v>
          </cell>
          <cell r="T1048" t="e">
            <v>#REF!</v>
          </cell>
          <cell r="U1048" t="e">
            <v>#REF!</v>
          </cell>
          <cell r="V1048" t="e">
            <v>#REF!</v>
          </cell>
          <cell r="W1048" t="e">
            <v>#REF!</v>
          </cell>
          <cell r="X1048" t="e">
            <v>#REF!</v>
          </cell>
          <cell r="Y1048" t="e">
            <v>#REF!</v>
          </cell>
          <cell r="Z1048" t="e">
            <v>#REF!</v>
          </cell>
          <cell r="AA1048" t="e">
            <v>#REF!</v>
          </cell>
          <cell r="AB1048" t="e">
            <v>#REF!</v>
          </cell>
          <cell r="AC1048" t="e">
            <v>#REF!</v>
          </cell>
          <cell r="AD1048" t="e">
            <v>#REF!</v>
          </cell>
        </row>
        <row r="1049">
          <cell r="B1049" t="str">
            <v xml:space="preserve">    BULOG</v>
          </cell>
          <cell r="E1049" t="e">
            <v>#REF!</v>
          </cell>
          <cell r="F1049" t="e">
            <v>#REF!</v>
          </cell>
          <cell r="G1049" t="e">
            <v>#REF!</v>
          </cell>
          <cell r="H1049" t="e">
            <v>#REF!</v>
          </cell>
          <cell r="L1049" t="e">
            <v>#REF!</v>
          </cell>
          <cell r="M1049" t="e">
            <v>#REF!</v>
          </cell>
          <cell r="N1049" t="e">
            <v>#REF!</v>
          </cell>
          <cell r="O1049" t="e">
            <v>#REF!</v>
          </cell>
          <cell r="P1049">
            <v>0</v>
          </cell>
          <cell r="Q1049">
            <v>0</v>
          </cell>
          <cell r="R1049" t="e">
            <v>#REF!</v>
          </cell>
          <cell r="S1049" t="e">
            <v>#REF!</v>
          </cell>
          <cell r="T1049" t="e">
            <v>#REF!</v>
          </cell>
          <cell r="U1049" t="e">
            <v>#REF!</v>
          </cell>
          <cell r="V1049" t="e">
            <v>#REF!</v>
          </cell>
          <cell r="W1049" t="e">
            <v>#REF!</v>
          </cell>
          <cell r="X1049" t="e">
            <v>#REF!</v>
          </cell>
          <cell r="Y1049" t="e">
            <v>#REF!</v>
          </cell>
          <cell r="Z1049" t="e">
            <v>#REF!</v>
          </cell>
          <cell r="AA1049" t="e">
            <v>#REF!</v>
          </cell>
          <cell r="AB1049" t="e">
            <v>#REF!</v>
          </cell>
          <cell r="AC1049" t="e">
            <v>#REF!</v>
          </cell>
          <cell r="AD1049" t="e">
            <v>#REF!</v>
          </cell>
        </row>
        <row r="1050">
          <cell r="B1050" t="str">
            <v xml:space="preserve">    Housing</v>
          </cell>
          <cell r="E1050" t="e">
            <v>#REF!</v>
          </cell>
          <cell r="F1050" t="e">
            <v>#REF!</v>
          </cell>
          <cell r="G1050" t="e">
            <v>#REF!</v>
          </cell>
          <cell r="H1050" t="e">
            <v>#REF!</v>
          </cell>
          <cell r="L1050" t="e">
            <v>#REF!</v>
          </cell>
          <cell r="M1050" t="e">
            <v>#REF!</v>
          </cell>
          <cell r="N1050" t="e">
            <v>#REF!</v>
          </cell>
          <cell r="O1050" t="e">
            <v>#REF!</v>
          </cell>
          <cell r="P1050">
            <v>0</v>
          </cell>
          <cell r="Q1050">
            <v>0</v>
          </cell>
          <cell r="R1050" t="e">
            <v>#REF!</v>
          </cell>
          <cell r="S1050" t="e">
            <v>#REF!</v>
          </cell>
          <cell r="T1050" t="e">
            <v>#REF!</v>
          </cell>
          <cell r="U1050" t="e">
            <v>#REF!</v>
          </cell>
          <cell r="V1050" t="e">
            <v>#REF!</v>
          </cell>
          <cell r="W1050" t="e">
            <v>#REF!</v>
          </cell>
          <cell r="X1050" t="e">
            <v>#REF!</v>
          </cell>
          <cell r="Y1050" t="e">
            <v>#REF!</v>
          </cell>
          <cell r="Z1050" t="e">
            <v>#REF!</v>
          </cell>
          <cell r="AA1050" t="e">
            <v>#REF!</v>
          </cell>
          <cell r="AB1050" t="e">
            <v>#REF!</v>
          </cell>
          <cell r="AC1050" t="e">
            <v>#REF!</v>
          </cell>
          <cell r="AD1050" t="e">
            <v>#REF!</v>
          </cell>
        </row>
        <row r="1051">
          <cell r="B1051" t="str">
            <v xml:space="preserve">    Other</v>
          </cell>
          <cell r="E1051" t="e">
            <v>#REF!</v>
          </cell>
          <cell r="F1051" t="e">
            <v>#REF!</v>
          </cell>
          <cell r="G1051" t="e">
            <v>#REF!</v>
          </cell>
          <cell r="H1051" t="e">
            <v>#REF!</v>
          </cell>
          <cell r="L1051" t="e">
            <v>#REF!</v>
          </cell>
          <cell r="M1051" t="e">
            <v>#REF!</v>
          </cell>
          <cell r="N1051" t="e">
            <v>#REF!</v>
          </cell>
          <cell r="O1051" t="e">
            <v>#REF!</v>
          </cell>
          <cell r="P1051">
            <v>0</v>
          </cell>
          <cell r="Q1051">
            <v>0</v>
          </cell>
          <cell r="R1051" t="e">
            <v>#REF!</v>
          </cell>
          <cell r="S1051" t="e">
            <v>#REF!</v>
          </cell>
          <cell r="T1051" t="e">
            <v>#REF!</v>
          </cell>
          <cell r="U1051" t="e">
            <v>#REF!</v>
          </cell>
          <cell r="V1051" t="e">
            <v>#REF!</v>
          </cell>
          <cell r="W1051" t="e">
            <v>#REF!</v>
          </cell>
          <cell r="X1051" t="e">
            <v>#REF!</v>
          </cell>
          <cell r="Y1051" t="e">
            <v>#REF!</v>
          </cell>
          <cell r="Z1051" t="e">
            <v>#REF!</v>
          </cell>
          <cell r="AA1051" t="e">
            <v>#REF!</v>
          </cell>
          <cell r="AB1051" t="e">
            <v>#REF!</v>
          </cell>
          <cell r="AC1051" t="e">
            <v>#REF!</v>
          </cell>
          <cell r="AD1051" t="e">
            <v>#REF!</v>
          </cell>
        </row>
        <row r="1052">
          <cell r="B1052" t="str">
            <v>Food</v>
          </cell>
          <cell r="D1052">
            <v>10500</v>
          </cell>
          <cell r="E1052" t="e">
            <v>#REF!</v>
          </cell>
          <cell r="F1052" t="e">
            <v>#REF!</v>
          </cell>
          <cell r="G1052" t="e">
            <v>#REF!</v>
          </cell>
          <cell r="H1052" t="e">
            <v>#REF!</v>
          </cell>
          <cell r="L1052" t="e">
            <v>#REF!</v>
          </cell>
          <cell r="M1052" t="e">
            <v>#REF!</v>
          </cell>
          <cell r="N1052" t="e">
            <v>#REF!</v>
          </cell>
          <cell r="O1052" t="e">
            <v>#REF!</v>
          </cell>
          <cell r="P1052">
            <v>0</v>
          </cell>
          <cell r="Q1052">
            <v>0</v>
          </cell>
          <cell r="R1052">
            <v>2366.5751987109011</v>
          </cell>
          <cell r="S1052">
            <v>2366.5751987109011</v>
          </cell>
          <cell r="T1052">
            <v>1491.8236516439215</v>
          </cell>
          <cell r="U1052">
            <v>1152.8020280527687</v>
          </cell>
          <cell r="V1052">
            <v>1514.6804044616158</v>
          </cell>
          <cell r="W1052">
            <v>4159.3060841583065</v>
          </cell>
          <cell r="X1052">
            <v>3492.0418827357412</v>
          </cell>
          <cell r="Y1052">
            <v>3822.076342611389</v>
          </cell>
          <cell r="Z1052">
            <v>13839.999508216337</v>
          </cell>
          <cell r="AA1052">
            <v>6129.3406131537877</v>
          </cell>
          <cell r="AB1052">
            <v>2503.4488322419816</v>
          </cell>
          <cell r="AC1052">
            <v>651.95585110288721</v>
          </cell>
          <cell r="AD1052">
            <v>0</v>
          </cell>
        </row>
        <row r="1053">
          <cell r="B1053" t="str">
            <v xml:space="preserve">  Rice</v>
          </cell>
          <cell r="E1053" t="e">
            <v>#REF!</v>
          </cell>
          <cell r="F1053" t="e">
            <v>#REF!</v>
          </cell>
          <cell r="G1053" t="e">
            <v>#REF!</v>
          </cell>
          <cell r="H1053" t="e">
            <v>#REF!</v>
          </cell>
          <cell r="L1053" t="e">
            <v>#REF!</v>
          </cell>
          <cell r="M1053" t="e">
            <v>#REF!</v>
          </cell>
          <cell r="N1053" t="e">
            <v>#REF!</v>
          </cell>
          <cell r="O1053" t="e">
            <v>#REF!</v>
          </cell>
          <cell r="P1053">
            <v>0</v>
          </cell>
          <cell r="Q1053">
            <v>0</v>
          </cell>
          <cell r="R1053">
            <v>0</v>
          </cell>
          <cell r="S1053">
            <v>0</v>
          </cell>
          <cell r="T1053">
            <v>525</v>
          </cell>
          <cell r="U1053">
            <v>450</v>
          </cell>
          <cell r="V1053">
            <v>929.5</v>
          </cell>
          <cell r="W1053">
            <v>1904.5</v>
          </cell>
          <cell r="X1053">
            <v>1319.9999999999998</v>
          </cell>
          <cell r="Y1053">
            <v>1919.4999999999995</v>
          </cell>
          <cell r="Z1053">
            <v>5144</v>
          </cell>
          <cell r="AA1053">
            <v>2278.1307250296645</v>
          </cell>
          <cell r="AB1053">
            <v>1121.1635175905258</v>
          </cell>
          <cell r="AC1053">
            <v>553.80808774282252</v>
          </cell>
          <cell r="AD1053">
            <v>0</v>
          </cell>
        </row>
        <row r="1054">
          <cell r="B1054" t="str">
            <v xml:space="preserve">  Sugar</v>
          </cell>
          <cell r="E1054" t="e">
            <v>#REF!</v>
          </cell>
          <cell r="F1054" t="e">
            <v>#REF!</v>
          </cell>
          <cell r="G1054" t="e">
            <v>#REF!</v>
          </cell>
          <cell r="H1054" t="e">
            <v>#REF!</v>
          </cell>
          <cell r="L1054" t="e">
            <v>#REF!</v>
          </cell>
          <cell r="M1054" t="e">
            <v>#REF!</v>
          </cell>
          <cell r="N1054" t="e">
            <v>#REF!</v>
          </cell>
          <cell r="O1054" t="e">
            <v>#REF!</v>
          </cell>
          <cell r="P1054">
            <v>0</v>
          </cell>
          <cell r="Q1054">
            <v>0</v>
          </cell>
          <cell r="R1054">
            <v>342.55681818181813</v>
          </cell>
          <cell r="S1054">
            <v>342.55681818181813</v>
          </cell>
          <cell r="T1054">
            <v>260</v>
          </cell>
          <cell r="U1054">
            <v>172.5</v>
          </cell>
          <cell r="V1054">
            <v>100</v>
          </cell>
          <cell r="W1054">
            <v>532.5</v>
          </cell>
          <cell r="X1054">
            <v>510</v>
          </cell>
          <cell r="Y1054">
            <v>595</v>
          </cell>
          <cell r="Z1054">
            <v>1980.056818181818</v>
          </cell>
          <cell r="AA1054">
            <v>876.91062885001463</v>
          </cell>
          <cell r="AB1054">
            <v>431.56443765587693</v>
          </cell>
          <cell r="AC1054">
            <v>0</v>
          </cell>
          <cell r="AD1054">
            <v>0</v>
          </cell>
        </row>
        <row r="1055">
          <cell r="B1055" t="str">
            <v xml:space="preserve">  Soybeans</v>
          </cell>
          <cell r="E1055" t="e">
            <v>#REF!</v>
          </cell>
          <cell r="F1055" t="e">
            <v>#REF!</v>
          </cell>
          <cell r="G1055" t="e">
            <v>#REF!</v>
          </cell>
          <cell r="H1055" t="e">
            <v>#REF!</v>
          </cell>
          <cell r="L1055" t="e">
            <v>#REF!</v>
          </cell>
          <cell r="M1055" t="e">
            <v>#REF!</v>
          </cell>
          <cell r="N1055" t="e">
            <v>#REF!</v>
          </cell>
          <cell r="O1055" t="e">
            <v>#REF!</v>
          </cell>
          <cell r="P1055">
            <v>0</v>
          </cell>
          <cell r="Q1055">
            <v>0</v>
          </cell>
          <cell r="R1055">
            <v>85.137272727272716</v>
          </cell>
          <cell r="S1055">
            <v>85.137272727272716</v>
          </cell>
          <cell r="T1055">
            <v>79.800000000000011</v>
          </cell>
          <cell r="U1055">
            <v>68.400000000000006</v>
          </cell>
          <cell r="V1055">
            <v>85.499999999999986</v>
          </cell>
          <cell r="W1055">
            <v>233.7</v>
          </cell>
          <cell r="X1055">
            <v>342.00000000000011</v>
          </cell>
          <cell r="Y1055">
            <v>250.80000000000007</v>
          </cell>
          <cell r="Z1055">
            <v>911.63727272727294</v>
          </cell>
          <cell r="AA1055">
            <v>403.73811840634687</v>
          </cell>
          <cell r="AB1055">
            <v>198.69643302051765</v>
          </cell>
          <cell r="AC1055">
            <v>98.147763360064744</v>
          </cell>
          <cell r="AD1055">
            <v>0</v>
          </cell>
        </row>
        <row r="1056">
          <cell r="B1056" t="str">
            <v xml:space="preserve">  Grain/wheat flour</v>
          </cell>
          <cell r="E1056" t="e">
            <v>#REF!</v>
          </cell>
          <cell r="F1056" t="e">
            <v>#REF!</v>
          </cell>
          <cell r="G1056" t="e">
            <v>#REF!</v>
          </cell>
          <cell r="H1056" t="e">
            <v>#REF!</v>
          </cell>
          <cell r="L1056" t="e">
            <v>#REF!</v>
          </cell>
          <cell r="M1056" t="e">
            <v>#REF!</v>
          </cell>
          <cell r="N1056" t="e">
            <v>#REF!</v>
          </cell>
          <cell r="O1056" t="e">
            <v>#REF!</v>
          </cell>
          <cell r="P1056">
            <v>0</v>
          </cell>
          <cell r="Q1056">
            <v>0</v>
          </cell>
          <cell r="R1056">
            <v>1075.132109619992</v>
          </cell>
          <cell r="S1056">
            <v>1075.132109619992</v>
          </cell>
          <cell r="T1056">
            <v>345.97365164392153</v>
          </cell>
          <cell r="U1056">
            <v>309.2020280527687</v>
          </cell>
          <cell r="V1056">
            <v>272.43040446161586</v>
          </cell>
          <cell r="W1056">
            <v>927.60608415830609</v>
          </cell>
          <cell r="X1056">
            <v>740.64188273574086</v>
          </cell>
          <cell r="Y1056">
            <v>706.9763426113891</v>
          </cell>
          <cell r="Z1056">
            <v>3450.3564191254281</v>
          </cell>
          <cell r="AA1056">
            <v>1528.0643411183842</v>
          </cell>
          <cell r="AB1056">
            <v>752.02444397506122</v>
          </cell>
          <cell r="AC1056">
            <v>0</v>
          </cell>
          <cell r="AD1056">
            <v>0</v>
          </cell>
        </row>
        <row r="1057">
          <cell r="B1057" t="str">
            <v xml:space="preserve">  Corn</v>
          </cell>
          <cell r="E1057" t="e">
            <v>#REF!</v>
          </cell>
          <cell r="F1057" t="e">
            <v>#REF!</v>
          </cell>
          <cell r="G1057" t="e">
            <v>#REF!</v>
          </cell>
          <cell r="H1057" t="e">
            <v>#REF!</v>
          </cell>
          <cell r="L1057" t="e">
            <v>#REF!</v>
          </cell>
          <cell r="M1057" t="e">
            <v>#REF!</v>
          </cell>
          <cell r="N1057" t="e">
            <v>#REF!</v>
          </cell>
          <cell r="O1057" t="e">
            <v>#REF!</v>
          </cell>
          <cell r="P1057">
            <v>0</v>
          </cell>
          <cell r="Q1057">
            <v>0</v>
          </cell>
          <cell r="R1057">
            <v>156.83181818181822</v>
          </cell>
          <cell r="S1057">
            <v>156.83181818181822</v>
          </cell>
          <cell r="T1057">
            <v>49</v>
          </cell>
          <cell r="U1057">
            <v>42</v>
          </cell>
          <cell r="V1057">
            <v>35</v>
          </cell>
          <cell r="W1057">
            <v>126</v>
          </cell>
          <cell r="X1057">
            <v>112</v>
          </cell>
          <cell r="Y1057">
            <v>0</v>
          </cell>
          <cell r="Z1057">
            <v>394.83181818181822</v>
          </cell>
          <cell r="AA1057">
            <v>174.85973876736512</v>
          </cell>
          <cell r="AB1057">
            <v>0</v>
          </cell>
          <cell r="AC1057">
            <v>0</v>
          </cell>
          <cell r="AD1057">
            <v>0</v>
          </cell>
        </row>
        <row r="1058">
          <cell r="B1058" t="str">
            <v xml:space="preserve">  Soybeanmeal</v>
          </cell>
          <cell r="E1058" t="e">
            <v>#REF!</v>
          </cell>
          <cell r="F1058" t="e">
            <v>#REF!</v>
          </cell>
          <cell r="G1058" t="e">
            <v>#REF!</v>
          </cell>
          <cell r="H1058" t="e">
            <v>#REF!</v>
          </cell>
          <cell r="L1058" t="e">
            <v>#REF!</v>
          </cell>
          <cell r="M1058" t="e">
            <v>#REF!</v>
          </cell>
          <cell r="N1058" t="e">
            <v>#REF!</v>
          </cell>
          <cell r="O1058" t="e">
            <v>#REF!</v>
          </cell>
          <cell r="P1058">
            <v>0</v>
          </cell>
          <cell r="Q1058">
            <v>0</v>
          </cell>
          <cell r="R1058">
            <v>286.83195272727266</v>
          </cell>
          <cell r="S1058">
            <v>286.83195272727266</v>
          </cell>
          <cell r="T1058">
            <v>100.8</v>
          </cell>
          <cell r="U1058">
            <v>43.199999999999996</v>
          </cell>
          <cell r="V1058">
            <v>36.000000000000007</v>
          </cell>
          <cell r="W1058">
            <v>180</v>
          </cell>
          <cell r="X1058">
            <v>182.39999999999998</v>
          </cell>
          <cell r="Y1058">
            <v>124.80000000000001</v>
          </cell>
          <cell r="Z1058">
            <v>774.03195272727271</v>
          </cell>
          <cell r="AA1058">
            <v>342.7966511785981</v>
          </cell>
          <cell r="AB1058">
            <v>0</v>
          </cell>
          <cell r="AC1058">
            <v>0</v>
          </cell>
          <cell r="AD1058">
            <v>0</v>
          </cell>
        </row>
        <row r="1059">
          <cell r="B1059" t="str">
            <v xml:space="preserve">  Fishmeal</v>
          </cell>
          <cell r="E1059" t="e">
            <v>#REF!</v>
          </cell>
          <cell r="F1059" t="e">
            <v>#REF!</v>
          </cell>
          <cell r="G1059" t="e">
            <v>#REF!</v>
          </cell>
          <cell r="H1059" t="e">
            <v>#REF!</v>
          </cell>
          <cell r="L1059" t="e">
            <v>#REF!</v>
          </cell>
          <cell r="M1059" t="e">
            <v>#REF!</v>
          </cell>
          <cell r="N1059" t="e">
            <v>#REF!</v>
          </cell>
          <cell r="O1059" t="e">
            <v>#REF!</v>
          </cell>
          <cell r="P1059">
            <v>0</v>
          </cell>
          <cell r="Q1059">
            <v>0</v>
          </cell>
          <cell r="R1059">
            <v>420.08522727272725</v>
          </cell>
          <cell r="S1059">
            <v>420.08522727272725</v>
          </cell>
          <cell r="T1059">
            <v>131.25</v>
          </cell>
          <cell r="U1059">
            <v>67.5</v>
          </cell>
          <cell r="V1059">
            <v>56.25</v>
          </cell>
          <cell r="W1059">
            <v>255</v>
          </cell>
          <cell r="X1059">
            <v>284.99999999999994</v>
          </cell>
          <cell r="Y1059">
            <v>225</v>
          </cell>
          <cell r="Z1059">
            <v>1185.0852272727273</v>
          </cell>
          <cell r="AA1059">
            <v>524.84040980341422</v>
          </cell>
          <cell r="AB1059">
            <v>0</v>
          </cell>
          <cell r="AC1059">
            <v>0</v>
          </cell>
          <cell r="AD1059">
            <v>0</v>
          </cell>
        </row>
        <row r="1060">
          <cell r="B1060" t="str">
            <v>Electricity</v>
          </cell>
          <cell r="E1060" t="e">
            <v>#REF!</v>
          </cell>
          <cell r="F1060" t="e">
            <v>#REF!</v>
          </cell>
          <cell r="G1060" t="e">
            <v>#REF!</v>
          </cell>
          <cell r="H1060" t="e">
            <v>#REF!</v>
          </cell>
          <cell r="L1060" t="e">
            <v>#REF!</v>
          </cell>
          <cell r="M1060" t="e">
            <v>#REF!</v>
          </cell>
          <cell r="N1060" t="e">
            <v>#REF!</v>
          </cell>
          <cell r="O1060" t="e">
            <v>#REF!</v>
          </cell>
          <cell r="P1060">
            <v>0</v>
          </cell>
          <cell r="Q1060">
            <v>0</v>
          </cell>
          <cell r="R1060">
            <v>1463.8283316984043</v>
          </cell>
          <cell r="S1060">
            <v>1463.8283316984043</v>
          </cell>
          <cell r="T1060">
            <v>754.35663779907873</v>
          </cell>
          <cell r="U1060">
            <v>689.20107407363048</v>
          </cell>
          <cell r="V1060">
            <v>593.63958060963978</v>
          </cell>
          <cell r="W1060">
            <v>2037.197292482349</v>
          </cell>
          <cell r="X1060">
            <v>3548.8063709127482</v>
          </cell>
          <cell r="Y1060">
            <v>1423.2870920470143</v>
          </cell>
          <cell r="Z1060">
            <v>8473.1190871405161</v>
          </cell>
          <cell r="AA1060">
            <v>3752.5025134623079</v>
          </cell>
          <cell r="AB1060">
            <v>3693.527216447078</v>
          </cell>
          <cell r="AC1060">
            <v>1824.448630974533</v>
          </cell>
          <cell r="AD1060">
            <v>0</v>
          </cell>
        </row>
        <row r="1061">
          <cell r="B1061" t="str">
            <v>Medicines</v>
          </cell>
          <cell r="E1061" t="e">
            <v>#REF!</v>
          </cell>
          <cell r="F1061" t="e">
            <v>#REF!</v>
          </cell>
          <cell r="G1061" t="e">
            <v>#REF!</v>
          </cell>
          <cell r="H1061" t="e">
            <v>#REF!</v>
          </cell>
          <cell r="L1061" t="e">
            <v>#REF!</v>
          </cell>
          <cell r="M1061" t="e">
            <v>#REF!</v>
          </cell>
          <cell r="N1061" t="e">
            <v>#REF!</v>
          </cell>
          <cell r="O1061" t="e">
            <v>#REF!</v>
          </cell>
          <cell r="P1061">
            <v>0</v>
          </cell>
          <cell r="Q1061">
            <v>0</v>
          </cell>
          <cell r="R1061" t="e">
            <v>#REF!</v>
          </cell>
          <cell r="S1061" t="e">
            <v>#REF!</v>
          </cell>
          <cell r="T1061" t="e">
            <v>#REF!</v>
          </cell>
          <cell r="U1061" t="e">
            <v>#REF!</v>
          </cell>
          <cell r="V1061" t="e">
            <v>#REF!</v>
          </cell>
          <cell r="W1061" t="e">
            <v>#REF!</v>
          </cell>
          <cell r="X1061" t="e">
            <v>#REF!</v>
          </cell>
          <cell r="Y1061" t="e">
            <v>#REF!</v>
          </cell>
          <cell r="Z1061" t="e">
            <v>#REF!</v>
          </cell>
          <cell r="AA1061" t="e">
            <v>#REF!</v>
          </cell>
          <cell r="AB1061" t="e">
            <v>#REF!</v>
          </cell>
          <cell r="AC1061" t="e">
            <v>#REF!</v>
          </cell>
          <cell r="AD1061">
            <v>0</v>
          </cell>
        </row>
        <row r="1062">
          <cell r="B1062" t="str">
            <v>Other</v>
          </cell>
          <cell r="E1062" t="e">
            <v>#REF!</v>
          </cell>
          <cell r="F1062" t="e">
            <v>#REF!</v>
          </cell>
          <cell r="G1062" t="e">
            <v>#REF!</v>
          </cell>
          <cell r="H1062" t="e">
            <v>#REF!</v>
          </cell>
          <cell r="L1062" t="e">
            <v>#REF!</v>
          </cell>
          <cell r="M1062" t="e">
            <v>#REF!</v>
          </cell>
          <cell r="N1062" t="e">
            <v>#REF!</v>
          </cell>
          <cell r="O1062" t="e">
            <v>#REF!</v>
          </cell>
          <cell r="P1062">
            <v>0</v>
          </cell>
          <cell r="Q1062">
            <v>0</v>
          </cell>
          <cell r="R1062" t="e">
            <v>#REF!</v>
          </cell>
          <cell r="S1062" t="e">
            <v>#REF!</v>
          </cell>
          <cell r="T1062" t="e">
            <v>#REF!</v>
          </cell>
          <cell r="U1062" t="e">
            <v>#REF!</v>
          </cell>
          <cell r="V1062" t="e">
            <v>#REF!</v>
          </cell>
          <cell r="W1062" t="e">
            <v>#REF!</v>
          </cell>
          <cell r="X1062" t="e">
            <v>#REF!</v>
          </cell>
          <cell r="Y1062" t="e">
            <v>#REF!</v>
          </cell>
          <cell r="Z1062" t="e">
            <v>#REF!</v>
          </cell>
          <cell r="AA1062" t="e">
            <v>#REF!</v>
          </cell>
          <cell r="AB1062" t="e">
            <v>#REF!</v>
          </cell>
          <cell r="AC1062" t="e">
            <v>#REF!</v>
          </cell>
          <cell r="AD1062">
            <v>0</v>
          </cell>
        </row>
        <row r="1064">
          <cell r="B1064" t="str">
            <v>(In percent of GDP)</v>
          </cell>
        </row>
        <row r="1066">
          <cell r="B1066" t="str">
            <v>Total subsidies</v>
          </cell>
          <cell r="D1066">
            <v>3.027433613806592</v>
          </cell>
          <cell r="E1066" t="e">
            <v>#REF!</v>
          </cell>
          <cell r="F1066" t="e">
            <v>#REF!</v>
          </cell>
          <cell r="G1066" t="e">
            <v>#REF!</v>
          </cell>
          <cell r="H1066" t="e">
            <v>#REF!</v>
          </cell>
          <cell r="L1066" t="e">
            <v>#REF!</v>
          </cell>
          <cell r="M1066" t="e">
            <v>#REF!</v>
          </cell>
          <cell r="N1066" t="e">
            <v>#REF!</v>
          </cell>
          <cell r="O1066" t="e">
            <v>#REF!</v>
          </cell>
          <cell r="P1066">
            <v>0</v>
          </cell>
          <cell r="Q1066">
            <v>0</v>
          </cell>
          <cell r="R1066" t="e">
            <v>#REF!</v>
          </cell>
          <cell r="S1066" t="e">
            <v>#REF!</v>
          </cell>
          <cell r="T1066" t="e">
            <v>#REF!</v>
          </cell>
          <cell r="U1066" t="e">
            <v>#REF!</v>
          </cell>
          <cell r="V1066" t="e">
            <v>#REF!</v>
          </cell>
          <cell r="W1066" t="e">
            <v>#REF!</v>
          </cell>
          <cell r="X1066" t="e">
            <v>#REF!</v>
          </cell>
          <cell r="Y1066" t="e">
            <v>#REF!</v>
          </cell>
          <cell r="Z1066" t="e">
            <v>#REF!</v>
          </cell>
          <cell r="AA1066" t="e">
            <v>#REF!</v>
          </cell>
          <cell r="AB1066" t="e">
            <v>#REF!</v>
          </cell>
          <cell r="AC1066" t="e">
            <v>#REF!</v>
          </cell>
          <cell r="AD1066" t="e">
            <v>#REF!</v>
          </cell>
        </row>
        <row r="1068">
          <cell r="B1068" t="str">
            <v>Fuel</v>
          </cell>
          <cell r="D1068">
            <v>1.4242503794522969</v>
          </cell>
          <cell r="E1068" t="e">
            <v>#REF!</v>
          </cell>
          <cell r="F1068" t="e">
            <v>#REF!</v>
          </cell>
          <cell r="G1068" t="e">
            <v>#REF!</v>
          </cell>
          <cell r="H1068" t="e">
            <v>#REF!</v>
          </cell>
          <cell r="L1068" t="e">
            <v>#REF!</v>
          </cell>
          <cell r="M1068" t="e">
            <v>#REF!</v>
          </cell>
          <cell r="N1068" t="e">
            <v>#REF!</v>
          </cell>
          <cell r="O1068" t="e">
            <v>#REF!</v>
          </cell>
          <cell r="P1068">
            <v>0</v>
          </cell>
          <cell r="Q1068">
            <v>0</v>
          </cell>
          <cell r="R1068">
            <v>7.8522611494370658</v>
          </cell>
          <cell r="S1068">
            <v>2.6174203831456886</v>
          </cell>
          <cell r="T1068">
            <v>2.6592057059449576</v>
          </cell>
          <cell r="U1068">
            <v>2.6592057059449576</v>
          </cell>
          <cell r="V1068">
            <v>2.6592057059449576</v>
          </cell>
          <cell r="W1068">
            <v>2.6592057059449576</v>
          </cell>
          <cell r="X1068">
            <v>2.3934867771770847</v>
          </cell>
          <cell r="Y1068">
            <v>3.7786060348997723</v>
          </cell>
          <cell r="Z1068">
            <v>2.8923051057176736</v>
          </cell>
          <cell r="AA1068">
            <v>0.89999999999999991</v>
          </cell>
          <cell r="AB1068">
            <v>0.27000000000000007</v>
          </cell>
          <cell r="AC1068">
            <v>0</v>
          </cell>
          <cell r="AD1068">
            <v>0</v>
          </cell>
        </row>
        <row r="1069">
          <cell r="B1069" t="str">
            <v>Fertilizer</v>
          </cell>
          <cell r="D1069">
            <v>7.9424129349443373E-2</v>
          </cell>
          <cell r="E1069" t="e">
            <v>#REF!</v>
          </cell>
          <cell r="F1069" t="e">
            <v>#REF!</v>
          </cell>
          <cell r="G1069" t="e">
            <v>#REF!</v>
          </cell>
          <cell r="H1069" t="e">
            <v>#REF!</v>
          </cell>
          <cell r="L1069" t="e">
            <v>#REF!</v>
          </cell>
          <cell r="M1069" t="e">
            <v>#REF!</v>
          </cell>
          <cell r="N1069" t="e">
            <v>#REF!</v>
          </cell>
          <cell r="O1069" t="e">
            <v>#REF!</v>
          </cell>
          <cell r="P1069">
            <v>0</v>
          </cell>
          <cell r="Q1069">
            <v>0</v>
          </cell>
          <cell r="R1069" t="e">
            <v>#REF!</v>
          </cell>
          <cell r="S1069" t="e">
            <v>#REF!</v>
          </cell>
          <cell r="T1069" t="e">
            <v>#REF!</v>
          </cell>
          <cell r="U1069" t="e">
            <v>#REF!</v>
          </cell>
          <cell r="V1069" t="e">
            <v>#REF!</v>
          </cell>
          <cell r="W1069" t="e">
            <v>#REF!</v>
          </cell>
          <cell r="X1069" t="e">
            <v>#REF!</v>
          </cell>
          <cell r="Y1069" t="e">
            <v>#REF!</v>
          </cell>
          <cell r="Z1069" t="e">
            <v>#REF!</v>
          </cell>
          <cell r="AA1069" t="e">
            <v>#REF!</v>
          </cell>
          <cell r="AB1069" t="e">
            <v>#REF!</v>
          </cell>
          <cell r="AC1069" t="e">
            <v>#REF!</v>
          </cell>
          <cell r="AD1069" t="e">
            <v>#REF!</v>
          </cell>
        </row>
        <row r="1070">
          <cell r="B1070" t="str">
            <v xml:space="preserve">  Price subsidy</v>
          </cell>
          <cell r="E1070" t="e">
            <v>#REF!</v>
          </cell>
          <cell r="F1070" t="e">
            <v>#REF!</v>
          </cell>
          <cell r="G1070" t="e">
            <v>#REF!</v>
          </cell>
          <cell r="H1070" t="e">
            <v>#REF!</v>
          </cell>
          <cell r="L1070" t="e">
            <v>#REF!</v>
          </cell>
          <cell r="M1070" t="e">
            <v>#REF!</v>
          </cell>
          <cell r="N1070" t="e">
            <v>#REF!</v>
          </cell>
          <cell r="O1070" t="e">
            <v>#REF!</v>
          </cell>
          <cell r="P1070">
            <v>0</v>
          </cell>
          <cell r="Q1070">
            <v>0</v>
          </cell>
          <cell r="R1070" t="e">
            <v>#REF!</v>
          </cell>
          <cell r="S1070" t="e">
            <v>#REF!</v>
          </cell>
          <cell r="T1070" t="e">
            <v>#REF!</v>
          </cell>
          <cell r="U1070" t="e">
            <v>#REF!</v>
          </cell>
          <cell r="V1070" t="e">
            <v>#REF!</v>
          </cell>
          <cell r="W1070" t="e">
            <v>#REF!</v>
          </cell>
          <cell r="X1070" t="e">
            <v>#REF!</v>
          </cell>
          <cell r="Y1070" t="e">
            <v>#REF!</v>
          </cell>
          <cell r="Z1070" t="e">
            <v>#REF!</v>
          </cell>
          <cell r="AA1070" t="e">
            <v>#REF!</v>
          </cell>
          <cell r="AB1070" t="e">
            <v>#REF!</v>
          </cell>
          <cell r="AC1070" t="e">
            <v>#REF!</v>
          </cell>
          <cell r="AD1070" t="e">
            <v>#REF!</v>
          </cell>
        </row>
        <row r="1071">
          <cell r="B1071" t="str">
            <v xml:space="preserve">  Gas subsidy for fertilizer industry</v>
          </cell>
          <cell r="E1071" t="e">
            <v>#REF!</v>
          </cell>
          <cell r="F1071" t="e">
            <v>#REF!</v>
          </cell>
          <cell r="G1071" t="e">
            <v>#REF!</v>
          </cell>
          <cell r="H1071" t="e">
            <v>#REF!</v>
          </cell>
          <cell r="L1071" t="e">
            <v>#REF!</v>
          </cell>
          <cell r="M1071" t="e">
            <v>#REF!</v>
          </cell>
          <cell r="N1071" t="e">
            <v>#REF!</v>
          </cell>
          <cell r="O1071" t="e">
            <v>#REF!</v>
          </cell>
          <cell r="P1071">
            <v>0</v>
          </cell>
          <cell r="Q1071">
            <v>0</v>
          </cell>
          <cell r="R1071" t="e">
            <v>#REF!</v>
          </cell>
          <cell r="S1071" t="e">
            <v>#REF!</v>
          </cell>
          <cell r="T1071" t="e">
            <v>#REF!</v>
          </cell>
          <cell r="U1071" t="e">
            <v>#REF!</v>
          </cell>
          <cell r="V1071" t="e">
            <v>#REF!</v>
          </cell>
          <cell r="W1071" t="e">
            <v>#REF!</v>
          </cell>
          <cell r="X1071" t="e">
            <v>#REF!</v>
          </cell>
          <cell r="Y1071" t="e">
            <v>#REF!</v>
          </cell>
          <cell r="Z1071" t="e">
            <v>#REF!</v>
          </cell>
          <cell r="AA1071" t="e">
            <v>#REF!</v>
          </cell>
          <cell r="AB1071" t="e">
            <v>#REF!</v>
          </cell>
          <cell r="AC1071" t="e">
            <v>#REF!</v>
          </cell>
          <cell r="AD1071" t="e">
            <v>#REF!</v>
          </cell>
        </row>
        <row r="1072">
          <cell r="B1072" t="str">
            <v>Interest subsidies</v>
          </cell>
          <cell r="E1072" t="e">
            <v>#REF!</v>
          </cell>
          <cell r="F1072" t="e">
            <v>#REF!</v>
          </cell>
          <cell r="G1072" t="e">
            <v>#REF!</v>
          </cell>
          <cell r="H1072" t="e">
            <v>#REF!</v>
          </cell>
          <cell r="L1072" t="e">
            <v>#REF!</v>
          </cell>
          <cell r="M1072" t="e">
            <v>#REF!</v>
          </cell>
          <cell r="N1072" t="e">
            <v>#REF!</v>
          </cell>
          <cell r="O1072" t="e">
            <v>#REF!</v>
          </cell>
          <cell r="P1072">
            <v>0</v>
          </cell>
          <cell r="Q1072">
            <v>0</v>
          </cell>
          <cell r="R1072" t="e">
            <v>#REF!</v>
          </cell>
          <cell r="S1072" t="e">
            <v>#REF!</v>
          </cell>
          <cell r="T1072" t="e">
            <v>#REF!</v>
          </cell>
          <cell r="U1072" t="e">
            <v>#REF!</v>
          </cell>
          <cell r="V1072" t="e">
            <v>#REF!</v>
          </cell>
          <cell r="W1072" t="e">
            <v>#REF!</v>
          </cell>
          <cell r="X1072" t="e">
            <v>#REF!</v>
          </cell>
          <cell r="Y1072" t="e">
            <v>#REF!</v>
          </cell>
          <cell r="Z1072" t="e">
            <v>#REF!</v>
          </cell>
          <cell r="AA1072" t="e">
            <v>#REF!</v>
          </cell>
          <cell r="AB1072" t="e">
            <v>#REF!</v>
          </cell>
          <cell r="AC1072" t="e">
            <v>#REF!</v>
          </cell>
          <cell r="AD1072" t="e">
            <v>#REF!</v>
          </cell>
        </row>
        <row r="1073">
          <cell r="B1073" t="str">
            <v xml:space="preserve">    BULOG</v>
          </cell>
          <cell r="E1073" t="e">
            <v>#REF!</v>
          </cell>
          <cell r="F1073" t="e">
            <v>#REF!</v>
          </cell>
          <cell r="G1073" t="e">
            <v>#REF!</v>
          </cell>
          <cell r="H1073" t="e">
            <v>#REF!</v>
          </cell>
          <cell r="L1073" t="e">
            <v>#REF!</v>
          </cell>
          <cell r="M1073" t="e">
            <v>#REF!</v>
          </cell>
          <cell r="N1073" t="e">
            <v>#REF!</v>
          </cell>
          <cell r="O1073" t="e">
            <v>#REF!</v>
          </cell>
          <cell r="P1073">
            <v>0</v>
          </cell>
          <cell r="Q1073">
            <v>0</v>
          </cell>
          <cell r="R1073" t="e">
            <v>#REF!</v>
          </cell>
          <cell r="S1073" t="e">
            <v>#REF!</v>
          </cell>
          <cell r="T1073" t="e">
            <v>#REF!</v>
          </cell>
          <cell r="U1073" t="e">
            <v>#REF!</v>
          </cell>
          <cell r="V1073" t="e">
            <v>#REF!</v>
          </cell>
          <cell r="W1073" t="e">
            <v>#REF!</v>
          </cell>
          <cell r="X1073" t="e">
            <v>#REF!</v>
          </cell>
          <cell r="Y1073" t="e">
            <v>#REF!</v>
          </cell>
          <cell r="Z1073" t="e">
            <v>#REF!</v>
          </cell>
          <cell r="AA1073" t="e">
            <v>#REF!</v>
          </cell>
          <cell r="AB1073" t="e">
            <v>#REF!</v>
          </cell>
          <cell r="AC1073" t="e">
            <v>#REF!</v>
          </cell>
          <cell r="AD1073" t="e">
            <v>#REF!</v>
          </cell>
        </row>
        <row r="1074">
          <cell r="B1074" t="str">
            <v xml:space="preserve">    Housing</v>
          </cell>
          <cell r="E1074" t="e">
            <v>#REF!</v>
          </cell>
          <cell r="F1074" t="e">
            <v>#REF!</v>
          </cell>
          <cell r="G1074" t="e">
            <v>#REF!</v>
          </cell>
          <cell r="H1074" t="e">
            <v>#REF!</v>
          </cell>
          <cell r="L1074" t="e">
            <v>#REF!</v>
          </cell>
          <cell r="M1074" t="e">
            <v>#REF!</v>
          </cell>
          <cell r="N1074" t="e">
            <v>#REF!</v>
          </cell>
          <cell r="O1074" t="e">
            <v>#REF!</v>
          </cell>
          <cell r="P1074">
            <v>0</v>
          </cell>
          <cell r="Q1074">
            <v>0</v>
          </cell>
          <cell r="R1074" t="e">
            <v>#REF!</v>
          </cell>
          <cell r="S1074" t="e">
            <v>#REF!</v>
          </cell>
          <cell r="T1074" t="e">
            <v>#REF!</v>
          </cell>
          <cell r="U1074" t="e">
            <v>#REF!</v>
          </cell>
          <cell r="V1074" t="e">
            <v>#REF!</v>
          </cell>
          <cell r="W1074" t="e">
            <v>#REF!</v>
          </cell>
          <cell r="X1074" t="e">
            <v>#REF!</v>
          </cell>
          <cell r="Y1074" t="e">
            <v>#REF!</v>
          </cell>
          <cell r="Z1074" t="e">
            <v>#REF!</v>
          </cell>
          <cell r="AA1074" t="e">
            <v>#REF!</v>
          </cell>
          <cell r="AB1074" t="e">
            <v>#REF!</v>
          </cell>
          <cell r="AC1074" t="e">
            <v>#REF!</v>
          </cell>
          <cell r="AD1074" t="e">
            <v>#REF!</v>
          </cell>
        </row>
        <row r="1075">
          <cell r="B1075" t="str">
            <v xml:space="preserve">    Other</v>
          </cell>
          <cell r="E1075" t="e">
            <v>#REF!</v>
          </cell>
          <cell r="F1075" t="e">
            <v>#REF!</v>
          </cell>
          <cell r="G1075" t="e">
            <v>#REF!</v>
          </cell>
          <cell r="H1075" t="e">
            <v>#REF!</v>
          </cell>
          <cell r="L1075" t="e">
            <v>#REF!</v>
          </cell>
          <cell r="M1075" t="e">
            <v>#REF!</v>
          </cell>
          <cell r="N1075" t="e">
            <v>#REF!</v>
          </cell>
          <cell r="O1075" t="e">
            <v>#REF!</v>
          </cell>
          <cell r="P1075">
            <v>0</v>
          </cell>
          <cell r="Q1075">
            <v>0</v>
          </cell>
          <cell r="R1075" t="e">
            <v>#REF!</v>
          </cell>
          <cell r="S1075" t="e">
            <v>#REF!</v>
          </cell>
          <cell r="T1075" t="e">
            <v>#REF!</v>
          </cell>
          <cell r="U1075" t="e">
            <v>#REF!</v>
          </cell>
          <cell r="V1075" t="e">
            <v>#REF!</v>
          </cell>
          <cell r="W1075" t="e">
            <v>#REF!</v>
          </cell>
          <cell r="X1075" t="e">
            <v>#REF!</v>
          </cell>
          <cell r="Y1075" t="e">
            <v>#REF!</v>
          </cell>
          <cell r="Z1075" t="e">
            <v>#REF!</v>
          </cell>
          <cell r="AA1075" t="e">
            <v>#REF!</v>
          </cell>
          <cell r="AB1075" t="e">
            <v>#REF!</v>
          </cell>
          <cell r="AC1075" t="e">
            <v>#REF!</v>
          </cell>
          <cell r="AD1075" t="e">
            <v>#REF!</v>
          </cell>
        </row>
        <row r="1076">
          <cell r="B1076" t="str">
            <v xml:space="preserve">Food </v>
          </cell>
          <cell r="D1076">
            <v>1.523759105004852</v>
          </cell>
          <cell r="E1076" t="e">
            <v>#REF!</v>
          </cell>
          <cell r="F1076" t="e">
            <v>#REF!</v>
          </cell>
          <cell r="G1076" t="e">
            <v>#REF!</v>
          </cell>
          <cell r="H1076" t="e">
            <v>#REF!</v>
          </cell>
          <cell r="L1076" t="e">
            <v>#REF!</v>
          </cell>
          <cell r="M1076" t="e">
            <v>#REF!</v>
          </cell>
          <cell r="N1076" t="e">
            <v>#REF!</v>
          </cell>
          <cell r="O1076" t="e">
            <v>#REF!</v>
          </cell>
          <cell r="P1076">
            <v>0</v>
          </cell>
          <cell r="Q1076">
            <v>0</v>
          </cell>
          <cell r="R1076">
            <v>3.5662534007959095</v>
          </cell>
          <cell r="S1076">
            <v>1.1887511335986367</v>
          </cell>
          <cell r="T1076">
            <v>1.914116038436281</v>
          </cell>
          <cell r="U1076">
            <v>1.4791271398640897</v>
          </cell>
          <cell r="V1076">
            <v>1.9434428808594528</v>
          </cell>
          <cell r="W1076">
            <v>1.7788953530532745</v>
          </cell>
          <cell r="X1076">
            <v>1.3786801924755725</v>
          </cell>
          <cell r="Y1076">
            <v>1.4379980335899485</v>
          </cell>
          <cell r="Z1076">
            <v>1.4538196118819831</v>
          </cell>
          <cell r="AA1076">
            <v>0.53177092810115556</v>
          </cell>
          <cell r="AB1076">
            <v>0.19378263794702946</v>
          </cell>
          <cell r="AC1076">
            <v>4.4960922113229697E-2</v>
          </cell>
          <cell r="AD1076">
            <v>0</v>
          </cell>
        </row>
        <row r="1077">
          <cell r="B1077" t="str">
            <v xml:space="preserve">  Rice</v>
          </cell>
          <cell r="E1077" t="e">
            <v>#REF!</v>
          </cell>
          <cell r="F1077" t="e">
            <v>#REF!</v>
          </cell>
          <cell r="G1077" t="e">
            <v>#REF!</v>
          </cell>
          <cell r="H1077" t="e">
            <v>#REF!</v>
          </cell>
          <cell r="L1077" t="e">
            <v>#REF!</v>
          </cell>
          <cell r="M1077" t="e">
            <v>#REF!</v>
          </cell>
          <cell r="N1077" t="e">
            <v>#REF!</v>
          </cell>
          <cell r="O1077" t="e">
            <v>#REF!</v>
          </cell>
          <cell r="P1077">
            <v>0</v>
          </cell>
          <cell r="Q1077">
            <v>0</v>
          </cell>
          <cell r="R1077">
            <v>0</v>
          </cell>
          <cell r="S1077">
            <v>0</v>
          </cell>
          <cell r="T1077">
            <v>0.67361240658148935</v>
          </cell>
          <cell r="U1077">
            <v>0.57738206278413373</v>
          </cell>
          <cell r="V1077">
            <v>1.1926147274618939</v>
          </cell>
          <cell r="W1077">
            <v>0.81453639894250573</v>
          </cell>
          <cell r="X1077">
            <v>0.52114433766242207</v>
          </cell>
          <cell r="Y1077">
            <v>0.72218265101162404</v>
          </cell>
          <cell r="Z1077">
            <v>0.54035031425262847</v>
          </cell>
          <cell r="AA1077">
            <v>0.19764665833466344</v>
          </cell>
          <cell r="AB1077">
            <v>8.6785086721381993E-2</v>
          </cell>
          <cell r="AC1077">
            <v>3.819234424625513E-2</v>
          </cell>
          <cell r="AD1077">
            <v>0</v>
          </cell>
        </row>
        <row r="1078">
          <cell r="B1078" t="str">
            <v xml:space="preserve">  Sugar</v>
          </cell>
          <cell r="E1078" t="e">
            <v>#REF!</v>
          </cell>
          <cell r="F1078" t="e">
            <v>#REF!</v>
          </cell>
          <cell r="G1078" t="e">
            <v>#REF!</v>
          </cell>
          <cell r="H1078" t="e">
            <v>#REF!</v>
          </cell>
          <cell r="L1078" t="e">
            <v>#REF!</v>
          </cell>
          <cell r="M1078" t="e">
            <v>#REF!</v>
          </cell>
          <cell r="N1078" t="e">
            <v>#REF!</v>
          </cell>
          <cell r="O1078" t="e">
            <v>#REF!</v>
          </cell>
          <cell r="P1078">
            <v>0</v>
          </cell>
          <cell r="Q1078">
            <v>0</v>
          </cell>
          <cell r="R1078">
            <v>0.51620773279132559</v>
          </cell>
          <cell r="S1078">
            <v>0.17206924426377521</v>
          </cell>
          <cell r="T1078">
            <v>0.33359852516416616</v>
          </cell>
          <cell r="U1078">
            <v>0.22132979073391792</v>
          </cell>
          <cell r="V1078">
            <v>0.12830712506314082</v>
          </cell>
          <cell r="W1078">
            <v>0.22774514698707496</v>
          </cell>
          <cell r="X1078">
            <v>0.20135122136957223</v>
          </cell>
          <cell r="Y1078">
            <v>0.22385969124871918</v>
          </cell>
          <cell r="Z1078">
            <v>0.20799461974000874</v>
          </cell>
          <cell r="AA1078">
            <v>7.6079240557232225E-2</v>
          </cell>
          <cell r="AB1078">
            <v>3.3405793677910717E-2</v>
          </cell>
          <cell r="AC1078">
            <v>0</v>
          </cell>
          <cell r="AD1078">
            <v>0</v>
          </cell>
        </row>
        <row r="1079">
          <cell r="B1079" t="str">
            <v xml:space="preserve">  Soybeans</v>
          </cell>
          <cell r="E1079" t="e">
            <v>#REF!</v>
          </cell>
          <cell r="F1079" t="e">
            <v>#REF!</v>
          </cell>
          <cell r="G1079" t="e">
            <v>#REF!</v>
          </cell>
          <cell r="H1079" t="e">
            <v>#REF!</v>
          </cell>
          <cell r="L1079" t="e">
            <v>#REF!</v>
          </cell>
          <cell r="M1079" t="e">
            <v>#REF!</v>
          </cell>
          <cell r="N1079" t="e">
            <v>#REF!</v>
          </cell>
          <cell r="O1079" t="e">
            <v>#REF!</v>
          </cell>
          <cell r="P1079">
            <v>0</v>
          </cell>
          <cell r="Q1079">
            <v>0</v>
          </cell>
          <cell r="R1079">
            <v>0.12829555915379781</v>
          </cell>
          <cell r="S1079">
            <v>4.2765186384599273E-2</v>
          </cell>
          <cell r="T1079">
            <v>0.10238908580038639</v>
          </cell>
          <cell r="U1079">
            <v>8.7762073543188338E-2</v>
          </cell>
          <cell r="V1079">
            <v>0.10970259192898539</v>
          </cell>
          <cell r="W1079">
            <v>9.9951250424186705E-2</v>
          </cell>
          <cell r="X1079">
            <v>0.13502376021253673</v>
          </cell>
          <cell r="Y1079">
            <v>9.4359681622149222E-2</v>
          </cell>
          <cell r="Z1079">
            <v>9.5762730715900288E-2</v>
          </cell>
          <cell r="AA1079">
            <v>3.5027616751141466E-2</v>
          </cell>
          <cell r="AB1079">
            <v>1.5380349877931677E-2</v>
          </cell>
          <cell r="AC1079">
            <v>6.7685778669745698E-3</v>
          </cell>
          <cell r="AD1079">
            <v>0</v>
          </cell>
        </row>
        <row r="1080">
          <cell r="B1080" t="str">
            <v xml:space="preserve">  Grain/wheat flour</v>
          </cell>
          <cell r="E1080" t="e">
            <v>#REF!</v>
          </cell>
          <cell r="F1080" t="e">
            <v>#REF!</v>
          </cell>
          <cell r="G1080" t="e">
            <v>#REF!</v>
          </cell>
          <cell r="H1080" t="e">
            <v>#REF!</v>
          </cell>
          <cell r="L1080" t="e">
            <v>#REF!</v>
          </cell>
          <cell r="M1080" t="e">
            <v>#REF!</v>
          </cell>
          <cell r="N1080" t="e">
            <v>#REF!</v>
          </cell>
          <cell r="O1080" t="e">
            <v>#REF!</v>
          </cell>
          <cell r="P1080">
            <v>0</v>
          </cell>
          <cell r="Q1080">
            <v>0</v>
          </cell>
          <cell r="R1080">
            <v>1.620144394450556</v>
          </cell>
          <cell r="S1080">
            <v>0.54004813148351871</v>
          </cell>
          <cell r="T1080">
            <v>0.44390884590028162</v>
          </cell>
          <cell r="U1080">
            <v>0.39672823283143371</v>
          </cell>
          <cell r="V1080">
            <v>0.34954761976258586</v>
          </cell>
          <cell r="W1080">
            <v>0.39672823283143371</v>
          </cell>
          <cell r="X1080">
            <v>0.29241009350255076</v>
          </cell>
          <cell r="Y1080">
            <v>0.26598908533972149</v>
          </cell>
          <cell r="Z1080">
            <v>0.36244190811780697</v>
          </cell>
          <cell r="AA1080">
            <v>0.1325722037915428</v>
          </cell>
          <cell r="AB1080">
            <v>5.8211407669805065E-2</v>
          </cell>
          <cell r="AC1080">
            <v>0</v>
          </cell>
          <cell r="AD1080">
            <v>0</v>
          </cell>
        </row>
        <row r="1081">
          <cell r="B1081" t="str">
            <v xml:space="preserve">  Corn</v>
          </cell>
          <cell r="E1081" t="e">
            <v>#REF!</v>
          </cell>
          <cell r="F1081" t="e">
            <v>#REF!</v>
          </cell>
          <cell r="G1081" t="e">
            <v>#REF!</v>
          </cell>
          <cell r="H1081" t="e">
            <v>#REF!</v>
          </cell>
          <cell r="L1081" t="e">
            <v>#REF!</v>
          </cell>
          <cell r="M1081" t="e">
            <v>#REF!</v>
          </cell>
          <cell r="N1081" t="e">
            <v>#REF!</v>
          </cell>
          <cell r="O1081" t="e">
            <v>#REF!</v>
          </cell>
          <cell r="P1081">
            <v>0</v>
          </cell>
          <cell r="Q1081">
            <v>0</v>
          </cell>
          <cell r="R1081">
            <v>0.23633392475699602</v>
          </cell>
          <cell r="S1081">
            <v>7.8777974918998683E-2</v>
          </cell>
          <cell r="T1081">
            <v>6.2870491280939009E-2</v>
          </cell>
          <cell r="U1081">
            <v>5.3888992526519151E-2</v>
          </cell>
          <cell r="V1081">
            <v>4.4907493772099287E-2</v>
          </cell>
          <cell r="W1081">
            <v>5.3888992526519151E-2</v>
          </cell>
          <cell r="X1081">
            <v>4.4218307438023706E-2</v>
          </cell>
          <cell r="Y1081">
            <v>0</v>
          </cell>
          <cell r="Z1081">
            <v>4.1475018863040856E-2</v>
          </cell>
          <cell r="AA1081">
            <v>1.5170526723918309E-2</v>
          </cell>
          <cell r="AB1081">
            <v>0</v>
          </cell>
          <cell r="AC1081">
            <v>0</v>
          </cell>
          <cell r="AD1081">
            <v>0</v>
          </cell>
        </row>
        <row r="1082">
          <cell r="B1082" t="str">
            <v xml:space="preserve">  Soybeanmeal</v>
          </cell>
          <cell r="E1082" t="e">
            <v>#REF!</v>
          </cell>
          <cell r="F1082" t="e">
            <v>#REF!</v>
          </cell>
          <cell r="G1082" t="e">
            <v>#REF!</v>
          </cell>
          <cell r="H1082" t="e">
            <v>#REF!</v>
          </cell>
          <cell r="L1082" t="e">
            <v>#REF!</v>
          </cell>
          <cell r="M1082" t="e">
            <v>#REF!</v>
          </cell>
          <cell r="N1082" t="e">
            <v>#REF!</v>
          </cell>
          <cell r="O1082" t="e">
            <v>#REF!</v>
          </cell>
          <cell r="P1082">
            <v>0</v>
          </cell>
          <cell r="Q1082">
            <v>0</v>
          </cell>
          <cell r="R1082">
            <v>0.43223449118699492</v>
          </cell>
          <cell r="S1082">
            <v>0.14407816372899832</v>
          </cell>
          <cell r="T1082">
            <v>0.12933358206364595</v>
          </cell>
          <cell r="U1082">
            <v>5.5428678027276836E-2</v>
          </cell>
          <cell r="V1082">
            <v>4.6190565022730709E-2</v>
          </cell>
          <cell r="W1082">
            <v>7.6984275037884492E-2</v>
          </cell>
          <cell r="X1082">
            <v>7.2012672113352882E-2</v>
          </cell>
          <cell r="Y1082">
            <v>4.6954099945949845E-2</v>
          </cell>
          <cell r="Z1082">
            <v>8.1308011060994848E-2</v>
          </cell>
          <cell r="AA1082">
            <v>2.974044107713834E-2</v>
          </cell>
          <cell r="AB1082">
            <v>0</v>
          </cell>
          <cell r="AC1082">
            <v>0</v>
          </cell>
          <cell r="AD1082">
            <v>0</v>
          </cell>
        </row>
        <row r="1083">
          <cell r="B1083" t="str">
            <v xml:space="preserve">  Fishmeal</v>
          </cell>
          <cell r="E1083" t="e">
            <v>#REF!</v>
          </cell>
          <cell r="F1083" t="e">
            <v>#REF!</v>
          </cell>
          <cell r="G1083" t="e">
            <v>#REF!</v>
          </cell>
          <cell r="H1083" t="e">
            <v>#REF!</v>
          </cell>
          <cell r="L1083" t="e">
            <v>#REF!</v>
          </cell>
          <cell r="M1083" t="e">
            <v>#REF!</v>
          </cell>
          <cell r="N1083" t="e">
            <v>#REF!</v>
          </cell>
          <cell r="O1083" t="e">
            <v>#REF!</v>
          </cell>
          <cell r="P1083">
            <v>0</v>
          </cell>
          <cell r="Q1083">
            <v>0</v>
          </cell>
          <cell r="R1083">
            <v>0.63303729845623924</v>
          </cell>
          <cell r="S1083">
            <v>0.2110124328187464</v>
          </cell>
          <cell r="T1083">
            <v>0.16840310164537234</v>
          </cell>
          <cell r="U1083">
            <v>8.6607309417620057E-2</v>
          </cell>
          <cell r="V1083">
            <v>7.2172757848016716E-2</v>
          </cell>
          <cell r="W1083">
            <v>0.1090610563036697</v>
          </cell>
          <cell r="X1083">
            <v>0.11251980017711387</v>
          </cell>
          <cell r="Y1083">
            <v>8.4652824421784567E-2</v>
          </cell>
          <cell r="Z1083">
            <v>0.12448700913160299</v>
          </cell>
          <cell r="AA1083">
            <v>4.5534240865518986E-2</v>
          </cell>
          <cell r="AB1083">
            <v>0</v>
          </cell>
          <cell r="AC1083">
            <v>0</v>
          </cell>
          <cell r="AD1083">
            <v>0</v>
          </cell>
        </row>
        <row r="1084">
          <cell r="B1084" t="str">
            <v>Electricity</v>
          </cell>
          <cell r="E1084" t="e">
            <v>#REF!</v>
          </cell>
          <cell r="F1084" t="e">
            <v>#REF!</v>
          </cell>
          <cell r="G1084" t="e">
            <v>#REF!</v>
          </cell>
          <cell r="H1084" t="e">
            <v>#REF!</v>
          </cell>
          <cell r="L1084" t="e">
            <v>#REF!</v>
          </cell>
          <cell r="M1084" t="e">
            <v>#REF!</v>
          </cell>
          <cell r="N1084" t="e">
            <v>#REF!</v>
          </cell>
          <cell r="O1084" t="e">
            <v>#REF!</v>
          </cell>
          <cell r="P1084">
            <v>0</v>
          </cell>
          <cell r="Q1084">
            <v>0</v>
          </cell>
          <cell r="R1084">
            <v>2.2058807888058811</v>
          </cell>
          <cell r="S1084">
            <v>0.735293596268627</v>
          </cell>
          <cell r="T1084">
            <v>0.96789331468296824</v>
          </cell>
          <cell r="U1084">
            <v>0.8842940840481629</v>
          </cell>
          <cell r="V1084">
            <v>0.76168187911711527</v>
          </cell>
          <cell r="W1084">
            <v>0.87128975928274877</v>
          </cell>
          <cell r="X1084">
            <v>1.4010911709556884</v>
          </cell>
          <cell r="Y1084">
            <v>0.53549009913265877</v>
          </cell>
          <cell r="Z1084">
            <v>0.89005687430721658</v>
          </cell>
          <cell r="AA1084">
            <v>0.3255605896665974</v>
          </cell>
          <cell r="AB1084">
            <v>0.28590216748759201</v>
          </cell>
          <cell r="AC1084">
            <v>0.12581970490497105</v>
          </cell>
          <cell r="AD1084">
            <v>0</v>
          </cell>
        </row>
        <row r="1085">
          <cell r="B1085" t="str">
            <v>Medicines</v>
          </cell>
          <cell r="E1085" t="e">
            <v>#REF!</v>
          </cell>
          <cell r="F1085" t="e">
            <v>#REF!</v>
          </cell>
          <cell r="G1085" t="e">
            <v>#REF!</v>
          </cell>
          <cell r="H1085" t="e">
            <v>#REF!</v>
          </cell>
          <cell r="L1085" t="e">
            <v>#REF!</v>
          </cell>
          <cell r="M1085" t="e">
            <v>#REF!</v>
          </cell>
          <cell r="N1085" t="e">
            <v>#REF!</v>
          </cell>
          <cell r="O1085" t="e">
            <v>#REF!</v>
          </cell>
          <cell r="P1085">
            <v>0</v>
          </cell>
          <cell r="Q1085">
            <v>0</v>
          </cell>
          <cell r="R1085" t="e">
            <v>#REF!</v>
          </cell>
          <cell r="S1085" t="e">
            <v>#REF!</v>
          </cell>
          <cell r="T1085" t="e">
            <v>#REF!</v>
          </cell>
          <cell r="U1085" t="e">
            <v>#REF!</v>
          </cell>
          <cell r="V1085" t="e">
            <v>#REF!</v>
          </cell>
          <cell r="W1085" t="e">
            <v>#REF!</v>
          </cell>
          <cell r="X1085" t="e">
            <v>#REF!</v>
          </cell>
          <cell r="Y1085" t="e">
            <v>#REF!</v>
          </cell>
          <cell r="Z1085" t="e">
            <v>#REF!</v>
          </cell>
          <cell r="AA1085" t="e">
            <v>#REF!</v>
          </cell>
          <cell r="AB1085" t="e">
            <v>#REF!</v>
          </cell>
          <cell r="AC1085" t="e">
            <v>#REF!</v>
          </cell>
          <cell r="AD1085">
            <v>0</v>
          </cell>
        </row>
        <row r="1086">
          <cell r="B1086" t="str">
            <v>Other</v>
          </cell>
          <cell r="E1086" t="e">
            <v>#REF!</v>
          </cell>
          <cell r="F1086" t="e">
            <v>#REF!</v>
          </cell>
          <cell r="G1086" t="e">
            <v>#REF!</v>
          </cell>
          <cell r="H1086" t="e">
            <v>#REF!</v>
          </cell>
          <cell r="L1086" t="e">
            <v>#REF!</v>
          </cell>
          <cell r="M1086" t="e">
            <v>#REF!</v>
          </cell>
          <cell r="N1086" t="e">
            <v>#REF!</v>
          </cell>
          <cell r="O1086" t="e">
            <v>#REF!</v>
          </cell>
          <cell r="P1086">
            <v>0</v>
          </cell>
          <cell r="Q1086">
            <v>0</v>
          </cell>
          <cell r="R1086" t="e">
            <v>#REF!</v>
          </cell>
          <cell r="S1086" t="e">
            <v>#REF!</v>
          </cell>
          <cell r="T1086" t="e">
            <v>#REF!</v>
          </cell>
          <cell r="U1086" t="e">
            <v>#REF!</v>
          </cell>
          <cell r="V1086" t="e">
            <v>#REF!</v>
          </cell>
          <cell r="W1086" t="e">
            <v>#REF!</v>
          </cell>
          <cell r="X1086" t="e">
            <v>#REF!</v>
          </cell>
          <cell r="Y1086" t="e">
            <v>#REF!</v>
          </cell>
          <cell r="Z1086" t="e">
            <v>#REF!</v>
          </cell>
          <cell r="AA1086" t="e">
            <v>#REF!</v>
          </cell>
          <cell r="AB1086" t="e">
            <v>#REF!</v>
          </cell>
          <cell r="AC1086" t="e">
            <v>#REF!</v>
          </cell>
          <cell r="AD1086">
            <v>0</v>
          </cell>
        </row>
        <row r="1105">
          <cell r="B1105" t="str">
            <v>Table 1b.  Indonesia:  Summary of Central Government Fiscal Operations</v>
          </cell>
        </row>
        <row r="1106">
          <cell r="B1106" t="str">
            <v>( In percent of GDP)</v>
          </cell>
        </row>
        <row r="1108">
          <cell r="D1108" t="str">
            <v>1997/98</v>
          </cell>
          <cell r="H1108" t="str">
            <v>1998/99 (Bdgt Mar98)</v>
          </cell>
          <cell r="O1108" t="str">
            <v>1998/99</v>
          </cell>
          <cell r="P1108" t="str">
            <v>1998/99 (June Prj)</v>
          </cell>
          <cell r="Z1108" t="str">
            <v>1998/99</v>
          </cell>
          <cell r="AA1108" t="str">
            <v>1999/00</v>
          </cell>
          <cell r="AB1108" t="str">
            <v>2000/01</v>
          </cell>
          <cell r="AC1108" t="str">
            <v>2001/02</v>
          </cell>
          <cell r="AD1108" t="str">
            <v>2002/03</v>
          </cell>
        </row>
        <row r="1109">
          <cell r="B1109">
            <v>36524.152470370369</v>
          </cell>
          <cell r="D1109" t="str">
            <v>Total</v>
          </cell>
          <cell r="H1109" t="str">
            <v>I-Q</v>
          </cell>
          <cell r="L1109" t="str">
            <v>II-Q</v>
          </cell>
          <cell r="M1109" t="str">
            <v>III-Q</v>
          </cell>
          <cell r="N1109" t="str">
            <v>IV-Q</v>
          </cell>
          <cell r="O1109" t="str">
            <v>Total</v>
          </cell>
          <cell r="Z1109" t="str">
            <v>Total</v>
          </cell>
          <cell r="AA1109" t="str">
            <v>Total</v>
          </cell>
          <cell r="AB1109" t="str">
            <v>Total</v>
          </cell>
          <cell r="AC1109" t="str">
            <v>Total</v>
          </cell>
          <cell r="AD1109" t="str">
            <v>Total</v>
          </cell>
        </row>
        <row r="1110">
          <cell r="B1110" t="str">
            <v>Summary central government</v>
          </cell>
          <cell r="D1110" t="str">
            <v>Apr-Mar</v>
          </cell>
          <cell r="E1110" t="str">
            <v>Apr</v>
          </cell>
          <cell r="F1110" t="str">
            <v>May</v>
          </cell>
          <cell r="G1110" t="str">
            <v>Jun</v>
          </cell>
          <cell r="H1110" t="str">
            <v>Apr-Jun</v>
          </cell>
          <cell r="L1110" t="str">
            <v>Jul-Sep</v>
          </cell>
          <cell r="M1110" t="str">
            <v>Oct-Dec</v>
          </cell>
          <cell r="N1110" t="str">
            <v>Jan-Mar</v>
          </cell>
          <cell r="O1110" t="str">
            <v>Apr-Mar</v>
          </cell>
          <cell r="P1110" t="str">
            <v>Apr</v>
          </cell>
          <cell r="Q1110" t="str">
            <v>May</v>
          </cell>
          <cell r="R1110" t="str">
            <v>Jun</v>
          </cell>
          <cell r="S1110" t="str">
            <v>I-Q</v>
          </cell>
          <cell r="T1110" t="str">
            <v>Jul</v>
          </cell>
          <cell r="U1110" t="str">
            <v>Aug</v>
          </cell>
          <cell r="V1110" t="str">
            <v>Sep</v>
          </cell>
          <cell r="W1110" t="str">
            <v>II-Q</v>
          </cell>
          <cell r="X1110" t="str">
            <v>III-Q</v>
          </cell>
          <cell r="Y1110" t="str">
            <v>IV-Q</v>
          </cell>
          <cell r="Z1110" t="str">
            <v>Apr-Mar</v>
          </cell>
          <cell r="AA1110" t="str">
            <v>Apr-Mar</v>
          </cell>
          <cell r="AB1110" t="str">
            <v>Apr-Mar</v>
          </cell>
          <cell r="AC1110" t="str">
            <v>Apr-Mar</v>
          </cell>
          <cell r="AD1110" t="str">
            <v>Apr-Mar</v>
          </cell>
        </row>
        <row r="1111">
          <cell r="B1111" t="str">
            <v>( In percent of GDP)</v>
          </cell>
          <cell r="D1111" t="str">
            <v>Mar-Est</v>
          </cell>
          <cell r="E1111" t="str">
            <v>Apr Prg</v>
          </cell>
          <cell r="F1111" t="str">
            <v>Apr Prg</v>
          </cell>
          <cell r="G1111" t="str">
            <v>Apr Prg</v>
          </cell>
          <cell r="H1111" t="str">
            <v>Apr Prg</v>
          </cell>
          <cell r="L1111" t="str">
            <v>Apr Prg</v>
          </cell>
          <cell r="M1111" t="str">
            <v>Apr Prg</v>
          </cell>
          <cell r="N1111" t="str">
            <v>Apr Prg</v>
          </cell>
          <cell r="O1111" t="str">
            <v>Apr Prg</v>
          </cell>
          <cell r="P1111" t="str">
            <v>Jun Prg</v>
          </cell>
          <cell r="Q1111" t="str">
            <v>Jun Prg</v>
          </cell>
          <cell r="R1111" t="str">
            <v>Jun Prg</v>
          </cell>
          <cell r="S1111" t="str">
            <v>Jun Prg</v>
          </cell>
          <cell r="T1111" t="str">
            <v>Jun Prg</v>
          </cell>
          <cell r="U1111" t="str">
            <v>Jun Prg</v>
          </cell>
          <cell r="V1111" t="str">
            <v>Jun Prg</v>
          </cell>
          <cell r="W1111" t="str">
            <v>Jun Prg</v>
          </cell>
          <cell r="X1111" t="str">
            <v>Jun Prg</v>
          </cell>
          <cell r="Y1111" t="str">
            <v>Jun Prg</v>
          </cell>
          <cell r="Z1111" t="str">
            <v>Jun Prg</v>
          </cell>
          <cell r="AA1111" t="str">
            <v>Prj</v>
          </cell>
          <cell r="AB1111" t="str">
            <v>Prj</v>
          </cell>
          <cell r="AC1111" t="str">
            <v>Prj</v>
          </cell>
          <cell r="AD1111" t="str">
            <v>Prj</v>
          </cell>
        </row>
        <row r="1112">
          <cell r="B1112" t="str">
            <v>Pr_tb1b</v>
          </cell>
        </row>
        <row r="1114">
          <cell r="B1114" t="str">
            <v>Total revenue and grants</v>
          </cell>
          <cell r="D1114">
            <v>15.646089098113107</v>
          </cell>
          <cell r="E1114" t="e">
            <v>#REF!</v>
          </cell>
          <cell r="F1114" t="e">
            <v>#REF!</v>
          </cell>
          <cell r="G1114" t="e">
            <v>#REF!</v>
          </cell>
          <cell r="H1114" t="e">
            <v>#REF!</v>
          </cell>
          <cell r="L1114" t="e">
            <v>#REF!</v>
          </cell>
          <cell r="M1114" t="e">
            <v>#REF!</v>
          </cell>
          <cell r="N1114" t="e">
            <v>#REF!</v>
          </cell>
          <cell r="O1114" t="e">
            <v>#REF!</v>
          </cell>
          <cell r="P1114">
            <v>14.390087252993533</v>
          </cell>
          <cell r="Q1114">
            <v>12.655615571488552</v>
          </cell>
          <cell r="R1114" t="e">
            <v>#REF!</v>
          </cell>
          <cell r="S1114" t="e">
            <v>#REF!</v>
          </cell>
          <cell r="T1114" t="e">
            <v>#REF!</v>
          </cell>
          <cell r="U1114" t="e">
            <v>#REF!</v>
          </cell>
          <cell r="V1114" t="e">
            <v>#REF!</v>
          </cell>
          <cell r="W1114" t="e">
            <v>#REF!</v>
          </cell>
          <cell r="X1114" t="e">
            <v>#REF!</v>
          </cell>
          <cell r="Y1114" t="e">
            <v>#REF!</v>
          </cell>
          <cell r="Z1114" t="e">
            <v>#REF!</v>
          </cell>
          <cell r="AA1114" t="e">
            <v>#REF!</v>
          </cell>
          <cell r="AB1114" t="e">
            <v>#REF!</v>
          </cell>
          <cell r="AC1114" t="e">
            <v>#REF!</v>
          </cell>
          <cell r="AD1114" t="e">
            <v>#REF!</v>
          </cell>
        </row>
        <row r="1115">
          <cell r="B1115" t="str">
            <v>Tax revenue</v>
          </cell>
          <cell r="D1115">
            <v>14.726043350511176</v>
          </cell>
          <cell r="E1115" t="e">
            <v>#REF!</v>
          </cell>
          <cell r="F1115" t="e">
            <v>#REF!</v>
          </cell>
          <cell r="G1115" t="e">
            <v>#REF!</v>
          </cell>
          <cell r="H1115" t="e">
            <v>#REF!</v>
          </cell>
          <cell r="L1115" t="e">
            <v>#REF!</v>
          </cell>
          <cell r="M1115" t="e">
            <v>#REF!</v>
          </cell>
          <cell r="N1115" t="e">
            <v>#REF!</v>
          </cell>
          <cell r="O1115" t="e">
            <v>#REF!</v>
          </cell>
          <cell r="P1115">
            <v>13.843374545738966</v>
          </cell>
          <cell r="Q1115">
            <v>12.224484078805165</v>
          </cell>
          <cell r="R1115" t="e">
            <v>#REF!</v>
          </cell>
          <cell r="S1115" t="e">
            <v>#REF!</v>
          </cell>
          <cell r="T1115" t="e">
            <v>#REF!</v>
          </cell>
          <cell r="U1115" t="e">
            <v>#REF!</v>
          </cell>
          <cell r="V1115" t="e">
            <v>#REF!</v>
          </cell>
          <cell r="W1115" t="e">
            <v>#REF!</v>
          </cell>
          <cell r="X1115" t="e">
            <v>#REF!</v>
          </cell>
          <cell r="Y1115" t="e">
            <v>#REF!</v>
          </cell>
          <cell r="Z1115" t="e">
            <v>#REF!</v>
          </cell>
          <cell r="AA1115" t="e">
            <v>#REF!</v>
          </cell>
          <cell r="AB1115" t="e">
            <v>#REF!</v>
          </cell>
          <cell r="AC1115" t="e">
            <v>#REF!</v>
          </cell>
          <cell r="AD1115" t="e">
            <v>#REF!</v>
          </cell>
        </row>
        <row r="1116">
          <cell r="B1116" t="str">
            <v xml:space="preserve">  Oil and gas revenue</v>
          </cell>
          <cell r="D1116">
            <v>4.4347194752231687</v>
          </cell>
          <cell r="E1116" t="e">
            <v>#REF!</v>
          </cell>
          <cell r="F1116" t="e">
            <v>#REF!</v>
          </cell>
          <cell r="G1116" t="e">
            <v>#REF!</v>
          </cell>
          <cell r="H1116" t="e">
            <v>#REF!</v>
          </cell>
          <cell r="L1116" t="e">
            <v>#REF!</v>
          </cell>
          <cell r="M1116" t="e">
            <v>#REF!</v>
          </cell>
          <cell r="N1116" t="e">
            <v>#REF!</v>
          </cell>
          <cell r="O1116" t="e">
            <v>#REF!</v>
          </cell>
          <cell r="P1116">
            <v>4.196637867787345</v>
          </cell>
          <cell r="Q1116">
            <v>2.867077168750118</v>
          </cell>
          <cell r="R1116" t="e">
            <v>#REF!</v>
          </cell>
          <cell r="S1116" t="e">
            <v>#REF!</v>
          </cell>
          <cell r="T1116" t="e">
            <v>#REF!</v>
          </cell>
          <cell r="U1116" t="e">
            <v>#REF!</v>
          </cell>
          <cell r="V1116" t="e">
            <v>#REF!</v>
          </cell>
          <cell r="W1116" t="e">
            <v>#REF!</v>
          </cell>
          <cell r="X1116" t="e">
            <v>#REF!</v>
          </cell>
          <cell r="Y1116" t="e">
            <v>#REF!</v>
          </cell>
          <cell r="Z1116" t="e">
            <v>#REF!</v>
          </cell>
          <cell r="AA1116" t="e">
            <v>#REF!</v>
          </cell>
          <cell r="AB1116" t="e">
            <v>#REF!</v>
          </cell>
          <cell r="AC1116" t="e">
            <v>#REF!</v>
          </cell>
          <cell r="AD1116" t="e">
            <v>#REF!</v>
          </cell>
        </row>
        <row r="1117">
          <cell r="B1117" t="str">
            <v xml:space="preserve">  Non-oil/gas</v>
          </cell>
          <cell r="D1117">
            <v>10.291323875288008</v>
          </cell>
          <cell r="E1117" t="e">
            <v>#REF!</v>
          </cell>
          <cell r="F1117" t="e">
            <v>#REF!</v>
          </cell>
          <cell r="G1117" t="e">
            <v>#REF!</v>
          </cell>
          <cell r="H1117" t="e">
            <v>#REF!</v>
          </cell>
          <cell r="L1117" t="e">
            <v>#REF!</v>
          </cell>
          <cell r="M1117" t="e">
            <v>#REF!</v>
          </cell>
          <cell r="N1117" t="e">
            <v>#REF!</v>
          </cell>
          <cell r="O1117" t="e">
            <v>#REF!</v>
          </cell>
          <cell r="P1117">
            <v>9.6467366779516208</v>
          </cell>
          <cell r="Q1117">
            <v>9.3574069100550474</v>
          </cell>
          <cell r="R1117" t="e">
            <v>#REF!</v>
          </cell>
          <cell r="S1117" t="e">
            <v>#REF!</v>
          </cell>
          <cell r="T1117" t="e">
            <v>#REF!</v>
          </cell>
          <cell r="U1117" t="e">
            <v>#REF!</v>
          </cell>
          <cell r="V1117" t="e">
            <v>#REF!</v>
          </cell>
          <cell r="W1117" t="e">
            <v>#REF!</v>
          </cell>
          <cell r="X1117" t="e">
            <v>#REF!</v>
          </cell>
          <cell r="Y1117" t="e">
            <v>#REF!</v>
          </cell>
          <cell r="Z1117" t="e">
            <v>#REF!</v>
          </cell>
          <cell r="AA1117" t="e">
            <v>#REF!</v>
          </cell>
          <cell r="AB1117" t="e">
            <v>#REF!</v>
          </cell>
          <cell r="AC1117" t="e">
            <v>#REF!</v>
          </cell>
          <cell r="AD1117" t="e">
            <v>#REF!</v>
          </cell>
        </row>
        <row r="1118">
          <cell r="B1118" t="str">
            <v xml:space="preserve">    Domestic taxes</v>
          </cell>
          <cell r="D1118">
            <v>9.837737069706753</v>
          </cell>
          <cell r="E1118" t="e">
            <v>#REF!</v>
          </cell>
          <cell r="F1118" t="e">
            <v>#REF!</v>
          </cell>
          <cell r="G1118" t="e">
            <v>#REF!</v>
          </cell>
          <cell r="H1118" t="e">
            <v>#REF!</v>
          </cell>
          <cell r="L1118" t="e">
            <v>#REF!</v>
          </cell>
          <cell r="M1118" t="e">
            <v>#REF!</v>
          </cell>
          <cell r="N1118" t="e">
            <v>#REF!</v>
          </cell>
          <cell r="O1118" t="e">
            <v>#REF!</v>
          </cell>
          <cell r="P1118">
            <v>9.3879975053066111</v>
          </cell>
          <cell r="Q1118">
            <v>8.9592770940223652</v>
          </cell>
          <cell r="R1118" t="e">
            <v>#REF!</v>
          </cell>
          <cell r="S1118" t="e">
            <v>#REF!</v>
          </cell>
          <cell r="T1118" t="e">
            <v>#REF!</v>
          </cell>
          <cell r="U1118" t="e">
            <v>#REF!</v>
          </cell>
          <cell r="V1118" t="e">
            <v>#REF!</v>
          </cell>
          <cell r="W1118" t="e">
            <v>#REF!</v>
          </cell>
          <cell r="X1118" t="e">
            <v>#REF!</v>
          </cell>
          <cell r="Y1118" t="e">
            <v>#REF!</v>
          </cell>
          <cell r="Z1118" t="e">
            <v>#REF!</v>
          </cell>
          <cell r="AA1118" t="e">
            <v>#REF!</v>
          </cell>
          <cell r="AB1118" t="e">
            <v>#REF!</v>
          </cell>
          <cell r="AC1118" t="e">
            <v>#REF!</v>
          </cell>
          <cell r="AD1118" t="e">
            <v>#REF!</v>
          </cell>
        </row>
        <row r="1119">
          <cell r="B1119" t="str">
            <v xml:space="preserve">    International trade taxes</v>
          </cell>
          <cell r="D1119">
            <v>0.45358680558125386</v>
          </cell>
          <cell r="E1119" t="e">
            <v>#REF!</v>
          </cell>
          <cell r="F1119" t="e">
            <v>#REF!</v>
          </cell>
          <cell r="G1119" t="e">
            <v>#REF!</v>
          </cell>
          <cell r="H1119" t="e">
            <v>#REF!</v>
          </cell>
          <cell r="L1119" t="e">
            <v>#REF!</v>
          </cell>
          <cell r="M1119" t="e">
            <v>#REF!</v>
          </cell>
          <cell r="N1119" t="e">
            <v>#REF!</v>
          </cell>
          <cell r="O1119" t="e">
            <v>#REF!</v>
          </cell>
          <cell r="P1119">
            <v>0.25873917264500956</v>
          </cell>
          <cell r="Q1119">
            <v>0.39812981603268222</v>
          </cell>
          <cell r="R1119">
            <v>0.9928635241388909</v>
          </cell>
          <cell r="S1119">
            <v>0.54991083760552761</v>
          </cell>
          <cell r="T1119">
            <v>0.86905759897226331</v>
          </cell>
          <cell r="U1119">
            <v>0.80220701443593545</v>
          </cell>
          <cell r="V1119">
            <v>0.73535642989960748</v>
          </cell>
          <cell r="W1119">
            <v>0.80220701443593545</v>
          </cell>
          <cell r="X1119">
            <v>0.67939139661836523</v>
          </cell>
          <cell r="Y1119">
            <v>0.65691000800325505</v>
          </cell>
          <cell r="Z1119">
            <v>0.67620176942607368</v>
          </cell>
          <cell r="AA1119">
            <v>0.52448292395357743</v>
          </cell>
          <cell r="AB1119" t="e">
            <v>#REF!</v>
          </cell>
          <cell r="AC1119" t="e">
            <v>#REF!</v>
          </cell>
          <cell r="AD1119" t="e">
            <v>#REF!</v>
          </cell>
        </row>
        <row r="1120">
          <cell r="B1120" t="str">
            <v>Nontax revenue</v>
          </cell>
          <cell r="D1120">
            <v>0.92004574760192959</v>
          </cell>
          <cell r="E1120" t="e">
            <v>#REF!</v>
          </cell>
          <cell r="F1120" t="e">
            <v>#REF!</v>
          </cell>
          <cell r="G1120" t="e">
            <v>#REF!</v>
          </cell>
          <cell r="H1120" t="e">
            <v>#REF!</v>
          </cell>
          <cell r="L1120" t="e">
            <v>#REF!</v>
          </cell>
          <cell r="M1120" t="e">
            <v>#REF!</v>
          </cell>
          <cell r="N1120" t="e">
            <v>#REF!</v>
          </cell>
          <cell r="O1120" t="e">
            <v>#REF!</v>
          </cell>
          <cell r="P1120">
            <v>0.54671270725456889</v>
          </cell>
          <cell r="Q1120">
            <v>0.4311314926833853</v>
          </cell>
          <cell r="R1120" t="e">
            <v>#REF!</v>
          </cell>
          <cell r="S1120" t="e">
            <v>#REF!</v>
          </cell>
          <cell r="T1120" t="e">
            <v>#REF!</v>
          </cell>
          <cell r="U1120" t="e">
            <v>#REF!</v>
          </cell>
          <cell r="V1120" t="e">
            <v>#REF!</v>
          </cell>
          <cell r="W1120" t="e">
            <v>#REF!</v>
          </cell>
          <cell r="X1120" t="e">
            <v>#REF!</v>
          </cell>
          <cell r="Y1120" t="e">
            <v>#REF!</v>
          </cell>
          <cell r="Z1120" t="e">
            <v>#REF!</v>
          </cell>
          <cell r="AA1120" t="e">
            <v>#REF!</v>
          </cell>
          <cell r="AB1120" t="e">
            <v>#REF!</v>
          </cell>
          <cell r="AC1120" t="e">
            <v>#REF!</v>
          </cell>
          <cell r="AD1120" t="e">
            <v>#REF!</v>
          </cell>
        </row>
        <row r="1121">
          <cell r="B1121" t="str">
            <v>Grants</v>
          </cell>
          <cell r="D1121">
            <v>0</v>
          </cell>
          <cell r="E1121" t="e">
            <v>#REF!</v>
          </cell>
          <cell r="F1121" t="e">
            <v>#REF!</v>
          </cell>
          <cell r="G1121" t="e">
            <v>#REF!</v>
          </cell>
          <cell r="H1121" t="e">
            <v>#REF!</v>
          </cell>
          <cell r="L1121" t="e">
            <v>#REF!</v>
          </cell>
          <cell r="M1121" t="e">
            <v>#REF!</v>
          </cell>
          <cell r="N1121" t="e">
            <v>#REF!</v>
          </cell>
          <cell r="O1121" t="e">
            <v>#REF!</v>
          </cell>
          <cell r="P1121">
            <v>0</v>
          </cell>
          <cell r="Q1121">
            <v>0</v>
          </cell>
          <cell r="R1121">
            <v>0</v>
          </cell>
          <cell r="S1121">
            <v>0</v>
          </cell>
          <cell r="T1121">
            <v>0</v>
          </cell>
          <cell r="U1121">
            <v>0</v>
          </cell>
          <cell r="V1121">
            <v>0</v>
          </cell>
          <cell r="W1121">
            <v>0</v>
          </cell>
          <cell r="X1121">
            <v>5.922094746163889E-2</v>
          </cell>
          <cell r="Y1121">
            <v>5.6435216281189707E-2</v>
          </cell>
          <cell r="Z1121">
            <v>3.1513432013178175E-2</v>
          </cell>
          <cell r="AA1121">
            <v>2.3053653771539284E-2</v>
          </cell>
          <cell r="AB1121">
            <v>2.0245354600633435E-2</v>
          </cell>
          <cell r="AC1121">
            <v>1.7819134173991513E-2</v>
          </cell>
          <cell r="AD1121">
            <v>1.6115506615346428E-2</v>
          </cell>
        </row>
        <row r="1123">
          <cell r="B1123" t="str">
            <v>Total expenditure and net lending</v>
          </cell>
          <cell r="D1123">
            <v>16.783856027433032</v>
          </cell>
          <cell r="E1123" t="e">
            <v>#REF!</v>
          </cell>
          <cell r="F1123" t="e">
            <v>#REF!</v>
          </cell>
          <cell r="G1123" t="e">
            <v>#REF!</v>
          </cell>
          <cell r="H1123" t="e">
            <v>#REF!</v>
          </cell>
          <cell r="L1123" t="e">
            <v>#REF!</v>
          </cell>
          <cell r="M1123" t="e">
            <v>#REF!</v>
          </cell>
          <cell r="N1123" t="e">
            <v>#REF!</v>
          </cell>
          <cell r="O1123" t="e">
            <v>#REF!</v>
          </cell>
          <cell r="P1123">
            <v>10.375870341793185</v>
          </cell>
          <cell r="Q1123">
            <v>9.0803067874583991</v>
          </cell>
          <cell r="R1123" t="e">
            <v>#REF!</v>
          </cell>
          <cell r="S1123" t="e">
            <v>#REF!</v>
          </cell>
          <cell r="T1123" t="e">
            <v>#REF!</v>
          </cell>
          <cell r="U1123" t="e">
            <v>#REF!</v>
          </cell>
          <cell r="V1123" t="e">
            <v>#REF!</v>
          </cell>
          <cell r="W1123" t="e">
            <v>#REF!</v>
          </cell>
          <cell r="X1123" t="e">
            <v>#REF!</v>
          </cell>
          <cell r="Y1123" t="e">
            <v>#REF!</v>
          </cell>
          <cell r="Z1123" t="e">
            <v>#REF!</v>
          </cell>
          <cell r="AA1123" t="e">
            <v>#REF!</v>
          </cell>
          <cell r="AB1123" t="e">
            <v>#REF!</v>
          </cell>
          <cell r="AC1123" t="e">
            <v>#REF!</v>
          </cell>
          <cell r="AD1123" t="e">
            <v>#REF!</v>
          </cell>
        </row>
        <row r="1124">
          <cell r="B1124" t="str">
            <v>Current expenditure</v>
          </cell>
          <cell r="D1124">
            <v>10.186597363200175</v>
          </cell>
          <cell r="E1124" t="e">
            <v>#REF!</v>
          </cell>
          <cell r="F1124" t="e">
            <v>#REF!</v>
          </cell>
          <cell r="G1124" t="e">
            <v>#REF!</v>
          </cell>
          <cell r="H1124" t="e">
            <v>#REF!</v>
          </cell>
          <cell r="L1124" t="e">
            <v>#REF!</v>
          </cell>
          <cell r="M1124" t="e">
            <v>#REF!</v>
          </cell>
          <cell r="N1124" t="e">
            <v>#REF!</v>
          </cell>
          <cell r="O1124" t="e">
            <v>#REF!</v>
          </cell>
          <cell r="P1124">
            <v>8.2569909457261712</v>
          </cell>
          <cell r="Q1124">
            <v>6.9588565413917438</v>
          </cell>
          <cell r="R1124" t="e">
            <v>#REF!</v>
          </cell>
          <cell r="S1124" t="e">
            <v>#REF!</v>
          </cell>
          <cell r="T1124" t="e">
            <v>#REF!</v>
          </cell>
          <cell r="U1124" t="e">
            <v>#REF!</v>
          </cell>
          <cell r="V1124" t="e">
            <v>#REF!</v>
          </cell>
          <cell r="W1124" t="e">
            <v>#REF!</v>
          </cell>
          <cell r="X1124" t="e">
            <v>#REF!</v>
          </cell>
          <cell r="Y1124" t="e">
            <v>#REF!</v>
          </cell>
          <cell r="Z1124" t="e">
            <v>#REF!</v>
          </cell>
          <cell r="AA1124" t="e">
            <v>#REF!</v>
          </cell>
          <cell r="AB1124" t="e">
            <v>#REF!</v>
          </cell>
          <cell r="AC1124" t="e">
            <v>#REF!</v>
          </cell>
          <cell r="AD1124" t="e">
            <v>#REF!</v>
          </cell>
        </row>
        <row r="1125">
          <cell r="B1125" t="str">
            <v xml:space="preserve">  Personnel</v>
          </cell>
          <cell r="D1125">
            <v>2.6196756773072942</v>
          </cell>
          <cell r="E1125" t="e">
            <v>#REF!</v>
          </cell>
          <cell r="F1125" t="e">
            <v>#REF!</v>
          </cell>
          <cell r="G1125" t="e">
            <v>#REF!</v>
          </cell>
          <cell r="H1125" t="e">
            <v>#REF!</v>
          </cell>
          <cell r="L1125" t="e">
            <v>#REF!</v>
          </cell>
          <cell r="M1125" t="e">
            <v>#REF!</v>
          </cell>
          <cell r="N1125" t="e">
            <v>#REF!</v>
          </cell>
          <cell r="O1125" t="e">
            <v>#REF!</v>
          </cell>
          <cell r="P1125">
            <v>4.0023951225692809</v>
          </cell>
          <cell r="Q1125">
            <v>3.0803071799863955</v>
          </cell>
          <cell r="R1125" t="e">
            <v>#REF!</v>
          </cell>
          <cell r="S1125" t="e">
            <v>#REF!</v>
          </cell>
          <cell r="T1125" t="e">
            <v>#REF!</v>
          </cell>
          <cell r="U1125" t="e">
            <v>#REF!</v>
          </cell>
          <cell r="V1125" t="e">
            <v>#REF!</v>
          </cell>
          <cell r="W1125" t="e">
            <v>#REF!</v>
          </cell>
          <cell r="X1125" t="e">
            <v>#REF!</v>
          </cell>
          <cell r="Y1125" t="e">
            <v>#REF!</v>
          </cell>
          <cell r="Z1125" t="e">
            <v>#REF!</v>
          </cell>
          <cell r="AA1125" t="e">
            <v>#REF!</v>
          </cell>
          <cell r="AB1125" t="e">
            <v>#REF!</v>
          </cell>
          <cell r="AC1125" t="e">
            <v>#REF!</v>
          </cell>
          <cell r="AD1125" t="e">
            <v>#REF!</v>
          </cell>
        </row>
        <row r="1126">
          <cell r="B1126" t="str">
            <v xml:space="preserve">  Goods and services</v>
          </cell>
          <cell r="D1126">
            <v>0.97757128181373187</v>
          </cell>
          <cell r="E1126" t="e">
            <v>#REF!</v>
          </cell>
          <cell r="F1126" t="e">
            <v>#REF!</v>
          </cell>
          <cell r="G1126" t="e">
            <v>#REF!</v>
          </cell>
          <cell r="H1126" t="e">
            <v>#REF!</v>
          </cell>
          <cell r="L1126" t="e">
            <v>#REF!</v>
          </cell>
          <cell r="M1126" t="e">
            <v>#REF!</v>
          </cell>
          <cell r="N1126" t="e">
            <v>#REF!</v>
          </cell>
          <cell r="O1126" t="e">
            <v>#REF!</v>
          </cell>
          <cell r="P1126">
            <v>0.47242126164362552</v>
          </cell>
          <cell r="Q1126">
            <v>0.53119137074761724</v>
          </cell>
          <cell r="R1126" t="e">
            <v>#REF!</v>
          </cell>
          <cell r="S1126" t="e">
            <v>#REF!</v>
          </cell>
          <cell r="T1126" t="e">
            <v>#REF!</v>
          </cell>
          <cell r="U1126" t="e">
            <v>#REF!</v>
          </cell>
          <cell r="V1126" t="e">
            <v>#REF!</v>
          </cell>
          <cell r="W1126" t="e">
            <v>#REF!</v>
          </cell>
          <cell r="X1126" t="e">
            <v>#REF!</v>
          </cell>
          <cell r="Y1126" t="e">
            <v>#REF!</v>
          </cell>
          <cell r="Z1126" t="e">
            <v>#REF!</v>
          </cell>
          <cell r="AA1126" t="e">
            <v>#REF!</v>
          </cell>
          <cell r="AB1126" t="e">
            <v>#REF!</v>
          </cell>
          <cell r="AC1126" t="e">
            <v>#REF!</v>
          </cell>
          <cell r="AD1126" t="e">
            <v>#REF!</v>
          </cell>
        </row>
        <row r="1127">
          <cell r="B1127" t="str">
            <v xml:space="preserve">  Transfers to regions</v>
          </cell>
          <cell r="D1127">
            <v>1.2148133184672492</v>
          </cell>
          <cell r="E1127" t="e">
            <v>#REF!</v>
          </cell>
          <cell r="F1127" t="e">
            <v>#REF!</v>
          </cell>
          <cell r="G1127" t="e">
            <v>#REF!</v>
          </cell>
          <cell r="H1127" t="e">
            <v>#REF!</v>
          </cell>
          <cell r="L1127" t="e">
            <v>#REF!</v>
          </cell>
          <cell r="M1127" t="e">
            <v>#REF!</v>
          </cell>
          <cell r="N1127" t="e">
            <v>#REF!</v>
          </cell>
          <cell r="O1127" t="e">
            <v>#REF!</v>
          </cell>
          <cell r="P1127">
            <v>0.68640473581713379</v>
          </cell>
          <cell r="Q1127">
            <v>0.80575326507447087</v>
          </cell>
          <cell r="R1127" t="e">
            <v>#REF!</v>
          </cell>
          <cell r="S1127" t="e">
            <v>#REF!</v>
          </cell>
          <cell r="T1127" t="e">
            <v>#REF!</v>
          </cell>
          <cell r="U1127" t="e">
            <v>#REF!</v>
          </cell>
          <cell r="V1127" t="e">
            <v>#REF!</v>
          </cell>
          <cell r="W1127" t="e">
            <v>#REF!</v>
          </cell>
          <cell r="X1127" t="e">
            <v>#REF!</v>
          </cell>
          <cell r="Y1127" t="e">
            <v>#REF!</v>
          </cell>
          <cell r="Z1127" t="e">
            <v>#REF!</v>
          </cell>
          <cell r="AA1127" t="e">
            <v>#REF!</v>
          </cell>
          <cell r="AB1127" t="e">
            <v>#REF!</v>
          </cell>
          <cell r="AC1127" t="e">
            <v>#REF!</v>
          </cell>
          <cell r="AD1127" t="e">
            <v>#REF!</v>
          </cell>
        </row>
        <row r="1128">
          <cell r="B1128" t="str">
            <v xml:space="preserve">  Subsidies</v>
          </cell>
          <cell r="D1128">
            <v>3.027433613806592</v>
          </cell>
          <cell r="E1128" t="e">
            <v>#REF!</v>
          </cell>
          <cell r="F1128" t="e">
            <v>#REF!</v>
          </cell>
          <cell r="G1128" t="e">
            <v>#REF!</v>
          </cell>
          <cell r="H1128" t="e">
            <v>#REF!</v>
          </cell>
          <cell r="L1128" t="e">
            <v>#REF!</v>
          </cell>
          <cell r="M1128" t="e">
            <v>#REF!</v>
          </cell>
          <cell r="N1128" t="e">
            <v>#REF!</v>
          </cell>
          <cell r="O1128" t="e">
            <v>#REF!</v>
          </cell>
          <cell r="P1128">
            <v>0</v>
          </cell>
          <cell r="Q1128">
            <v>0</v>
          </cell>
          <cell r="R1128" t="e">
            <v>#REF!</v>
          </cell>
          <cell r="S1128" t="e">
            <v>#REF!</v>
          </cell>
          <cell r="T1128" t="e">
            <v>#REF!</v>
          </cell>
          <cell r="U1128" t="e">
            <v>#REF!</v>
          </cell>
          <cell r="V1128" t="e">
            <v>#REF!</v>
          </cell>
          <cell r="W1128" t="e">
            <v>#REF!</v>
          </cell>
          <cell r="X1128" t="e">
            <v>#REF!</v>
          </cell>
          <cell r="Y1128" t="e">
            <v>#REF!</v>
          </cell>
          <cell r="Z1128" t="e">
            <v>#REF!</v>
          </cell>
          <cell r="AA1128" t="e">
            <v>#REF!</v>
          </cell>
          <cell r="AB1128" t="e">
            <v>#REF!</v>
          </cell>
          <cell r="AC1128" t="e">
            <v>#REF!</v>
          </cell>
          <cell r="AD1128" t="e">
            <v>#REF!</v>
          </cell>
        </row>
        <row r="1129">
          <cell r="B1129" t="str">
            <v xml:space="preserve">    Petroleum</v>
          </cell>
          <cell r="D1129">
            <v>1.4242503794522969</v>
          </cell>
          <cell r="E1129" t="e">
            <v>#REF!</v>
          </cell>
          <cell r="F1129" t="e">
            <v>#REF!</v>
          </cell>
          <cell r="G1129" t="e">
            <v>#REF!</v>
          </cell>
          <cell r="H1129" t="e">
            <v>#REF!</v>
          </cell>
          <cell r="L1129" t="e">
            <v>#REF!</v>
          </cell>
          <cell r="M1129" t="e">
            <v>#REF!</v>
          </cell>
          <cell r="N1129" t="e">
            <v>#REF!</v>
          </cell>
          <cell r="O1129" t="e">
            <v>#REF!</v>
          </cell>
          <cell r="P1129">
            <v>0</v>
          </cell>
          <cell r="Q1129">
            <v>0</v>
          </cell>
          <cell r="R1129">
            <v>7.8522611494370658</v>
          </cell>
          <cell r="S1129">
            <v>2.6174203831456886</v>
          </cell>
          <cell r="T1129">
            <v>2.6592057059449576</v>
          </cell>
          <cell r="U1129">
            <v>2.6592057059449576</v>
          </cell>
          <cell r="V1129">
            <v>2.6592057059449576</v>
          </cell>
          <cell r="W1129">
            <v>2.6592057059449576</v>
          </cell>
          <cell r="X1129">
            <v>2.3934867771770847</v>
          </cell>
          <cell r="Y1129">
            <v>3.7786060348997723</v>
          </cell>
          <cell r="Z1129">
            <v>2.8923051057176736</v>
          </cell>
          <cell r="AA1129">
            <v>0.89999999999999991</v>
          </cell>
          <cell r="AB1129">
            <v>0.27000000000000007</v>
          </cell>
          <cell r="AC1129">
            <v>0</v>
          </cell>
          <cell r="AD1129">
            <v>0</v>
          </cell>
        </row>
        <row r="1130">
          <cell r="B1130" t="str">
            <v xml:space="preserve">    Other</v>
          </cell>
          <cell r="D1130">
            <v>1.6031832343542953</v>
          </cell>
          <cell r="E1130" t="e">
            <v>#REF!</v>
          </cell>
          <cell r="F1130" t="e">
            <v>#REF!</v>
          </cell>
          <cell r="G1130" t="e">
            <v>#REF!</v>
          </cell>
          <cell r="H1130" t="e">
            <v>#REF!</v>
          </cell>
          <cell r="L1130" t="e">
            <v>#REF!</v>
          </cell>
          <cell r="M1130" t="e">
            <v>#REF!</v>
          </cell>
          <cell r="N1130" t="e">
            <v>#REF!</v>
          </cell>
          <cell r="O1130" t="e">
            <v>#REF!</v>
          </cell>
          <cell r="P1130">
            <v>0</v>
          </cell>
          <cell r="Q1130">
            <v>0</v>
          </cell>
          <cell r="R1130" t="e">
            <v>#REF!</v>
          </cell>
          <cell r="S1130" t="e">
            <v>#REF!</v>
          </cell>
          <cell r="T1130" t="e">
            <v>#REF!</v>
          </cell>
          <cell r="U1130" t="e">
            <v>#REF!</v>
          </cell>
          <cell r="V1130" t="e">
            <v>#REF!</v>
          </cell>
          <cell r="W1130" t="e">
            <v>#REF!</v>
          </cell>
          <cell r="X1130" t="e">
            <v>#REF!</v>
          </cell>
          <cell r="Y1130" t="e">
            <v>#REF!</v>
          </cell>
          <cell r="Z1130" t="e">
            <v>#REF!</v>
          </cell>
          <cell r="AA1130" t="e">
            <v>#REF!</v>
          </cell>
          <cell r="AB1130" t="e">
            <v>#REF!</v>
          </cell>
          <cell r="AC1130" t="e">
            <v>#REF!</v>
          </cell>
          <cell r="AD1130" t="e">
            <v>#REF!</v>
          </cell>
        </row>
        <row r="1131">
          <cell r="B1131" t="str">
            <v xml:space="preserve">  External interest</v>
          </cell>
          <cell r="D1131">
            <v>1.6344738452554419</v>
          </cell>
          <cell r="E1131" t="e">
            <v>#REF!</v>
          </cell>
          <cell r="F1131" t="e">
            <v>#REF!</v>
          </cell>
          <cell r="G1131" t="e">
            <v>#REF!</v>
          </cell>
          <cell r="H1131" t="e">
            <v>#REF!</v>
          </cell>
          <cell r="L1131" t="e">
            <v>#REF!</v>
          </cell>
          <cell r="M1131" t="e">
            <v>#REF!</v>
          </cell>
          <cell r="N1131" t="e">
            <v>#REF!</v>
          </cell>
          <cell r="O1131" t="e">
            <v>#REF!</v>
          </cell>
          <cell r="P1131">
            <v>2.9256378944694474</v>
          </cell>
          <cell r="Q1131">
            <v>2.2656865979693914</v>
          </cell>
          <cell r="R1131">
            <v>6.4945765324056834</v>
          </cell>
          <cell r="S1131">
            <v>3.8953003416148411</v>
          </cell>
          <cell r="T1131">
            <v>3.8363830393879108</v>
          </cell>
          <cell r="U1131">
            <v>4.0031823019699937</v>
          </cell>
          <cell r="V1131">
            <v>3.8107216143752827</v>
          </cell>
          <cell r="W1131">
            <v>3.8834289852443957</v>
          </cell>
          <cell r="X1131">
            <v>2.8031248465175742</v>
          </cell>
          <cell r="Y1131">
            <v>2.6712669039763126</v>
          </cell>
          <cell r="Z1131">
            <v>3.2600429928206722</v>
          </cell>
          <cell r="AA1131">
            <v>2.6372841888276182</v>
          </cell>
          <cell r="AB1131">
            <v>2.6302769983396357</v>
          </cell>
          <cell r="AC1131">
            <v>2.3194828454191234</v>
          </cell>
          <cell r="AD1131">
            <v>2.0171969193091703</v>
          </cell>
        </row>
        <row r="1132">
          <cell r="B1132" t="str">
            <v xml:space="preserve">  Domestic debt (clearing of arrears)</v>
          </cell>
          <cell r="D1132">
            <v>0.23621168525870453</v>
          </cell>
          <cell r="E1132" t="e">
            <v>#REF!</v>
          </cell>
          <cell r="F1132" t="e">
            <v>#REF!</v>
          </cell>
          <cell r="G1132" t="e">
            <v>#REF!</v>
          </cell>
          <cell r="H1132" t="e">
            <v>#REF!</v>
          </cell>
          <cell r="L1132" t="e">
            <v>#REF!</v>
          </cell>
          <cell r="M1132" t="e">
            <v>#REF!</v>
          </cell>
          <cell r="N1132" t="e">
            <v>#REF!</v>
          </cell>
          <cell r="O1132" t="e">
            <v>#REF!</v>
          </cell>
          <cell r="P1132">
            <v>0</v>
          </cell>
          <cell r="Q1132">
            <v>0</v>
          </cell>
          <cell r="R1132">
            <v>0</v>
          </cell>
          <cell r="S1132">
            <v>0</v>
          </cell>
          <cell r="T1132" t="e">
            <v>#REF!</v>
          </cell>
          <cell r="U1132" t="e">
            <v>#REF!</v>
          </cell>
          <cell r="V1132" t="e">
            <v>#REF!</v>
          </cell>
          <cell r="W1132" t="e">
            <v>#REF!</v>
          </cell>
          <cell r="X1132" t="e">
            <v>#REF!</v>
          </cell>
          <cell r="Y1132" t="e">
            <v>#REF!</v>
          </cell>
          <cell r="Z1132" t="e">
            <v>#REF!</v>
          </cell>
          <cell r="AA1132" t="e">
            <v>#REF!</v>
          </cell>
          <cell r="AB1132" t="e">
            <v>#REF!</v>
          </cell>
          <cell r="AC1132" t="e">
            <v>#REF!</v>
          </cell>
          <cell r="AD1132" t="e">
            <v>#REF!</v>
          </cell>
        </row>
        <row r="1133">
          <cell r="B1133" t="str">
            <v xml:space="preserve">  Other current expenditure</v>
          </cell>
          <cell r="D1133">
            <v>0.47641794129115989</v>
          </cell>
          <cell r="E1133" t="e">
            <v>#REF!</v>
          </cell>
          <cell r="F1133" t="e">
            <v>#REF!</v>
          </cell>
          <cell r="G1133" t="e">
            <v>#REF!</v>
          </cell>
          <cell r="H1133" t="e">
            <v>#REF!</v>
          </cell>
          <cell r="L1133" t="e">
            <v>#REF!</v>
          </cell>
          <cell r="M1133" t="e">
            <v>#REF!</v>
          </cell>
          <cell r="N1133" t="e">
            <v>#REF!</v>
          </cell>
          <cell r="O1133" t="e">
            <v>#REF!</v>
          </cell>
          <cell r="P1133">
            <v>0.17013193122668344</v>
          </cell>
          <cell r="Q1133">
            <v>0.27591812761386958</v>
          </cell>
          <cell r="R1133" t="e">
            <v>#REF!</v>
          </cell>
          <cell r="S1133" t="e">
            <v>#REF!</v>
          </cell>
          <cell r="T1133" t="e">
            <v>#REF!</v>
          </cell>
          <cell r="U1133" t="e">
            <v>#REF!</v>
          </cell>
          <cell r="V1133" t="e">
            <v>#REF!</v>
          </cell>
          <cell r="W1133" t="e">
            <v>#REF!</v>
          </cell>
          <cell r="X1133" t="e">
            <v>#REF!</v>
          </cell>
          <cell r="Y1133" t="e">
            <v>#REF!</v>
          </cell>
          <cell r="Z1133" t="e">
            <v>#REF!</v>
          </cell>
          <cell r="AA1133" t="e">
            <v>#REF!</v>
          </cell>
          <cell r="AB1133" t="e">
            <v>#REF!</v>
          </cell>
          <cell r="AC1133" t="e">
            <v>#REF!</v>
          </cell>
          <cell r="AD1133" t="e">
            <v>#REF!</v>
          </cell>
        </row>
        <row r="1134">
          <cell r="B1134" t="str">
            <v>Development expenditure and net lending</v>
          </cell>
          <cell r="D1134">
            <v>6.5972586642328581</v>
          </cell>
          <cell r="E1134" t="e">
            <v>#REF!</v>
          </cell>
          <cell r="F1134" t="e">
            <v>#REF!</v>
          </cell>
          <cell r="G1134" t="e">
            <v>#REF!</v>
          </cell>
          <cell r="H1134" t="e">
            <v>#REF!</v>
          </cell>
          <cell r="L1134" t="e">
            <v>#REF!</v>
          </cell>
          <cell r="M1134" t="e">
            <v>#REF!</v>
          </cell>
          <cell r="N1134" t="e">
            <v>#REF!</v>
          </cell>
          <cell r="O1134" t="e">
            <v>#REF!</v>
          </cell>
          <cell r="P1134">
            <v>2.1188793960670136</v>
          </cell>
          <cell r="Q1134">
            <v>2.121450246066654</v>
          </cell>
          <cell r="R1134" t="e">
            <v>#REF!</v>
          </cell>
          <cell r="S1134" t="e">
            <v>#REF!</v>
          </cell>
          <cell r="T1134" t="e">
            <v>#REF!</v>
          </cell>
          <cell r="U1134" t="e">
            <v>#REF!</v>
          </cell>
          <cell r="V1134" t="e">
            <v>#REF!</v>
          </cell>
          <cell r="W1134" t="e">
            <v>#REF!</v>
          </cell>
          <cell r="X1134" t="e">
            <v>#REF!</v>
          </cell>
          <cell r="Y1134" t="e">
            <v>#REF!</v>
          </cell>
          <cell r="Z1134" t="e">
            <v>#REF!</v>
          </cell>
          <cell r="AA1134" t="e">
            <v>#REF!</v>
          </cell>
          <cell r="AB1134" t="e">
            <v>#REF!</v>
          </cell>
          <cell r="AC1134" t="e">
            <v>#REF!</v>
          </cell>
          <cell r="AD1134" t="e">
            <v>#REF!</v>
          </cell>
        </row>
        <row r="1135">
          <cell r="B1135" t="str">
            <v xml:space="preserve">  Investment projects</v>
          </cell>
          <cell r="D1135">
            <v>2.6851013164173518</v>
          </cell>
          <cell r="E1135" t="e">
            <v>#REF!</v>
          </cell>
          <cell r="F1135" t="e">
            <v>#REF!</v>
          </cell>
          <cell r="G1135" t="e">
            <v>#REF!</v>
          </cell>
          <cell r="H1135" t="e">
            <v>#REF!</v>
          </cell>
          <cell r="L1135" t="e">
            <v>#REF!</v>
          </cell>
          <cell r="M1135" t="e">
            <v>#REF!</v>
          </cell>
          <cell r="N1135" t="e">
            <v>#REF!</v>
          </cell>
          <cell r="O1135" t="e">
            <v>#REF!</v>
          </cell>
          <cell r="P1135">
            <v>2.0228972938768832</v>
          </cell>
          <cell r="Q1135">
            <v>1.7165769367457573</v>
          </cell>
          <cell r="R1135" t="e">
            <v>#REF!</v>
          </cell>
          <cell r="S1135" t="e">
            <v>#REF!</v>
          </cell>
          <cell r="T1135" t="e">
            <v>#REF!</v>
          </cell>
          <cell r="U1135" t="e">
            <v>#REF!</v>
          </cell>
          <cell r="V1135" t="e">
            <v>#REF!</v>
          </cell>
          <cell r="W1135" t="e">
            <v>#REF!</v>
          </cell>
          <cell r="X1135" t="e">
            <v>#REF!</v>
          </cell>
          <cell r="Y1135" t="e">
            <v>#REF!</v>
          </cell>
          <cell r="Z1135" t="e">
            <v>#REF!</v>
          </cell>
          <cell r="AA1135">
            <v>5.8312194394028252</v>
          </cell>
          <cell r="AB1135">
            <v>5.7060057866716356</v>
          </cell>
          <cell r="AC1135">
            <v>5.223369637500185</v>
          </cell>
          <cell r="AD1135">
            <v>4.912450514140315</v>
          </cell>
        </row>
        <row r="1136">
          <cell r="B1136" t="str">
            <v xml:space="preserve">  Forestry Fund expenditure (reforestation)</v>
          </cell>
          <cell r="D1136">
            <v>0</v>
          </cell>
          <cell r="E1136" t="e">
            <v>#REF!</v>
          </cell>
          <cell r="F1136" t="e">
            <v>#REF!</v>
          </cell>
          <cell r="G1136" t="e">
            <v>#REF!</v>
          </cell>
          <cell r="H1136" t="e">
            <v>#REF!</v>
          </cell>
          <cell r="L1136" t="e">
            <v>#REF!</v>
          </cell>
          <cell r="M1136" t="e">
            <v>#REF!</v>
          </cell>
          <cell r="N1136" t="e">
            <v>#REF!</v>
          </cell>
          <cell r="O1136" t="e">
            <v>#REF!</v>
          </cell>
          <cell r="P1136">
            <v>0</v>
          </cell>
          <cell r="Q1136">
            <v>0</v>
          </cell>
          <cell r="R1136">
            <v>0</v>
          </cell>
          <cell r="S1136">
            <v>0</v>
          </cell>
          <cell r="T1136">
            <v>0</v>
          </cell>
          <cell r="U1136">
            <v>0</v>
          </cell>
          <cell r="V1136">
            <v>0</v>
          </cell>
          <cell r="W1136">
            <v>0</v>
          </cell>
          <cell r="X1136">
            <v>0</v>
          </cell>
          <cell r="Y1136">
            <v>0</v>
          </cell>
          <cell r="Z1136">
            <v>0</v>
          </cell>
          <cell r="AA1136">
            <v>0</v>
          </cell>
          <cell r="AB1136">
            <v>0</v>
          </cell>
          <cell r="AC1136">
            <v>0</v>
          </cell>
          <cell r="AD1136">
            <v>0</v>
          </cell>
        </row>
        <row r="1137">
          <cell r="B1137" t="str">
            <v xml:space="preserve">  Investment Fund net lending</v>
          </cell>
          <cell r="D1137">
            <v>0</v>
          </cell>
          <cell r="E1137" t="e">
            <v>#REF!</v>
          </cell>
          <cell r="F1137" t="e">
            <v>#REF!</v>
          </cell>
          <cell r="G1137" t="e">
            <v>#REF!</v>
          </cell>
          <cell r="H1137" t="e">
            <v>#REF!</v>
          </cell>
          <cell r="L1137" t="e">
            <v>#REF!</v>
          </cell>
          <cell r="M1137" t="e">
            <v>#REF!</v>
          </cell>
          <cell r="N1137" t="e">
            <v>#REF!</v>
          </cell>
          <cell r="O1137" t="e">
            <v>#REF!</v>
          </cell>
          <cell r="P1137">
            <v>0</v>
          </cell>
          <cell r="Q1137">
            <v>0</v>
          </cell>
          <cell r="R1137">
            <v>0</v>
          </cell>
          <cell r="S1137">
            <v>0</v>
          </cell>
          <cell r="T1137">
            <v>0</v>
          </cell>
          <cell r="U1137">
            <v>0</v>
          </cell>
          <cell r="V1137">
            <v>0</v>
          </cell>
          <cell r="W1137">
            <v>0</v>
          </cell>
          <cell r="X1137">
            <v>0</v>
          </cell>
          <cell r="Y1137">
            <v>0</v>
          </cell>
          <cell r="Z1137">
            <v>0</v>
          </cell>
          <cell r="AA1137">
            <v>-8.6758260253958774E-2</v>
          </cell>
          <cell r="AB1137">
            <v>-7.7406270681987951E-2</v>
          </cell>
          <cell r="AC1137">
            <v>-6.8963139202096485E-2</v>
          </cell>
          <cell r="AD1137">
            <v>-6.0410440615630716E-2</v>
          </cell>
        </row>
        <row r="1138">
          <cell r="B1138" t="str">
            <v xml:space="preserve">  Other</v>
          </cell>
          <cell r="D1138">
            <v>2.3548079662215309</v>
          </cell>
          <cell r="E1138" t="e">
            <v>#REF!</v>
          </cell>
          <cell r="F1138" t="e">
            <v>#REF!</v>
          </cell>
          <cell r="G1138" t="e">
            <v>#REF!</v>
          </cell>
          <cell r="H1138" t="e">
            <v>#REF!</v>
          </cell>
          <cell r="L1138" t="e">
            <v>#REF!</v>
          </cell>
          <cell r="M1138" t="e">
            <v>#REF!</v>
          </cell>
          <cell r="N1138" t="e">
            <v>#REF!</v>
          </cell>
          <cell r="O1138" t="e">
            <v>#REF!</v>
          </cell>
          <cell r="P1138">
            <v>0.15069258744613254</v>
          </cell>
          <cell r="Q1138">
            <v>0.40487330932089655</v>
          </cell>
          <cell r="R1138" t="e">
            <v>#REF!</v>
          </cell>
          <cell r="S1138" t="e">
            <v>#REF!</v>
          </cell>
          <cell r="T1138" t="e">
            <v>#REF!</v>
          </cell>
          <cell r="U1138" t="e">
            <v>#REF!</v>
          </cell>
          <cell r="V1138" t="e">
            <v>#REF!</v>
          </cell>
          <cell r="W1138" t="e">
            <v>#REF!</v>
          </cell>
          <cell r="X1138" t="e">
            <v>#REF!</v>
          </cell>
          <cell r="Y1138" t="e">
            <v>#REF!</v>
          </cell>
          <cell r="Z1138" t="e">
            <v>#REF!</v>
          </cell>
          <cell r="AA1138" t="e">
            <v>#REF!</v>
          </cell>
          <cell r="AB1138" t="e">
            <v>#REF!</v>
          </cell>
          <cell r="AC1138" t="e">
            <v>#REF!</v>
          </cell>
          <cell r="AD1138" t="e">
            <v>#REF!</v>
          </cell>
        </row>
        <row r="1139">
          <cell r="B1139" t="str">
            <v xml:space="preserve">  Off-budget operations and statistical discrepancy 1/</v>
          </cell>
          <cell r="D1139">
            <v>1.5573493815939754</v>
          </cell>
          <cell r="E1139" t="e">
            <v>#REF!</v>
          </cell>
          <cell r="F1139" t="e">
            <v>#REF!</v>
          </cell>
          <cell r="G1139" t="e">
            <v>#REF!</v>
          </cell>
          <cell r="H1139" t="e">
            <v>#REF!</v>
          </cell>
          <cell r="L1139" t="e">
            <v>#REF!</v>
          </cell>
          <cell r="M1139" t="e">
            <v>#REF!</v>
          </cell>
          <cell r="N1139" t="e">
            <v>#REF!</v>
          </cell>
          <cell r="O1139" t="e">
            <v>#REF!</v>
          </cell>
          <cell r="P1139">
            <v>-5.4710485256002153E-2</v>
          </cell>
          <cell r="Q1139">
            <v>0</v>
          </cell>
          <cell r="R1139">
            <v>0</v>
          </cell>
          <cell r="S1139">
            <v>-1.8236828418667386E-2</v>
          </cell>
          <cell r="T1139">
            <v>0</v>
          </cell>
          <cell r="U1139">
            <v>0</v>
          </cell>
          <cell r="V1139">
            <v>0</v>
          </cell>
          <cell r="W1139">
            <v>0</v>
          </cell>
          <cell r="X1139">
            <v>0</v>
          </cell>
          <cell r="Y1139">
            <v>0</v>
          </cell>
          <cell r="Z1139">
            <v>-3.8137579442194375E-3</v>
          </cell>
          <cell r="AA1139">
            <v>0</v>
          </cell>
          <cell r="AB1139">
            <v>0</v>
          </cell>
          <cell r="AC1139">
            <v>0</v>
          </cell>
          <cell r="AD1139">
            <v>0</v>
          </cell>
        </row>
        <row r="1141">
          <cell r="B1141" t="str">
            <v>Current balance</v>
          </cell>
          <cell r="D1141">
            <v>5.4594917349129313</v>
          </cell>
          <cell r="E1141" t="e">
            <v>#REF!</v>
          </cell>
          <cell r="F1141" t="e">
            <v>#REF!</v>
          </cell>
          <cell r="G1141" t="e">
            <v>#REF!</v>
          </cell>
          <cell r="H1141" t="e">
            <v>#REF!</v>
          </cell>
          <cell r="L1141" t="e">
            <v>#REF!</v>
          </cell>
          <cell r="M1141" t="e">
            <v>#REF!</v>
          </cell>
          <cell r="N1141" t="e">
            <v>#REF!</v>
          </cell>
          <cell r="O1141" t="e">
            <v>#REF!</v>
          </cell>
          <cell r="P1141">
            <v>6.1330963072673628</v>
          </cell>
          <cell r="Q1141">
            <v>5.696759030096807</v>
          </cell>
          <cell r="R1141" t="e">
            <v>#REF!</v>
          </cell>
          <cell r="S1141" t="e">
            <v>#REF!</v>
          </cell>
          <cell r="T1141" t="e">
            <v>#REF!</v>
          </cell>
          <cell r="U1141" t="e">
            <v>#REF!</v>
          </cell>
          <cell r="V1141" t="e">
            <v>#REF!</v>
          </cell>
          <cell r="W1141" t="e">
            <v>#REF!</v>
          </cell>
          <cell r="X1141" t="e">
            <v>#REF!</v>
          </cell>
          <cell r="Y1141" t="e">
            <v>#REF!</v>
          </cell>
          <cell r="Z1141" t="e">
            <v>#REF!</v>
          </cell>
          <cell r="AA1141" t="e">
            <v>#REF!</v>
          </cell>
          <cell r="AB1141" t="e">
            <v>#REF!</v>
          </cell>
          <cell r="AC1141" t="e">
            <v>#REF!</v>
          </cell>
          <cell r="AD1141" t="e">
            <v>#REF!</v>
          </cell>
        </row>
        <row r="1143">
          <cell r="B1143" t="str">
            <v>Overall balance before privatization</v>
          </cell>
        </row>
        <row r="1144">
          <cell r="B1144" t="str">
            <v xml:space="preserve">  proceeds and bank restructuring costs</v>
          </cell>
          <cell r="D1144">
            <v>-1.1377669293199268</v>
          </cell>
          <cell r="E1144" t="e">
            <v>#REF!</v>
          </cell>
          <cell r="F1144" t="e">
            <v>#REF!</v>
          </cell>
          <cell r="G1144" t="e">
            <v>#REF!</v>
          </cell>
          <cell r="H1144" t="e">
            <v>#REF!</v>
          </cell>
          <cell r="L1144" t="e">
            <v>#REF!</v>
          </cell>
          <cell r="M1144" t="e">
            <v>#REF!</v>
          </cell>
          <cell r="N1144" t="e">
            <v>#REF!</v>
          </cell>
          <cell r="O1144" t="e">
            <v>#REF!</v>
          </cell>
          <cell r="P1144">
            <v>4.0142169112003492</v>
          </cell>
          <cell r="Q1144">
            <v>3.575308784030153</v>
          </cell>
          <cell r="R1144" t="e">
            <v>#REF!</v>
          </cell>
          <cell r="S1144" t="e">
            <v>#REF!</v>
          </cell>
          <cell r="T1144" t="e">
            <v>#REF!</v>
          </cell>
          <cell r="U1144" t="e">
            <v>#REF!</v>
          </cell>
          <cell r="V1144" t="e">
            <v>#REF!</v>
          </cell>
          <cell r="W1144" t="e">
            <v>#REF!</v>
          </cell>
          <cell r="X1144" t="e">
            <v>#REF!</v>
          </cell>
          <cell r="Y1144" t="e">
            <v>#REF!</v>
          </cell>
          <cell r="Z1144" t="e">
            <v>#REF!</v>
          </cell>
          <cell r="AA1144" t="e">
            <v>#REF!</v>
          </cell>
          <cell r="AB1144" t="e">
            <v>#REF!</v>
          </cell>
          <cell r="AC1144" t="e">
            <v>#REF!</v>
          </cell>
          <cell r="AD1144" t="e">
            <v>#REF!</v>
          </cell>
        </row>
        <row r="1146">
          <cell r="B1146" t="str">
            <v>Bank restructuring costs</v>
          </cell>
          <cell r="D1146">
            <v>0</v>
          </cell>
          <cell r="E1146" t="e">
            <v>#REF!</v>
          </cell>
          <cell r="F1146" t="e">
            <v>#REF!</v>
          </cell>
          <cell r="G1146" t="e">
            <v>#REF!</v>
          </cell>
          <cell r="H1146" t="e">
            <v>#REF!</v>
          </cell>
          <cell r="L1146" t="e">
            <v>#REF!</v>
          </cell>
          <cell r="M1146" t="e">
            <v>#REF!</v>
          </cell>
          <cell r="N1146" t="e">
            <v>#REF!</v>
          </cell>
          <cell r="O1146" t="e">
            <v>#REF!</v>
          </cell>
          <cell r="P1146">
            <v>0</v>
          </cell>
          <cell r="Q1146">
            <v>0</v>
          </cell>
          <cell r="R1146">
            <v>0</v>
          </cell>
          <cell r="S1146">
            <v>0</v>
          </cell>
          <cell r="T1146">
            <v>0</v>
          </cell>
          <cell r="U1146">
            <v>1.9246068759471124</v>
          </cell>
          <cell r="V1146">
            <v>1.9246068759471124</v>
          </cell>
          <cell r="W1146">
            <v>1.2830712506314084</v>
          </cell>
          <cell r="X1146">
            <v>2.3688378984655558</v>
          </cell>
          <cell r="Y1146">
            <v>2.2574086512475882</v>
          </cell>
          <cell r="Z1146">
            <v>1.5756716006589089</v>
          </cell>
          <cell r="AA1146">
            <v>2.0474949419934272</v>
          </cell>
          <cell r="AB1146">
            <v>1.5016816512305662</v>
          </cell>
          <cell r="AC1146">
            <v>1.2965070169994137</v>
          </cell>
          <cell r="AD1146">
            <v>1.093428975142916</v>
          </cell>
        </row>
        <row r="1147">
          <cell r="B1147" t="str">
            <v>Privatization proceeds</v>
          </cell>
          <cell r="D1147">
            <v>0</v>
          </cell>
          <cell r="E1147" t="e">
            <v>#REF!</v>
          </cell>
          <cell r="F1147" t="e">
            <v>#REF!</v>
          </cell>
          <cell r="G1147" t="e">
            <v>#REF!</v>
          </cell>
          <cell r="H1147" t="e">
            <v>#REF!</v>
          </cell>
          <cell r="L1147" t="e">
            <v>#REF!</v>
          </cell>
          <cell r="M1147" t="e">
            <v>#REF!</v>
          </cell>
          <cell r="N1147" t="e">
            <v>#REF!</v>
          </cell>
          <cell r="O1147" t="e">
            <v>#REF!</v>
          </cell>
          <cell r="P1147">
            <v>0</v>
          </cell>
          <cell r="Q1147">
            <v>0</v>
          </cell>
          <cell r="R1147">
            <v>0</v>
          </cell>
          <cell r="S1147">
            <v>0</v>
          </cell>
          <cell r="T1147">
            <v>0</v>
          </cell>
          <cell r="U1147">
            <v>0</v>
          </cell>
          <cell r="V1147">
            <v>0</v>
          </cell>
          <cell r="W1147">
            <v>0</v>
          </cell>
          <cell r="X1147">
            <v>2.9610473730819447</v>
          </cell>
          <cell r="Y1147">
            <v>2.8217608140594854</v>
          </cell>
          <cell r="Z1147">
            <v>1.5756716006589089</v>
          </cell>
          <cell r="AA1147">
            <v>1.2255038052172946</v>
          </cell>
          <cell r="AB1147">
            <v>0.71747872295134629</v>
          </cell>
          <cell r="AC1147">
            <v>0.31574773283679874</v>
          </cell>
          <cell r="AD1147">
            <v>0.2855601527900864</v>
          </cell>
        </row>
        <row r="1149">
          <cell r="B1149" t="str">
            <v>Overall balance</v>
          </cell>
          <cell r="D1149">
            <v>-1.1377669293199268</v>
          </cell>
          <cell r="E1149" t="e">
            <v>#REF!</v>
          </cell>
          <cell r="F1149" t="e">
            <v>#REF!</v>
          </cell>
          <cell r="G1149" t="e">
            <v>#REF!</v>
          </cell>
          <cell r="H1149" t="e">
            <v>#REF!</v>
          </cell>
          <cell r="L1149" t="e">
            <v>#REF!</v>
          </cell>
          <cell r="M1149" t="e">
            <v>#REF!</v>
          </cell>
          <cell r="N1149" t="e">
            <v>#REF!</v>
          </cell>
          <cell r="O1149" t="e">
            <v>#REF!</v>
          </cell>
          <cell r="P1149">
            <v>4.0142169112003492</v>
          </cell>
          <cell r="Q1149">
            <v>3.575308784030153</v>
          </cell>
          <cell r="R1149" t="e">
            <v>#REF!</v>
          </cell>
          <cell r="S1149" t="e">
            <v>#REF!</v>
          </cell>
          <cell r="T1149" t="e">
            <v>#REF!</v>
          </cell>
          <cell r="U1149" t="e">
            <v>#REF!</v>
          </cell>
          <cell r="V1149" t="e">
            <v>#REF!</v>
          </cell>
          <cell r="W1149" t="e">
            <v>#REF!</v>
          </cell>
          <cell r="X1149" t="e">
            <v>#REF!</v>
          </cell>
          <cell r="Y1149" t="e">
            <v>#REF!</v>
          </cell>
          <cell r="Z1149" t="e">
            <v>#REF!</v>
          </cell>
          <cell r="AA1149" t="e">
            <v>#REF!</v>
          </cell>
          <cell r="AB1149" t="e">
            <v>#REF!</v>
          </cell>
          <cell r="AC1149" t="e">
            <v>#REF!</v>
          </cell>
          <cell r="AD1149" t="e">
            <v>#REF!</v>
          </cell>
        </row>
        <row r="1151">
          <cell r="B1151" t="str">
            <v>Financing</v>
          </cell>
          <cell r="D1151">
            <v>1.1377669293199262</v>
          </cell>
          <cell r="E1151" t="e">
            <v>#REF!</v>
          </cell>
          <cell r="F1151" t="e">
            <v>#REF!</v>
          </cell>
          <cell r="G1151" t="e">
            <v>#REF!</v>
          </cell>
          <cell r="H1151" t="e">
            <v>#REF!</v>
          </cell>
          <cell r="L1151" t="e">
            <v>#REF!</v>
          </cell>
          <cell r="M1151" t="e">
            <v>#REF!</v>
          </cell>
          <cell r="N1151" t="e">
            <v>#REF!</v>
          </cell>
          <cell r="O1151" t="e">
            <v>#REF!</v>
          </cell>
          <cell r="P1151">
            <v>-4.014216911200351</v>
          </cell>
          <cell r="Q1151">
            <v>-3.575308784030153</v>
          </cell>
          <cell r="R1151" t="e">
            <v>#REF!</v>
          </cell>
          <cell r="S1151" t="e">
            <v>#REF!</v>
          </cell>
          <cell r="T1151" t="e">
            <v>#REF!</v>
          </cell>
          <cell r="U1151" t="e">
            <v>#REF!</v>
          </cell>
          <cell r="V1151" t="e">
            <v>#REF!</v>
          </cell>
          <cell r="W1151" t="e">
            <v>#REF!</v>
          </cell>
          <cell r="X1151" t="e">
            <v>#REF!</v>
          </cell>
          <cell r="Y1151" t="e">
            <v>#REF!</v>
          </cell>
          <cell r="Z1151" t="e">
            <v>#REF!</v>
          </cell>
          <cell r="AA1151" t="e">
            <v>#REF!</v>
          </cell>
          <cell r="AB1151" t="e">
            <v>#REF!</v>
          </cell>
          <cell r="AC1151" t="e">
            <v>#REF!</v>
          </cell>
          <cell r="AD1151" t="e">
            <v>#REF!</v>
          </cell>
        </row>
        <row r="1152">
          <cell r="B1152" t="str">
            <v>Domestic</v>
          </cell>
          <cell r="D1152">
            <v>-0.3562013791028486</v>
          </cell>
          <cell r="E1152" t="e">
            <v>#REF!</v>
          </cell>
          <cell r="F1152" t="e">
            <v>#REF!</v>
          </cell>
          <cell r="G1152" t="e">
            <v>#REF!</v>
          </cell>
          <cell r="H1152" t="e">
            <v>#REF!</v>
          </cell>
          <cell r="L1152" t="e">
            <v>#REF!</v>
          </cell>
          <cell r="M1152" t="e">
            <v>#REF!</v>
          </cell>
          <cell r="N1152" t="e">
            <v>#REF!</v>
          </cell>
          <cell r="O1152" t="e">
            <v>#REF!</v>
          </cell>
          <cell r="P1152">
            <v>-11.653382524537243</v>
          </cell>
          <cell r="Q1152">
            <v>-6.999012976517232</v>
          </cell>
          <cell r="R1152" t="e">
            <v>#REF!</v>
          </cell>
          <cell r="S1152" t="e">
            <v>#REF!</v>
          </cell>
          <cell r="T1152" t="e">
            <v>#REF!</v>
          </cell>
          <cell r="U1152" t="e">
            <v>#REF!</v>
          </cell>
          <cell r="V1152" t="e">
            <v>#REF!</v>
          </cell>
          <cell r="W1152" t="e">
            <v>#REF!</v>
          </cell>
          <cell r="X1152" t="e">
            <v>#REF!</v>
          </cell>
          <cell r="Y1152" t="e">
            <v>#REF!</v>
          </cell>
          <cell r="Z1152" t="e">
            <v>#REF!</v>
          </cell>
          <cell r="AA1152" t="e">
            <v>#REF!</v>
          </cell>
          <cell r="AB1152" t="e">
            <v>#REF!</v>
          </cell>
          <cell r="AC1152" t="e">
            <v>#REF!</v>
          </cell>
          <cell r="AD1152" t="e">
            <v>#REF!</v>
          </cell>
        </row>
        <row r="1153">
          <cell r="B1153" t="str">
            <v>Sale of government assets</v>
          </cell>
          <cell r="D1153">
            <v>0</v>
          </cell>
          <cell r="E1153" t="e">
            <v>#REF!</v>
          </cell>
          <cell r="F1153" t="e">
            <v>#REF!</v>
          </cell>
          <cell r="G1153" t="e">
            <v>#REF!</v>
          </cell>
          <cell r="H1153" t="e">
            <v>#REF!</v>
          </cell>
          <cell r="L1153" t="e">
            <v>#REF!</v>
          </cell>
          <cell r="M1153" t="e">
            <v>#REF!</v>
          </cell>
          <cell r="N1153" t="e">
            <v>#REF!</v>
          </cell>
          <cell r="O1153" t="e">
            <v>#REF!</v>
          </cell>
          <cell r="P1153">
            <v>0</v>
          </cell>
          <cell r="Q1153">
            <v>0</v>
          </cell>
          <cell r="R1153">
            <v>0</v>
          </cell>
          <cell r="S1153">
            <v>0</v>
          </cell>
          <cell r="T1153">
            <v>0</v>
          </cell>
          <cell r="U1153">
            <v>0</v>
          </cell>
          <cell r="V1153">
            <v>0</v>
          </cell>
          <cell r="W1153">
            <v>0</v>
          </cell>
          <cell r="X1153">
            <v>0</v>
          </cell>
          <cell r="Y1153">
            <v>0</v>
          </cell>
          <cell r="Z1153">
            <v>0</v>
          </cell>
          <cell r="AA1153">
            <v>0</v>
          </cell>
          <cell r="AB1153">
            <v>0</v>
          </cell>
          <cell r="AC1153">
            <v>0</v>
          </cell>
          <cell r="AD1153">
            <v>0</v>
          </cell>
        </row>
        <row r="1154">
          <cell r="B1154" t="str">
            <v>Net foreign financing</v>
          </cell>
          <cell r="D1154">
            <v>1.4939683084227748</v>
          </cell>
          <cell r="E1154" t="e">
            <v>#REF!</v>
          </cell>
          <cell r="F1154" t="e">
            <v>#REF!</v>
          </cell>
          <cell r="G1154" t="e">
            <v>#REF!</v>
          </cell>
          <cell r="H1154" t="e">
            <v>#REF!</v>
          </cell>
          <cell r="L1154" t="e">
            <v>#REF!</v>
          </cell>
          <cell r="M1154" t="e">
            <v>#REF!</v>
          </cell>
          <cell r="N1154" t="e">
            <v>#REF!</v>
          </cell>
          <cell r="O1154" t="e">
            <v>#REF!</v>
          </cell>
          <cell r="P1154">
            <v>7.6391656133368935</v>
          </cell>
          <cell r="Q1154">
            <v>3.423704192487079</v>
          </cell>
          <cell r="R1154">
            <v>-1.5221663747825822</v>
          </cell>
          <cell r="S1154">
            <v>3.1802344770137978</v>
          </cell>
          <cell r="T1154">
            <v>17.333009524779694</v>
          </cell>
          <cell r="U1154">
            <v>9.4113276233813803</v>
          </cell>
          <cell r="V1154">
            <v>9.1316180907437321</v>
          </cell>
          <cell r="W1154">
            <v>11.958651746301602</v>
          </cell>
          <cell r="X1154">
            <v>10.896654332941555</v>
          </cell>
          <cell r="Y1154">
            <v>7.3365781165546622</v>
          </cell>
          <cell r="Z1154">
            <v>8.5498289912360228</v>
          </cell>
          <cell r="AA1154">
            <v>1.5000000000000004</v>
          </cell>
          <cell r="AB1154">
            <v>0.45416403162820235</v>
          </cell>
          <cell r="AC1154">
            <v>-0.18123919864832258</v>
          </cell>
          <cell r="AD1154">
            <v>-0.31525840868025584</v>
          </cell>
        </row>
        <row r="1155">
          <cell r="B1155" t="str">
            <v xml:space="preserve">  Gross drawings</v>
          </cell>
          <cell r="D1155">
            <v>4.2807907816347273</v>
          </cell>
          <cell r="E1155" t="e">
            <v>#REF!</v>
          </cell>
          <cell r="F1155" t="e">
            <v>#REF!</v>
          </cell>
          <cell r="G1155" t="e">
            <v>#REF!</v>
          </cell>
          <cell r="H1155" t="e">
            <v>#REF!</v>
          </cell>
          <cell r="L1155" t="e">
            <v>#REF!</v>
          </cell>
          <cell r="M1155" t="e">
            <v>#REF!</v>
          </cell>
          <cell r="N1155" t="e">
            <v>#REF!</v>
          </cell>
          <cell r="O1155" t="e">
            <v>#REF!</v>
          </cell>
          <cell r="P1155">
            <v>11.296212981423702</v>
          </cell>
          <cell r="Q1155">
            <v>6.1425281100503488</v>
          </cell>
          <cell r="R1155">
            <v>5.175365674260779</v>
          </cell>
          <cell r="S1155">
            <v>7.5380355885782775</v>
          </cell>
          <cell r="T1155">
            <v>24.121739511870476</v>
          </cell>
          <cell r="U1155">
            <v>17.571660777397138</v>
          </cell>
          <cell r="V1155">
            <v>13.859735649320472</v>
          </cell>
          <cell r="W1155">
            <v>18.517711979529363</v>
          </cell>
          <cell r="X1155">
            <v>14.726275602127537</v>
          </cell>
          <cell r="Y1155">
            <v>12.152383239216183</v>
          </cell>
          <cell r="Z1155">
            <v>13.435623702098122</v>
          </cell>
          <cell r="AA1155">
            <v>5.0490590199092864</v>
          </cell>
          <cell r="AB1155">
            <v>3.9942040506701448</v>
          </cell>
          <cell r="AC1155">
            <v>3.6563587462501292</v>
          </cell>
          <cell r="AD1155">
            <v>3.4387153598982207</v>
          </cell>
        </row>
        <row r="1156">
          <cell r="B1156" t="str">
            <v xml:space="preserve">  Amortization</v>
          </cell>
          <cell r="D1156">
            <v>-2.7868224732119518</v>
          </cell>
          <cell r="E1156" t="e">
            <v>#REF!</v>
          </cell>
          <cell r="F1156" t="e">
            <v>#REF!</v>
          </cell>
          <cell r="G1156" t="e">
            <v>#REF!</v>
          </cell>
          <cell r="H1156" t="e">
            <v>#REF!</v>
          </cell>
          <cell r="L1156" t="e">
            <v>#REF!</v>
          </cell>
          <cell r="M1156" t="e">
            <v>#REF!</v>
          </cell>
          <cell r="N1156" t="e">
            <v>#REF!</v>
          </cell>
          <cell r="O1156" t="e">
            <v>#REF!</v>
          </cell>
          <cell r="P1156">
            <v>-3.6570473680868094</v>
          </cell>
          <cell r="Q1156">
            <v>-2.7188239175632694</v>
          </cell>
          <cell r="R1156">
            <v>-6.6975320490433612</v>
          </cell>
          <cell r="S1156">
            <v>-4.3578011115644797</v>
          </cell>
          <cell r="T1156">
            <v>-6.7887299870907816</v>
          </cell>
          <cell r="U1156">
            <v>-8.1603331540157562</v>
          </cell>
          <cell r="V1156">
            <v>-4.7281175585767397</v>
          </cell>
          <cell r="W1156">
            <v>-6.5590602332277594</v>
          </cell>
          <cell r="X1156">
            <v>-3.8296212691859814</v>
          </cell>
          <cell r="Y1156">
            <v>-4.8158051226615219</v>
          </cell>
          <cell r="Z1156">
            <v>-4.8857947108620969</v>
          </cell>
          <cell r="AA1156">
            <v>-3.549059019909286</v>
          </cell>
          <cell r="AB1156">
            <v>-3.5400400190419421</v>
          </cell>
          <cell r="AC1156">
            <v>-3.8375979448984521</v>
          </cell>
          <cell r="AD1156">
            <v>-3.7539737685784766</v>
          </cell>
        </row>
        <row r="1158">
          <cell r="B1158" t="str">
            <v>Memorandum items</v>
          </cell>
        </row>
        <row r="1159">
          <cell r="B1159" t="str">
            <v>GDP (current prices, fiscal year)</v>
          </cell>
          <cell r="D1159">
            <v>689085.3</v>
          </cell>
          <cell r="E1159" t="e">
            <v>#REF!</v>
          </cell>
          <cell r="F1159" t="e">
            <v>#REF!</v>
          </cell>
          <cell r="G1159" t="e">
            <v>#REF!</v>
          </cell>
          <cell r="H1159" t="e">
            <v>#REF!</v>
          </cell>
          <cell r="L1159" t="e">
            <v>#REF!</v>
          </cell>
          <cell r="M1159" t="e">
            <v>#REF!</v>
          </cell>
          <cell r="N1159" t="e">
            <v>#REF!</v>
          </cell>
          <cell r="O1159" t="e">
            <v>#REF!</v>
          </cell>
          <cell r="P1159">
            <v>66360.264758043646</v>
          </cell>
          <cell r="Q1159">
            <v>66360.264758043646</v>
          </cell>
          <cell r="R1159">
            <v>66360.264758043646</v>
          </cell>
          <cell r="S1159">
            <v>199080.79427413092</v>
          </cell>
          <cell r="T1159">
            <v>77937.994441687712</v>
          </cell>
          <cell r="U1159">
            <v>77937.994441687712</v>
          </cell>
          <cell r="V1159">
            <v>77937.994441687712</v>
          </cell>
          <cell r="W1159">
            <v>233813.98332506313</v>
          </cell>
          <cell r="X1159">
            <v>253288.75411384524</v>
          </cell>
          <cell r="Y1159">
            <v>265791.48603351088</v>
          </cell>
          <cell r="Z1159">
            <v>951975.01774655026</v>
          </cell>
          <cell r="AA1159">
            <v>1152628</v>
          </cell>
          <cell r="AB1159">
            <v>1291885</v>
          </cell>
          <cell r="AC1159">
            <v>1450050</v>
          </cell>
          <cell r="AD1159">
            <v>1655343</v>
          </cell>
        </row>
        <row r="1160">
          <cell r="B1160" t="str">
            <v>Cumulative financing (since beginning of program)</v>
          </cell>
          <cell r="D1160">
            <v>1.1377669293199262</v>
          </cell>
          <cell r="E1160" t="e">
            <v>#REF!</v>
          </cell>
          <cell r="F1160" t="e">
            <v>#REF!</v>
          </cell>
          <cell r="G1160" t="e">
            <v>#REF!</v>
          </cell>
          <cell r="H1160" t="e">
            <v>#REF!</v>
          </cell>
          <cell r="L1160" t="e">
            <v>#REF!</v>
          </cell>
          <cell r="M1160" t="e">
            <v>#REF!</v>
          </cell>
          <cell r="N1160" t="e">
            <v>#REF!</v>
          </cell>
          <cell r="O1160" t="e">
            <v>#REF!</v>
          </cell>
          <cell r="P1160">
            <v>-4.014216911200351</v>
          </cell>
          <cell r="Q1160">
            <v>-3.7947628476152517</v>
          </cell>
          <cell r="R1160" t="e">
            <v>#REF!</v>
          </cell>
          <cell r="S1160" t="e">
            <v>#REF!</v>
          </cell>
          <cell r="T1160" t="e">
            <v>#REF!</v>
          </cell>
          <cell r="U1160" t="e">
            <v>#REF!</v>
          </cell>
          <cell r="V1160" t="e">
            <v>#REF!</v>
          </cell>
          <cell r="W1160" t="e">
            <v>#REF!</v>
          </cell>
          <cell r="X1160" t="e">
            <v>#REF!</v>
          </cell>
          <cell r="Y1160" t="e">
            <v>#REF!</v>
          </cell>
          <cell r="Z1160" t="e">
            <v>#REF!</v>
          </cell>
          <cell r="AA1160" t="e">
            <v>#REF!</v>
          </cell>
          <cell r="AB1160" t="e">
            <v>#REF!</v>
          </cell>
          <cell r="AC1160" t="e">
            <v>#REF!</v>
          </cell>
          <cell r="AD1160" t="e">
            <v>#REF!</v>
          </cell>
        </row>
        <row r="1161">
          <cell r="B1161" t="str">
            <v xml:space="preserve">  Domestic</v>
          </cell>
          <cell r="D1161">
            <v>-0.3562013791028486</v>
          </cell>
          <cell r="E1161" t="e">
            <v>#REF!</v>
          </cell>
          <cell r="F1161" t="e">
            <v>#REF!</v>
          </cell>
          <cell r="G1161" t="e">
            <v>#REF!</v>
          </cell>
          <cell r="H1161" t="e">
            <v>#REF!</v>
          </cell>
          <cell r="L1161" t="e">
            <v>#REF!</v>
          </cell>
          <cell r="M1161" t="e">
            <v>#REF!</v>
          </cell>
          <cell r="N1161" t="e">
            <v>#REF!</v>
          </cell>
          <cell r="O1161" t="e">
            <v>#REF!</v>
          </cell>
          <cell r="P1161">
            <v>-11.653382524537243</v>
          </cell>
          <cell r="Q1161">
            <v>-9.3261977505272391</v>
          </cell>
          <cell r="R1161" t="e">
            <v>#REF!</v>
          </cell>
          <cell r="S1161" t="e">
            <v>#REF!</v>
          </cell>
          <cell r="T1161" t="e">
            <v>#REF!</v>
          </cell>
          <cell r="U1161" t="e">
            <v>#REF!</v>
          </cell>
          <cell r="V1161" t="e">
            <v>#REF!</v>
          </cell>
          <cell r="W1161" t="e">
            <v>#REF!</v>
          </cell>
          <cell r="X1161" t="e">
            <v>#REF!</v>
          </cell>
          <cell r="Y1161" t="e">
            <v>#REF!</v>
          </cell>
          <cell r="Z1161" t="e">
            <v>#REF!</v>
          </cell>
          <cell r="AA1161" t="e">
            <v>#REF!</v>
          </cell>
          <cell r="AB1161" t="e">
            <v>#REF!</v>
          </cell>
          <cell r="AC1161" t="e">
            <v>#REF!</v>
          </cell>
          <cell r="AD1161" t="e">
            <v>#REF!</v>
          </cell>
        </row>
        <row r="1162">
          <cell r="B1162" t="str">
            <v xml:space="preserve">  Sale of government assets</v>
          </cell>
          <cell r="D1162">
            <v>0</v>
          </cell>
          <cell r="E1162" t="e">
            <v>#REF!</v>
          </cell>
          <cell r="F1162" t="e">
            <v>#REF!</v>
          </cell>
          <cell r="G1162" t="e">
            <v>#REF!</v>
          </cell>
          <cell r="H1162" t="e">
            <v>#REF!</v>
          </cell>
          <cell r="L1162" t="e">
            <v>#REF!</v>
          </cell>
          <cell r="M1162" t="e">
            <v>#REF!</v>
          </cell>
          <cell r="N1162" t="e">
            <v>#REF!</v>
          </cell>
          <cell r="O1162" t="e">
            <v>#REF!</v>
          </cell>
          <cell r="P1162">
            <v>0</v>
          </cell>
          <cell r="Q1162">
            <v>0</v>
          </cell>
          <cell r="R1162">
            <v>0</v>
          </cell>
          <cell r="S1162">
            <v>0</v>
          </cell>
          <cell r="T1162">
            <v>0</v>
          </cell>
          <cell r="U1162">
            <v>0</v>
          </cell>
          <cell r="V1162">
            <v>0</v>
          </cell>
          <cell r="W1162">
            <v>0</v>
          </cell>
          <cell r="X1162">
            <v>0</v>
          </cell>
          <cell r="Y1162">
            <v>0</v>
          </cell>
          <cell r="Z1162">
            <v>0</v>
          </cell>
          <cell r="AA1162">
            <v>0</v>
          </cell>
          <cell r="AB1162">
            <v>0</v>
          </cell>
          <cell r="AC1162">
            <v>0</v>
          </cell>
          <cell r="AD1162">
            <v>0</v>
          </cell>
        </row>
        <row r="1163">
          <cell r="B1163" t="str">
            <v xml:space="preserve">  Foreign</v>
          </cell>
          <cell r="D1163">
            <v>1.4939683084227748</v>
          </cell>
          <cell r="E1163" t="e">
            <v>#REF!</v>
          </cell>
          <cell r="F1163" t="e">
            <v>#REF!</v>
          </cell>
          <cell r="G1163" t="e">
            <v>#REF!</v>
          </cell>
          <cell r="H1163" t="e">
            <v>#REF!</v>
          </cell>
          <cell r="L1163" t="e">
            <v>#REF!</v>
          </cell>
          <cell r="M1163" t="e">
            <v>#REF!</v>
          </cell>
          <cell r="N1163" t="e">
            <v>#REF!</v>
          </cell>
          <cell r="O1163" t="e">
            <v>#REF!</v>
          </cell>
          <cell r="P1163">
            <v>7.6391656133368935</v>
          </cell>
          <cell r="Q1163">
            <v>5.531434902911986</v>
          </cell>
          <cell r="R1163">
            <v>3.180234477013796</v>
          </cell>
          <cell r="S1163">
            <v>3.1802344770137978</v>
          </cell>
          <cell r="T1163">
            <v>7.1620542955200204</v>
          </cell>
          <cell r="U1163">
            <v>7.6559280864792623</v>
          </cell>
          <cell r="V1163">
            <v>7.9216100149789987</v>
          </cell>
          <cell r="W1163">
            <v>7.9216100149789987</v>
          </cell>
          <cell r="X1163">
            <v>9.0197787029523226</v>
          </cell>
          <cell r="Y1163">
            <v>8.5498289912360228</v>
          </cell>
          <cell r="Z1163">
            <v>8.5498289912360228</v>
          </cell>
          <cell r="AA1163">
            <v>1.5000000000000004</v>
          </cell>
          <cell r="AB1163">
            <v>0.45416403162820235</v>
          </cell>
          <cell r="AC1163">
            <v>-0.18123919864832258</v>
          </cell>
          <cell r="AD1163">
            <v>-0.31525840868025584</v>
          </cell>
        </row>
        <row r="1164">
          <cell r="B1164" t="str">
            <v>Program target: cumulative financing (since beginning of program)</v>
          </cell>
          <cell r="D1164">
            <v>-0.50791970166828404</v>
          </cell>
          <cell r="E1164" t="e">
            <v>#REF!</v>
          </cell>
          <cell r="F1164" t="e">
            <v>#REF!</v>
          </cell>
          <cell r="G1164" t="e">
            <v>#REF!</v>
          </cell>
          <cell r="H1164" t="e">
            <v>#REF!</v>
          </cell>
          <cell r="L1164" t="e">
            <v>#REF!</v>
          </cell>
          <cell r="M1164" t="e">
            <v>#REF!</v>
          </cell>
          <cell r="N1164" t="e">
            <v>#REF!</v>
          </cell>
          <cell r="O1164" t="e">
            <v>#REF!</v>
          </cell>
          <cell r="P1164">
            <v>-4.0686998610455785</v>
          </cell>
          <cell r="Q1164">
            <v>0</v>
          </cell>
          <cell r="R1164">
            <v>0.50230862482044181</v>
          </cell>
          <cell r="S1164">
            <v>0.50230862482044181</v>
          </cell>
          <cell r="T1164">
            <v>3.6098634487419399</v>
          </cell>
          <cell r="U1164">
            <v>5.6344887459511712</v>
          </cell>
          <cell r="V1164">
            <v>6.930090532941521</v>
          </cell>
          <cell r="W1164">
            <v>6.930090532941521</v>
          </cell>
          <cell r="X1164">
            <v>7.4324138722303381</v>
          </cell>
          <cell r="Y1164">
            <v>8.5401400755712853</v>
          </cell>
          <cell r="Z1164">
            <v>8.5401400755712853</v>
          </cell>
          <cell r="AA1164">
            <v>-0.23424730268568869</v>
          </cell>
          <cell r="AB1164">
            <v>0</v>
          </cell>
          <cell r="AC1164">
            <v>6.8963139202096485E-2</v>
          </cell>
          <cell r="AD1164">
            <v>6.0410440615630716E-2</v>
          </cell>
        </row>
        <row r="1165">
          <cell r="B1165" t="str">
            <v>Oil price (in US$ per bbl)</v>
          </cell>
          <cell r="D1165">
            <v>17.029166666666669</v>
          </cell>
          <cell r="E1165" t="e">
            <v>#REF!</v>
          </cell>
          <cell r="F1165" t="e">
            <v>#REF!</v>
          </cell>
          <cell r="G1165" t="e">
            <v>#REF!</v>
          </cell>
          <cell r="H1165" t="e">
            <v>#REF!</v>
          </cell>
          <cell r="L1165" t="e">
            <v>#REF!</v>
          </cell>
          <cell r="M1165" t="e">
            <v>#REF!</v>
          </cell>
          <cell r="N1165" t="e">
            <v>#REF!</v>
          </cell>
          <cell r="O1165" t="e">
            <v>#REF!</v>
          </cell>
          <cell r="P1165">
            <v>13.2</v>
          </cell>
          <cell r="Q1165">
            <v>12.92</v>
          </cell>
          <cell r="R1165">
            <v>12.714287525756856</v>
          </cell>
          <cell r="S1165">
            <v>12.944762508585617</v>
          </cell>
          <cell r="T1165">
            <v>12.691751466159456</v>
          </cell>
          <cell r="U1165">
            <v>12.888754160722778</v>
          </cell>
          <cell r="V1165">
            <v>12.979243937232525</v>
          </cell>
          <cell r="W1165">
            <v>12.85324985470492</v>
          </cell>
          <cell r="X1165">
            <v>13.011808527500396</v>
          </cell>
          <cell r="Y1165">
            <v>13.17209647593385</v>
          </cell>
          <cell r="Z1165">
            <v>12.995479341681195</v>
          </cell>
          <cell r="AA1165">
            <v>14.272746790133651</v>
          </cell>
          <cell r="AB1165">
            <v>14.559525319147154</v>
          </cell>
          <cell r="AC1165">
            <v>14.704679374601682</v>
          </cell>
          <cell r="AD1165">
            <v>14.704679374601682</v>
          </cell>
        </row>
        <row r="1166">
          <cell r="B1166" t="str">
            <v>Exchange rate (average, Rps per US$)</v>
          </cell>
          <cell r="D1166">
            <v>4666.8999999999996</v>
          </cell>
          <cell r="E1166" t="e">
            <v>#REF!</v>
          </cell>
          <cell r="F1166" t="e">
            <v>#REF!</v>
          </cell>
          <cell r="G1166" t="e">
            <v>#REF!</v>
          </cell>
          <cell r="H1166" t="e">
            <v>#REF!</v>
          </cell>
          <cell r="L1166" t="e">
            <v>#REF!</v>
          </cell>
          <cell r="M1166" t="e">
            <v>#REF!</v>
          </cell>
          <cell r="N1166" t="e">
            <v>#REF!</v>
          </cell>
          <cell r="O1166" t="e">
            <v>#REF!</v>
          </cell>
          <cell r="P1166">
            <v>8089.4210526315792</v>
          </cell>
          <cell r="Q1166">
            <v>10023.4375</v>
          </cell>
          <cell r="R1166">
            <v>13468.181818181818</v>
          </cell>
          <cell r="S1166">
            <v>10527.013456937799</v>
          </cell>
          <cell r="T1166">
            <v>13000</v>
          </cell>
          <cell r="U1166">
            <v>12000</v>
          </cell>
          <cell r="V1166">
            <v>11000</v>
          </cell>
          <cell r="W1166">
            <v>12000</v>
          </cell>
          <cell r="X1166">
            <v>10000</v>
          </cell>
          <cell r="Y1166">
            <v>10000</v>
          </cell>
          <cell r="Z1166">
            <v>10631.75336423445</v>
          </cell>
          <cell r="AA1166">
            <v>9417</v>
          </cell>
          <cell r="AB1166">
            <v>9269</v>
          </cell>
          <cell r="AC1166">
            <v>9157</v>
          </cell>
          <cell r="AD1166">
            <v>9454</v>
          </cell>
        </row>
        <row r="1167">
          <cell r="B1167" t="str">
            <v>Military expenditure</v>
          </cell>
          <cell r="D1167">
            <v>0.26621174475786957</v>
          </cell>
          <cell r="E1167" t="e">
            <v>#REF!</v>
          </cell>
          <cell r="F1167" t="e">
            <v>#REF!</v>
          </cell>
          <cell r="G1167" t="e">
            <v>#REF!</v>
          </cell>
          <cell r="H1167" t="e">
            <v>#REF!</v>
          </cell>
          <cell r="L1167" t="e">
            <v>#REF!</v>
          </cell>
          <cell r="M1167" t="e">
            <v>#REF!</v>
          </cell>
          <cell r="N1167" t="e">
            <v>#REF!</v>
          </cell>
          <cell r="O1167" t="e">
            <v>#REF!</v>
          </cell>
          <cell r="P1167">
            <v>0</v>
          </cell>
          <cell r="Q1167">
            <v>0</v>
          </cell>
          <cell r="R1167" t="e">
            <v>#REF!</v>
          </cell>
          <cell r="S1167" t="e">
            <v>#REF!</v>
          </cell>
          <cell r="T1167" t="e">
            <v>#REF!</v>
          </cell>
          <cell r="U1167" t="e">
            <v>#REF!</v>
          </cell>
          <cell r="V1167" t="e">
            <v>#REF!</v>
          </cell>
          <cell r="W1167" t="e">
            <v>#REF!</v>
          </cell>
          <cell r="X1167" t="e">
            <v>#REF!</v>
          </cell>
          <cell r="Y1167" t="e">
            <v>#REF!</v>
          </cell>
          <cell r="Z1167" t="e">
            <v>#REF!</v>
          </cell>
          <cell r="AA1167" t="e">
            <v>#REF!</v>
          </cell>
          <cell r="AB1167" t="e">
            <v>#REF!</v>
          </cell>
          <cell r="AC1167" t="e">
            <v>#REF!</v>
          </cell>
          <cell r="AD1167" t="e">
            <v>#REF!</v>
          </cell>
        </row>
        <row r="1168">
          <cell r="B1168" t="str">
            <v>Bank restructuring costs in budget</v>
          </cell>
        </row>
        <row r="1169">
          <cell r="B1169" t="str">
            <v>Overall balance before off-budget operations and statistical discrepancy.</v>
          </cell>
          <cell r="D1169">
            <v>0.41958245227404856</v>
          </cell>
          <cell r="E1169" t="e">
            <v>#REF!</v>
          </cell>
          <cell r="F1169" t="e">
            <v>#REF!</v>
          </cell>
          <cell r="G1169" t="e">
            <v>#REF!</v>
          </cell>
          <cell r="H1169" t="e">
            <v>#REF!</v>
          </cell>
          <cell r="L1169" t="e">
            <v>#REF!</v>
          </cell>
          <cell r="M1169" t="e">
            <v>#REF!</v>
          </cell>
          <cell r="N1169" t="e">
            <v>#REF!</v>
          </cell>
          <cell r="O1169" t="e">
            <v>#REF!</v>
          </cell>
          <cell r="P1169">
            <v>3.9595064259443471</v>
          </cell>
          <cell r="Q1169">
            <v>3.575308784030153</v>
          </cell>
          <cell r="R1169" t="e">
            <v>#REF!</v>
          </cell>
          <cell r="S1169" t="e">
            <v>#REF!</v>
          </cell>
          <cell r="T1169" t="e">
            <v>#REF!</v>
          </cell>
          <cell r="U1169" t="e">
            <v>#REF!</v>
          </cell>
          <cell r="V1169" t="e">
            <v>#REF!</v>
          </cell>
          <cell r="W1169" t="e">
            <v>#REF!</v>
          </cell>
          <cell r="X1169" t="e">
            <v>#REF!</v>
          </cell>
          <cell r="Y1169" t="e">
            <v>#REF!</v>
          </cell>
          <cell r="Z1169" t="e">
            <v>#REF!</v>
          </cell>
          <cell r="AA1169" t="e">
            <v>#REF!</v>
          </cell>
          <cell r="AB1169" t="e">
            <v>#REF!</v>
          </cell>
          <cell r="AC1169" t="e">
            <v>#REF!</v>
          </cell>
          <cell r="AD1169" t="e">
            <v>#REF!</v>
          </cell>
        </row>
        <row r="1172">
          <cell r="B1172" t="str">
            <v>Sources:  Ministry of Finance; Bank Indonesia; and IMF staff calculations.</v>
          </cell>
        </row>
        <row r="1174">
          <cell r="B1174" t="str">
            <v xml:space="preserve"> 1/  Includes the discrepancy between the financing measured below the line and the above-the-line balance.</v>
          </cell>
        </row>
        <row r="1175">
          <cell r="B1175" t="str">
            <v xml:space="preserve">      Until fiscal year 1997/98 it also includes the balance of the operations of the Investment and Reforestation Funds.</v>
          </cell>
        </row>
        <row r="1206">
          <cell r="B1206" t="str">
            <v>Table 2b.  Indonesia:  Central Government Revenue</v>
          </cell>
        </row>
        <row r="1207">
          <cell r="B1207" t="str">
            <v>( In percent of GDP)</v>
          </cell>
        </row>
        <row r="1209">
          <cell r="D1209" t="str">
            <v>1997/98</v>
          </cell>
          <cell r="H1209" t="str">
            <v>1998/99 (Bdgt Mar98)</v>
          </cell>
          <cell r="O1209" t="str">
            <v>1998/99</v>
          </cell>
          <cell r="P1209" t="str">
            <v>1998/99 (June Prj)</v>
          </cell>
          <cell r="Z1209" t="str">
            <v>1998/99</v>
          </cell>
          <cell r="AA1209" t="str">
            <v>1999/00</v>
          </cell>
          <cell r="AB1209" t="str">
            <v>2000/01</v>
          </cell>
          <cell r="AC1209" t="str">
            <v>2001/02</v>
          </cell>
          <cell r="AD1209" t="str">
            <v>2002/03</v>
          </cell>
        </row>
        <row r="1210">
          <cell r="B1210">
            <v>36524.152470370369</v>
          </cell>
          <cell r="D1210" t="str">
            <v>Total</v>
          </cell>
          <cell r="H1210" t="str">
            <v>I-Q</v>
          </cell>
          <cell r="L1210" t="str">
            <v>II-Q</v>
          </cell>
          <cell r="M1210" t="str">
            <v>III-Q</v>
          </cell>
          <cell r="N1210" t="str">
            <v>IV-Q</v>
          </cell>
          <cell r="O1210" t="str">
            <v>Total</v>
          </cell>
          <cell r="Z1210" t="str">
            <v>Total</v>
          </cell>
          <cell r="AA1210" t="str">
            <v>Total</v>
          </cell>
          <cell r="AB1210" t="str">
            <v>Total</v>
          </cell>
          <cell r="AC1210" t="str">
            <v>Total</v>
          </cell>
          <cell r="AD1210" t="str">
            <v>Total</v>
          </cell>
        </row>
        <row r="1211">
          <cell r="B1211" t="str">
            <v>Summary central government</v>
          </cell>
          <cell r="D1211" t="str">
            <v>Apr-Mar</v>
          </cell>
          <cell r="E1211" t="str">
            <v>Apr</v>
          </cell>
          <cell r="F1211" t="str">
            <v>May</v>
          </cell>
          <cell r="G1211" t="str">
            <v>Jun</v>
          </cell>
          <cell r="H1211" t="str">
            <v>Apr-Jun</v>
          </cell>
          <cell r="L1211" t="str">
            <v>Jul-Sep</v>
          </cell>
          <cell r="M1211" t="str">
            <v>Oct-Dec</v>
          </cell>
          <cell r="N1211" t="str">
            <v>Jan-Mar</v>
          </cell>
          <cell r="O1211" t="str">
            <v>Apr-Mar</v>
          </cell>
          <cell r="P1211" t="str">
            <v>Apr</v>
          </cell>
          <cell r="Q1211" t="str">
            <v>May</v>
          </cell>
          <cell r="R1211" t="str">
            <v>Jun</v>
          </cell>
          <cell r="S1211" t="str">
            <v>I-Q</v>
          </cell>
          <cell r="T1211" t="str">
            <v>Jul</v>
          </cell>
          <cell r="U1211" t="str">
            <v>Aug</v>
          </cell>
          <cell r="V1211" t="str">
            <v>Sep</v>
          </cell>
          <cell r="W1211" t="str">
            <v>II-Q</v>
          </cell>
          <cell r="X1211" t="str">
            <v>III-Q</v>
          </cell>
          <cell r="Y1211" t="str">
            <v>IV-Q</v>
          </cell>
          <cell r="Z1211" t="str">
            <v>Apr-Mar</v>
          </cell>
          <cell r="AA1211" t="str">
            <v>Apr-Mar</v>
          </cell>
          <cell r="AB1211" t="str">
            <v>Apr-Mar</v>
          </cell>
          <cell r="AC1211" t="str">
            <v>Apr-Mar</v>
          </cell>
          <cell r="AD1211" t="str">
            <v>Apr-Mar</v>
          </cell>
        </row>
        <row r="1212">
          <cell r="B1212" t="str">
            <v>( In percent of GDP)</v>
          </cell>
          <cell r="D1212" t="str">
            <v>Mar-Est</v>
          </cell>
          <cell r="E1212" t="str">
            <v>Apr Prg</v>
          </cell>
          <cell r="F1212" t="str">
            <v>Apr Prg</v>
          </cell>
          <cell r="G1212" t="str">
            <v>Apr Prg</v>
          </cell>
          <cell r="H1212" t="str">
            <v>Apr Prg</v>
          </cell>
          <cell r="L1212" t="str">
            <v>Apr Prg</v>
          </cell>
          <cell r="M1212" t="str">
            <v>Apr Prg</v>
          </cell>
          <cell r="N1212" t="str">
            <v>Apr Prg</v>
          </cell>
          <cell r="O1212" t="str">
            <v>Apr Prg</v>
          </cell>
          <cell r="P1212" t="str">
            <v>Jun Prg</v>
          </cell>
          <cell r="Q1212" t="str">
            <v>Jun Prg</v>
          </cell>
          <cell r="R1212" t="str">
            <v>Jun Prg</v>
          </cell>
          <cell r="S1212" t="str">
            <v>Jun Prg</v>
          </cell>
          <cell r="T1212" t="str">
            <v>Jun Prg</v>
          </cell>
          <cell r="U1212" t="str">
            <v>Jun Prg</v>
          </cell>
          <cell r="V1212" t="str">
            <v>Jun Prg</v>
          </cell>
          <cell r="W1212" t="str">
            <v>Jun Prg</v>
          </cell>
          <cell r="X1212" t="str">
            <v>Jun Prg</v>
          </cell>
          <cell r="Y1212" t="str">
            <v>Jun Prg</v>
          </cell>
          <cell r="Z1212" t="str">
            <v>Jun Prg</v>
          </cell>
          <cell r="AA1212" t="str">
            <v>Prj</v>
          </cell>
          <cell r="AB1212" t="str">
            <v>Prj</v>
          </cell>
          <cell r="AC1212" t="str">
            <v>Prj</v>
          </cell>
          <cell r="AD1212" t="str">
            <v>Prj</v>
          </cell>
        </row>
        <row r="1213">
          <cell r="B1213" t="str">
            <v>Pr_tb2b</v>
          </cell>
        </row>
        <row r="1215">
          <cell r="B1215" t="str">
            <v>Total revenue and grants</v>
          </cell>
          <cell r="D1215">
            <v>15.646089098113107</v>
          </cell>
          <cell r="E1215" t="e">
            <v>#REF!</v>
          </cell>
          <cell r="F1215" t="e">
            <v>#REF!</v>
          </cell>
          <cell r="G1215" t="e">
            <v>#REF!</v>
          </cell>
          <cell r="H1215" t="e">
            <v>#REF!</v>
          </cell>
          <cell r="L1215" t="e">
            <v>#REF!</v>
          </cell>
          <cell r="M1215" t="e">
            <v>#REF!</v>
          </cell>
          <cell r="N1215" t="e">
            <v>#REF!</v>
          </cell>
          <cell r="O1215" t="e">
            <v>#REF!</v>
          </cell>
          <cell r="P1215">
            <v>14.390087252993533</v>
          </cell>
          <cell r="Q1215">
            <v>12.655615571488552</v>
          </cell>
          <cell r="R1215" t="e">
            <v>#REF!</v>
          </cell>
          <cell r="S1215" t="e">
            <v>#REF!</v>
          </cell>
          <cell r="T1215" t="e">
            <v>#REF!</v>
          </cell>
          <cell r="U1215" t="e">
            <v>#REF!</v>
          </cell>
          <cell r="V1215" t="e">
            <v>#REF!</v>
          </cell>
          <cell r="W1215" t="e">
            <v>#REF!</v>
          </cell>
          <cell r="X1215" t="e">
            <v>#REF!</v>
          </cell>
          <cell r="Y1215" t="e">
            <v>#REF!</v>
          </cell>
          <cell r="Z1215" t="e">
            <v>#REF!</v>
          </cell>
          <cell r="AA1215" t="e">
            <v>#REF!</v>
          </cell>
          <cell r="AB1215" t="e">
            <v>#REF!</v>
          </cell>
          <cell r="AC1215" t="e">
            <v>#REF!</v>
          </cell>
          <cell r="AD1215" t="e">
            <v>#REF!</v>
          </cell>
        </row>
        <row r="1216">
          <cell r="B1216" t="str">
            <v>Tax revenue</v>
          </cell>
          <cell r="D1216">
            <v>14.726043350511176</v>
          </cell>
          <cell r="E1216" t="e">
            <v>#REF!</v>
          </cell>
          <cell r="F1216" t="e">
            <v>#REF!</v>
          </cell>
          <cell r="G1216" t="e">
            <v>#REF!</v>
          </cell>
          <cell r="H1216" t="e">
            <v>#REF!</v>
          </cell>
          <cell r="L1216" t="e">
            <v>#REF!</v>
          </cell>
          <cell r="M1216" t="e">
            <v>#REF!</v>
          </cell>
          <cell r="N1216" t="e">
            <v>#REF!</v>
          </cell>
          <cell r="O1216" t="e">
            <v>#REF!</v>
          </cell>
          <cell r="P1216">
            <v>13.843374545738966</v>
          </cell>
          <cell r="Q1216">
            <v>12.224484078805165</v>
          </cell>
          <cell r="R1216" t="e">
            <v>#REF!</v>
          </cell>
          <cell r="S1216" t="e">
            <v>#REF!</v>
          </cell>
          <cell r="T1216" t="e">
            <v>#REF!</v>
          </cell>
          <cell r="U1216" t="e">
            <v>#REF!</v>
          </cell>
          <cell r="V1216" t="e">
            <v>#REF!</v>
          </cell>
          <cell r="W1216" t="e">
            <v>#REF!</v>
          </cell>
          <cell r="X1216" t="e">
            <v>#REF!</v>
          </cell>
          <cell r="Y1216" t="e">
            <v>#REF!</v>
          </cell>
          <cell r="Z1216" t="e">
            <v>#REF!</v>
          </cell>
          <cell r="AA1216" t="e">
            <v>#REF!</v>
          </cell>
          <cell r="AB1216" t="e">
            <v>#REF!</v>
          </cell>
          <cell r="AC1216" t="e">
            <v>#REF!</v>
          </cell>
          <cell r="AD1216" t="e">
            <v>#REF!</v>
          </cell>
        </row>
        <row r="1217">
          <cell r="B1217" t="str">
            <v xml:space="preserve">  Oil and gas revenue</v>
          </cell>
          <cell r="D1217">
            <v>4.4347194752231687</v>
          </cell>
          <cell r="E1217" t="e">
            <v>#REF!</v>
          </cell>
          <cell r="F1217" t="e">
            <v>#REF!</v>
          </cell>
          <cell r="G1217" t="e">
            <v>#REF!</v>
          </cell>
          <cell r="H1217" t="e">
            <v>#REF!</v>
          </cell>
          <cell r="L1217" t="e">
            <v>#REF!</v>
          </cell>
          <cell r="M1217" t="e">
            <v>#REF!</v>
          </cell>
          <cell r="N1217" t="e">
            <v>#REF!</v>
          </cell>
          <cell r="O1217" t="e">
            <v>#REF!</v>
          </cell>
          <cell r="P1217">
            <v>4.196637867787345</v>
          </cell>
          <cell r="Q1217">
            <v>2.867077168750118</v>
          </cell>
          <cell r="R1217" t="e">
            <v>#REF!</v>
          </cell>
          <cell r="S1217" t="e">
            <v>#REF!</v>
          </cell>
          <cell r="T1217" t="e">
            <v>#REF!</v>
          </cell>
          <cell r="U1217" t="e">
            <v>#REF!</v>
          </cell>
          <cell r="V1217" t="e">
            <v>#REF!</v>
          </cell>
          <cell r="W1217" t="e">
            <v>#REF!</v>
          </cell>
          <cell r="X1217" t="e">
            <v>#REF!</v>
          </cell>
          <cell r="Y1217" t="e">
            <v>#REF!</v>
          </cell>
          <cell r="Z1217" t="e">
            <v>#REF!</v>
          </cell>
          <cell r="AA1217" t="e">
            <v>#REF!</v>
          </cell>
          <cell r="AB1217" t="e">
            <v>#REF!</v>
          </cell>
          <cell r="AC1217" t="e">
            <v>#REF!</v>
          </cell>
          <cell r="AD1217" t="e">
            <v>#REF!</v>
          </cell>
        </row>
        <row r="1218">
          <cell r="B1218" t="str">
            <v xml:space="preserve">    Oil</v>
          </cell>
          <cell r="D1218">
            <v>3.2309497822693358</v>
          </cell>
          <cell r="E1218" t="e">
            <v>#REF!</v>
          </cell>
          <cell r="F1218" t="e">
            <v>#REF!</v>
          </cell>
          <cell r="G1218" t="e">
            <v>#REF!</v>
          </cell>
          <cell r="H1218" t="e">
            <v>#REF!</v>
          </cell>
          <cell r="L1218" t="e">
            <v>#REF!</v>
          </cell>
          <cell r="M1218" t="e">
            <v>#REF!</v>
          </cell>
          <cell r="N1218" t="e">
            <v>#REF!</v>
          </cell>
          <cell r="O1218" t="e">
            <v>#REF!</v>
          </cell>
          <cell r="P1218">
            <v>2.6062282998808626</v>
          </cell>
          <cell r="Q1218">
            <v>1.6835375869481928</v>
          </cell>
          <cell r="R1218" t="e">
            <v>#REF!</v>
          </cell>
          <cell r="S1218" t="e">
            <v>#REF!</v>
          </cell>
          <cell r="T1218" t="e">
            <v>#REF!</v>
          </cell>
          <cell r="U1218" t="e">
            <v>#REF!</v>
          </cell>
          <cell r="V1218" t="e">
            <v>#REF!</v>
          </cell>
          <cell r="W1218" t="e">
            <v>#REF!</v>
          </cell>
          <cell r="X1218" t="e">
            <v>#REF!</v>
          </cell>
          <cell r="Y1218" t="e">
            <v>#REF!</v>
          </cell>
          <cell r="Z1218" t="e">
            <v>#REF!</v>
          </cell>
          <cell r="AA1218" t="e">
            <v>#REF!</v>
          </cell>
          <cell r="AB1218" t="e">
            <v>#REF!</v>
          </cell>
          <cell r="AC1218" t="e">
            <v>#REF!</v>
          </cell>
          <cell r="AD1218" t="e">
            <v>#REF!</v>
          </cell>
        </row>
        <row r="1219">
          <cell r="B1219" t="str">
            <v xml:space="preserve">    Gas</v>
          </cell>
          <cell r="D1219">
            <v>1.2037696929538331</v>
          </cell>
          <cell r="E1219" t="e">
            <v>#REF!</v>
          </cell>
          <cell r="F1219" t="e">
            <v>#REF!</v>
          </cell>
          <cell r="G1219" t="e">
            <v>#REF!</v>
          </cell>
          <cell r="H1219" t="e">
            <v>#REF!</v>
          </cell>
          <cell r="L1219" t="e">
            <v>#REF!</v>
          </cell>
          <cell r="M1219" t="e">
            <v>#REF!</v>
          </cell>
          <cell r="N1219" t="e">
            <v>#REF!</v>
          </cell>
          <cell r="O1219" t="e">
            <v>#REF!</v>
          </cell>
          <cell r="P1219">
            <v>1.5904095679064831</v>
          </cell>
          <cell r="Q1219">
            <v>1.183539581801925</v>
          </cell>
          <cell r="R1219" t="e">
            <v>#REF!</v>
          </cell>
          <cell r="S1219" t="e">
            <v>#REF!</v>
          </cell>
          <cell r="T1219" t="e">
            <v>#REF!</v>
          </cell>
          <cell r="U1219" t="e">
            <v>#REF!</v>
          </cell>
          <cell r="V1219" t="e">
            <v>#REF!</v>
          </cell>
          <cell r="W1219" t="e">
            <v>#REF!</v>
          </cell>
          <cell r="X1219" t="e">
            <v>#REF!</v>
          </cell>
          <cell r="Y1219" t="e">
            <v>#REF!</v>
          </cell>
          <cell r="Z1219" t="e">
            <v>#REF!</v>
          </cell>
          <cell r="AA1219" t="e">
            <v>#REF!</v>
          </cell>
          <cell r="AB1219" t="e">
            <v>#REF!</v>
          </cell>
          <cell r="AC1219" t="e">
            <v>#REF!</v>
          </cell>
          <cell r="AD1219" t="e">
            <v>#REF!</v>
          </cell>
        </row>
        <row r="1220">
          <cell r="B1220" t="str">
            <v xml:space="preserve">  Non-oil/gas</v>
          </cell>
          <cell r="D1220">
            <v>10.291323875288008</v>
          </cell>
          <cell r="E1220" t="e">
            <v>#REF!</v>
          </cell>
          <cell r="F1220" t="e">
            <v>#REF!</v>
          </cell>
          <cell r="G1220" t="e">
            <v>#REF!</v>
          </cell>
          <cell r="H1220" t="e">
            <v>#REF!</v>
          </cell>
          <cell r="L1220" t="e">
            <v>#REF!</v>
          </cell>
          <cell r="M1220" t="e">
            <v>#REF!</v>
          </cell>
          <cell r="N1220" t="e">
            <v>#REF!</v>
          </cell>
          <cell r="O1220" t="e">
            <v>#REF!</v>
          </cell>
          <cell r="P1220">
            <v>9.6467366779516208</v>
          </cell>
          <cell r="Q1220">
            <v>9.3574069100550474</v>
          </cell>
          <cell r="R1220" t="e">
            <v>#REF!</v>
          </cell>
          <cell r="S1220" t="e">
            <v>#REF!</v>
          </cell>
          <cell r="T1220" t="e">
            <v>#REF!</v>
          </cell>
          <cell r="U1220" t="e">
            <v>#REF!</v>
          </cell>
          <cell r="V1220" t="e">
            <v>#REF!</v>
          </cell>
          <cell r="W1220" t="e">
            <v>#REF!</v>
          </cell>
          <cell r="X1220" t="e">
            <v>#REF!</v>
          </cell>
          <cell r="Y1220" t="e">
            <v>#REF!</v>
          </cell>
          <cell r="Z1220" t="e">
            <v>#REF!</v>
          </cell>
          <cell r="AA1220" t="e">
            <v>#REF!</v>
          </cell>
          <cell r="AB1220" t="e">
            <v>#REF!</v>
          </cell>
          <cell r="AC1220" t="e">
            <v>#REF!</v>
          </cell>
          <cell r="AD1220" t="e">
            <v>#REF!</v>
          </cell>
        </row>
        <row r="1221">
          <cell r="B1221" t="str">
            <v xml:space="preserve">    Income tax</v>
          </cell>
          <cell r="D1221">
            <v>4.9868572149195449</v>
          </cell>
          <cell r="E1221" t="e">
            <v>#REF!</v>
          </cell>
          <cell r="F1221" t="e">
            <v>#REF!</v>
          </cell>
          <cell r="G1221" t="e">
            <v>#REF!</v>
          </cell>
          <cell r="H1221" t="e">
            <v>#REF!</v>
          </cell>
          <cell r="L1221" t="e">
            <v>#REF!</v>
          </cell>
          <cell r="M1221" t="e">
            <v>#REF!</v>
          </cell>
          <cell r="N1221" t="e">
            <v>#REF!</v>
          </cell>
          <cell r="O1221" t="e">
            <v>#REF!</v>
          </cell>
          <cell r="P1221">
            <v>5.1725230640884998</v>
          </cell>
          <cell r="Q1221">
            <v>5.1554948017070865</v>
          </cell>
          <cell r="R1221" t="e">
            <v>#REF!</v>
          </cell>
          <cell r="S1221" t="e">
            <v>#REF!</v>
          </cell>
          <cell r="T1221" t="e">
            <v>#REF!</v>
          </cell>
          <cell r="U1221" t="e">
            <v>#REF!</v>
          </cell>
          <cell r="V1221" t="e">
            <v>#REF!</v>
          </cell>
          <cell r="W1221" t="e">
            <v>#REF!</v>
          </cell>
          <cell r="X1221" t="e">
            <v>#REF!</v>
          </cell>
          <cell r="Y1221" t="e">
            <v>#REF!</v>
          </cell>
          <cell r="Z1221" t="e">
            <v>#REF!</v>
          </cell>
          <cell r="AA1221" t="e">
            <v>#REF!</v>
          </cell>
          <cell r="AB1221">
            <v>4.9868572149195449</v>
          </cell>
          <cell r="AC1221">
            <v>5.4855429364115009</v>
          </cell>
          <cell r="AD1221">
            <v>6.0340972300526508</v>
          </cell>
        </row>
        <row r="1222">
          <cell r="B1222" t="str">
            <v xml:space="preserve">      Individual</v>
          </cell>
          <cell r="D1222" t="e">
            <v>#REF!</v>
          </cell>
          <cell r="E1222" t="e">
            <v>#REF!</v>
          </cell>
          <cell r="F1222" t="e">
            <v>#REF!</v>
          </cell>
          <cell r="G1222" t="e">
            <v>#REF!</v>
          </cell>
          <cell r="H1222" t="e">
            <v>#REF!</v>
          </cell>
          <cell r="L1222" t="e">
            <v>#REF!</v>
          </cell>
          <cell r="M1222" t="e">
            <v>#REF!</v>
          </cell>
          <cell r="N1222" t="e">
            <v>#REF!</v>
          </cell>
          <cell r="O1222" t="e">
            <v>#REF!</v>
          </cell>
          <cell r="P1222">
            <v>0</v>
          </cell>
          <cell r="Q1222">
            <v>0</v>
          </cell>
          <cell r="R1222">
            <v>0</v>
          </cell>
          <cell r="S1222">
            <v>0</v>
          </cell>
          <cell r="T1222">
            <v>0</v>
          </cell>
          <cell r="U1222">
            <v>0</v>
          </cell>
          <cell r="V1222">
            <v>0</v>
          </cell>
          <cell r="W1222">
            <v>0</v>
          </cell>
          <cell r="X1222">
            <v>0</v>
          </cell>
          <cell r="Y1222">
            <v>0</v>
          </cell>
          <cell r="Z1222">
            <v>0</v>
          </cell>
          <cell r="AA1222">
            <v>0</v>
          </cell>
          <cell r="AB1222">
            <v>0</v>
          </cell>
          <cell r="AC1222">
            <v>0</v>
          </cell>
          <cell r="AD1222">
            <v>0</v>
          </cell>
        </row>
        <row r="1223">
          <cell r="B1223" t="str">
            <v xml:space="preserve">      Corporate</v>
          </cell>
          <cell r="D1223" t="e">
            <v>#REF!</v>
          </cell>
          <cell r="E1223" t="e">
            <v>#REF!</v>
          </cell>
          <cell r="F1223" t="e">
            <v>#REF!</v>
          </cell>
          <cell r="G1223" t="e">
            <v>#REF!</v>
          </cell>
          <cell r="H1223" t="e">
            <v>#REF!</v>
          </cell>
          <cell r="L1223" t="e">
            <v>#REF!</v>
          </cell>
          <cell r="M1223" t="e">
            <v>#REF!</v>
          </cell>
          <cell r="N1223" t="e">
            <v>#REF!</v>
          </cell>
          <cell r="O1223" t="e">
            <v>#REF!</v>
          </cell>
          <cell r="P1223">
            <v>0</v>
          </cell>
          <cell r="Q1223">
            <v>0</v>
          </cell>
          <cell r="R1223">
            <v>0</v>
          </cell>
          <cell r="S1223">
            <v>0</v>
          </cell>
          <cell r="T1223">
            <v>0</v>
          </cell>
          <cell r="U1223">
            <v>0</v>
          </cell>
          <cell r="V1223">
            <v>0</v>
          </cell>
          <cell r="W1223">
            <v>0</v>
          </cell>
          <cell r="X1223">
            <v>0</v>
          </cell>
          <cell r="Y1223">
            <v>0</v>
          </cell>
          <cell r="Z1223">
            <v>0</v>
          </cell>
          <cell r="AA1223">
            <v>0</v>
          </cell>
          <cell r="AB1223">
            <v>0</v>
          </cell>
          <cell r="AC1223">
            <v>0</v>
          </cell>
          <cell r="AD1223">
            <v>0</v>
          </cell>
        </row>
        <row r="1224">
          <cell r="B1224" t="str">
            <v xml:space="preserve">      Other (interest, royalties, remittances, etc.)</v>
          </cell>
          <cell r="D1224" t="e">
            <v>#REF!</v>
          </cell>
          <cell r="E1224" t="e">
            <v>#REF!</v>
          </cell>
          <cell r="F1224" t="e">
            <v>#REF!</v>
          </cell>
          <cell r="G1224" t="e">
            <v>#REF!</v>
          </cell>
          <cell r="H1224" t="e">
            <v>#REF!</v>
          </cell>
          <cell r="L1224" t="e">
            <v>#REF!</v>
          </cell>
          <cell r="M1224" t="e">
            <v>#REF!</v>
          </cell>
          <cell r="N1224" t="e">
            <v>#REF!</v>
          </cell>
          <cell r="O1224" t="e">
            <v>#REF!</v>
          </cell>
          <cell r="P1224">
            <v>0</v>
          </cell>
          <cell r="Q1224">
            <v>0</v>
          </cell>
          <cell r="R1224">
            <v>0</v>
          </cell>
          <cell r="S1224">
            <v>0</v>
          </cell>
          <cell r="T1224">
            <v>0</v>
          </cell>
          <cell r="U1224">
            <v>0</v>
          </cell>
          <cell r="V1224">
            <v>0</v>
          </cell>
          <cell r="W1224">
            <v>0</v>
          </cell>
          <cell r="X1224">
            <v>0</v>
          </cell>
          <cell r="Y1224">
            <v>0</v>
          </cell>
          <cell r="Z1224">
            <v>0</v>
          </cell>
          <cell r="AA1224">
            <v>0</v>
          </cell>
          <cell r="AB1224">
            <v>0</v>
          </cell>
          <cell r="AC1224">
            <v>0</v>
          </cell>
          <cell r="AD1224">
            <v>0</v>
          </cell>
        </row>
        <row r="1225">
          <cell r="B1225" t="str">
            <v xml:space="preserve">    VAT</v>
          </cell>
          <cell r="D1225">
            <v>3.6562236924804519</v>
          </cell>
          <cell r="E1225" t="e">
            <v>#REF!</v>
          </cell>
          <cell r="F1225" t="e">
            <v>#REF!</v>
          </cell>
          <cell r="G1225" t="e">
            <v>#REF!</v>
          </cell>
          <cell r="H1225" t="e">
            <v>#REF!</v>
          </cell>
          <cell r="L1225" t="e">
            <v>#REF!</v>
          </cell>
          <cell r="M1225" t="e">
            <v>#REF!</v>
          </cell>
          <cell r="N1225" t="e">
            <v>#REF!</v>
          </cell>
          <cell r="O1225" t="e">
            <v>#REF!</v>
          </cell>
          <cell r="P1225">
            <v>3.2831394026888892</v>
          </cell>
          <cell r="Q1225">
            <v>2.8049918227223114</v>
          </cell>
          <cell r="R1225">
            <v>3.0318687745887973</v>
          </cell>
          <cell r="S1225">
            <v>3.0399999999999996</v>
          </cell>
          <cell r="T1225">
            <v>3.04</v>
          </cell>
          <cell r="U1225">
            <v>3.04</v>
          </cell>
          <cell r="V1225">
            <v>3.04</v>
          </cell>
          <cell r="W1225">
            <v>3.0399999999999996</v>
          </cell>
          <cell r="X1225">
            <v>3.0399999999999996</v>
          </cell>
          <cell r="Y1225">
            <v>3.0399999999999996</v>
          </cell>
          <cell r="Z1225">
            <v>3.0399999999999996</v>
          </cell>
          <cell r="AA1225">
            <v>3.3481118462402257</v>
          </cell>
          <cell r="AB1225">
            <v>3.6562236924804519</v>
          </cell>
          <cell r="AC1225">
            <v>4.0218460617284979</v>
          </cell>
          <cell r="AD1225">
            <v>4.4240306679013477</v>
          </cell>
        </row>
        <row r="1226">
          <cell r="B1226" t="str">
            <v xml:space="preserve">    Excises</v>
          </cell>
          <cell r="D1226">
            <v>0.74032924516021448</v>
          </cell>
          <cell r="E1226" t="e">
            <v>#REF!</v>
          </cell>
          <cell r="F1226" t="e">
            <v>#REF!</v>
          </cell>
          <cell r="G1226" t="e">
            <v>#REF!</v>
          </cell>
          <cell r="H1226" t="e">
            <v>#REF!</v>
          </cell>
          <cell r="L1226" t="e">
            <v>#REF!</v>
          </cell>
          <cell r="M1226" t="e">
            <v>#REF!</v>
          </cell>
          <cell r="N1226" t="e">
            <v>#REF!</v>
          </cell>
          <cell r="O1226" t="e">
            <v>#REF!</v>
          </cell>
          <cell r="P1226">
            <v>0.64677258531880089</v>
          </cell>
          <cell r="Q1226">
            <v>0.7733543587735523</v>
          </cell>
          <cell r="R1226">
            <v>1.4392139070736905</v>
          </cell>
          <cell r="S1226">
            <v>0.95311361705534814</v>
          </cell>
          <cell r="T1226">
            <v>0.82694420177682504</v>
          </cell>
          <cell r="U1226">
            <v>0.82694420177682504</v>
          </cell>
          <cell r="V1226">
            <v>0.82694420177682504</v>
          </cell>
          <cell r="W1226">
            <v>0.82694420177682504</v>
          </cell>
          <cell r="X1226">
            <v>0.76297419528166643</v>
          </cell>
          <cell r="Y1226">
            <v>0.72758621994773154</v>
          </cell>
          <cell r="Z1226">
            <v>0.8085682138017235</v>
          </cell>
          <cell r="AA1226">
            <v>0.8085682138017235</v>
          </cell>
          <cell r="AB1226">
            <v>0.80856821380172361</v>
          </cell>
          <cell r="AC1226">
            <v>0.80856821380172372</v>
          </cell>
          <cell r="AD1226">
            <v>0.80856821380172361</v>
          </cell>
        </row>
        <row r="1227">
          <cell r="B1227" t="str">
            <v xml:space="preserve">    Land and buildings tax</v>
          </cell>
          <cell r="D1227">
            <v>0.3836680306487455</v>
          </cell>
          <cell r="E1227" t="e">
            <v>#REF!</v>
          </cell>
          <cell r="F1227" t="e">
            <v>#REF!</v>
          </cell>
          <cell r="G1227" t="e">
            <v>#REF!</v>
          </cell>
          <cell r="H1227" t="e">
            <v>#REF!</v>
          </cell>
          <cell r="L1227" t="e">
            <v>#REF!</v>
          </cell>
          <cell r="M1227" t="e">
            <v>#REF!</v>
          </cell>
          <cell r="N1227" t="e">
            <v>#REF!</v>
          </cell>
          <cell r="O1227" t="e">
            <v>#REF!</v>
          </cell>
          <cell r="P1227">
            <v>0.23538182159085902</v>
          </cell>
          <cell r="Q1227">
            <v>0.18279010857215877</v>
          </cell>
          <cell r="R1227" t="e">
            <v>#REF!</v>
          </cell>
          <cell r="S1227" t="e">
            <v>#REF!</v>
          </cell>
          <cell r="T1227" t="e">
            <v>#REF!</v>
          </cell>
          <cell r="U1227" t="e">
            <v>#REF!</v>
          </cell>
          <cell r="V1227" t="e">
            <v>#REF!</v>
          </cell>
          <cell r="W1227" t="e">
            <v>#REF!</v>
          </cell>
          <cell r="X1227" t="e">
            <v>#REF!</v>
          </cell>
          <cell r="Y1227" t="e">
            <v>#REF!</v>
          </cell>
          <cell r="Z1227" t="e">
            <v>#REF!</v>
          </cell>
          <cell r="AA1227" t="e">
            <v>#REF!</v>
          </cell>
          <cell r="AB1227">
            <v>0.38366803064874555</v>
          </cell>
          <cell r="AC1227">
            <v>0.38366803064874555</v>
          </cell>
          <cell r="AD1227">
            <v>0.38366803064874555</v>
          </cell>
        </row>
        <row r="1228">
          <cell r="B1228" t="str">
            <v xml:space="preserve">    Other domestic taxes</v>
          </cell>
          <cell r="D1228">
            <v>7.0658886497796419E-2</v>
          </cell>
          <cell r="E1228" t="e">
            <v>#REF!</v>
          </cell>
          <cell r="F1228" t="e">
            <v>#REF!</v>
          </cell>
          <cell r="G1228" t="e">
            <v>#REF!</v>
          </cell>
          <cell r="H1228" t="e">
            <v>#REF!</v>
          </cell>
          <cell r="L1228" t="e">
            <v>#REF!</v>
          </cell>
          <cell r="M1228" t="e">
            <v>#REF!</v>
          </cell>
          <cell r="N1228" t="e">
            <v>#REF!</v>
          </cell>
          <cell r="O1228" t="e">
            <v>#REF!</v>
          </cell>
          <cell r="P1228">
            <v>5.0180631619562134E-2</v>
          </cell>
          <cell r="Q1228">
            <v>4.264600224725551E-2</v>
          </cell>
          <cell r="R1228" t="e">
            <v>#REF!</v>
          </cell>
          <cell r="S1228" t="e">
            <v>#REF!</v>
          </cell>
          <cell r="T1228" t="e">
            <v>#REF!</v>
          </cell>
          <cell r="U1228" t="e">
            <v>#REF!</v>
          </cell>
          <cell r="V1228" t="e">
            <v>#REF!</v>
          </cell>
          <cell r="W1228" t="e">
            <v>#REF!</v>
          </cell>
          <cell r="X1228" t="e">
            <v>#REF!</v>
          </cell>
          <cell r="Y1228" t="e">
            <v>#REF!</v>
          </cell>
          <cell r="Z1228" t="e">
            <v>#REF!</v>
          </cell>
          <cell r="AA1228" t="e">
            <v>#REF!</v>
          </cell>
          <cell r="AB1228">
            <v>7.0658886497796419E-2</v>
          </cell>
          <cell r="AC1228">
            <v>7.0658886497796419E-2</v>
          </cell>
          <cell r="AD1228">
            <v>7.0658886497796419E-2</v>
          </cell>
        </row>
        <row r="1229">
          <cell r="B1229" t="str">
            <v xml:space="preserve">    International trade taxes</v>
          </cell>
          <cell r="D1229">
            <v>0.45358680558125386</v>
          </cell>
          <cell r="E1229" t="e">
            <v>#REF!</v>
          </cell>
          <cell r="F1229" t="e">
            <v>#REF!</v>
          </cell>
          <cell r="G1229" t="e">
            <v>#REF!</v>
          </cell>
          <cell r="H1229" t="e">
            <v>#REF!</v>
          </cell>
          <cell r="L1229" t="e">
            <v>#REF!</v>
          </cell>
          <cell r="M1229" t="e">
            <v>#REF!</v>
          </cell>
          <cell r="N1229" t="e">
            <v>#REF!</v>
          </cell>
          <cell r="O1229" t="e">
            <v>#REF!</v>
          </cell>
          <cell r="P1229">
            <v>0.25873917264500956</v>
          </cell>
          <cell r="Q1229">
            <v>0.39812981603268222</v>
          </cell>
          <cell r="R1229">
            <v>0.9928635241388909</v>
          </cell>
          <cell r="S1229">
            <v>0.54991083760552761</v>
          </cell>
          <cell r="T1229">
            <v>0.86905759897226331</v>
          </cell>
          <cell r="U1229">
            <v>0.80220701443593545</v>
          </cell>
          <cell r="V1229">
            <v>0.73535642989960748</v>
          </cell>
          <cell r="W1229">
            <v>0.80220701443593545</v>
          </cell>
          <cell r="X1229">
            <v>0.67939139661836523</v>
          </cell>
          <cell r="Y1229">
            <v>0.65691000800325505</v>
          </cell>
          <cell r="Z1229">
            <v>0.67620176942607368</v>
          </cell>
          <cell r="AA1229">
            <v>0.52448292395357743</v>
          </cell>
          <cell r="AB1229" t="e">
            <v>#REF!</v>
          </cell>
          <cell r="AC1229" t="e">
            <v>#REF!</v>
          </cell>
          <cell r="AD1229" t="e">
            <v>#REF!</v>
          </cell>
        </row>
        <row r="1230">
          <cell r="B1230" t="str">
            <v xml:space="preserve">      Imports</v>
          </cell>
          <cell r="D1230">
            <v>0.43537425627857679</v>
          </cell>
          <cell r="E1230" t="e">
            <v>#REF!</v>
          </cell>
          <cell r="F1230" t="e">
            <v>#REF!</v>
          </cell>
          <cell r="G1230" t="e">
            <v>#REF!</v>
          </cell>
          <cell r="H1230" t="e">
            <v>#REF!</v>
          </cell>
          <cell r="L1230" t="e">
            <v>#REF!</v>
          </cell>
          <cell r="M1230" t="e">
            <v>#REF!</v>
          </cell>
          <cell r="N1230" t="e">
            <v>#REF!</v>
          </cell>
          <cell r="O1230" t="e">
            <v>#REF!</v>
          </cell>
          <cell r="P1230">
            <v>0.2463823804744267</v>
          </cell>
          <cell r="Q1230">
            <v>0.21458624452329275</v>
          </cell>
          <cell r="R1230">
            <v>0.84217093669275844</v>
          </cell>
          <cell r="S1230">
            <v>0.43437985389682598</v>
          </cell>
          <cell r="T1230">
            <v>0.74521069459137146</v>
          </cell>
          <cell r="U1230">
            <v>0.68788679500741978</v>
          </cell>
          <cell r="V1230">
            <v>0.63056289542346822</v>
          </cell>
          <cell r="W1230">
            <v>0.68788679500741978</v>
          </cell>
          <cell r="X1230">
            <v>0.59144938891292775</v>
          </cell>
          <cell r="Y1230">
            <v>0.57310475939129601</v>
          </cell>
          <cell r="Z1230">
            <v>0.57716649302322398</v>
          </cell>
          <cell r="AA1230">
            <v>0.50627037465090041</v>
          </cell>
          <cell r="AB1230">
            <v>0.43537425627857673</v>
          </cell>
          <cell r="AC1230">
            <v>0.43537425627857684</v>
          </cell>
          <cell r="AD1230">
            <v>0.43537425627857673</v>
          </cell>
        </row>
        <row r="1231">
          <cell r="B1231" t="str">
            <v xml:space="preserve">      Exports</v>
          </cell>
          <cell r="D1231">
            <v>1.8212549302677041E-2</v>
          </cell>
          <cell r="E1231" t="e">
            <v>#REF!</v>
          </cell>
          <cell r="F1231" t="e">
            <v>#REF!</v>
          </cell>
          <cell r="G1231" t="e">
            <v>#REF!</v>
          </cell>
          <cell r="H1231" t="e">
            <v>#REF!</v>
          </cell>
          <cell r="L1231" t="e">
            <v>#REF!</v>
          </cell>
          <cell r="M1231" t="e">
            <v>#REF!</v>
          </cell>
          <cell r="N1231" t="e">
            <v>#REF!</v>
          </cell>
          <cell r="O1231" t="e">
            <v>#REF!</v>
          </cell>
          <cell r="P1231">
            <v>1.2356792170582867E-2</v>
          </cell>
          <cell r="Q1231">
            <v>0.18354357150938944</v>
          </cell>
          <cell r="R1231">
            <v>0.15069258744613254</v>
          </cell>
          <cell r="S1231">
            <v>0.11553098370870163</v>
          </cell>
          <cell r="T1231">
            <v>0.12384690438089194</v>
          </cell>
          <cell r="U1231">
            <v>0.11432021942851563</v>
          </cell>
          <cell r="V1231">
            <v>0.10479353447613932</v>
          </cell>
          <cell r="W1231">
            <v>0.11432021942851564</v>
          </cell>
          <cell r="X1231">
            <v>8.7942007705437433E-2</v>
          </cell>
          <cell r="Y1231">
            <v>8.3805248611959066E-2</v>
          </cell>
          <cell r="Z1231">
            <v>9.903527640284969E-2</v>
          </cell>
          <cell r="AA1231">
            <v>1.8212549302677038E-2</v>
          </cell>
          <cell r="AB1231" t="e">
            <v>#REF!</v>
          </cell>
          <cell r="AC1231" t="e">
            <v>#REF!</v>
          </cell>
          <cell r="AD1231" t="e">
            <v>#REF!</v>
          </cell>
        </row>
        <row r="1232">
          <cell r="B1232" t="str">
            <v>Nontax revenue</v>
          </cell>
          <cell r="D1232">
            <v>0.92004574760192959</v>
          </cell>
          <cell r="E1232" t="e">
            <v>#REF!</v>
          </cell>
          <cell r="F1232" t="e">
            <v>#REF!</v>
          </cell>
          <cell r="G1232" t="e">
            <v>#REF!</v>
          </cell>
          <cell r="H1232" t="e">
            <v>#REF!</v>
          </cell>
          <cell r="L1232" t="e">
            <v>#REF!</v>
          </cell>
          <cell r="M1232" t="e">
            <v>#REF!</v>
          </cell>
          <cell r="N1232" t="e">
            <v>#REF!</v>
          </cell>
          <cell r="O1232" t="e">
            <v>#REF!</v>
          </cell>
          <cell r="P1232">
            <v>0.54671270725456889</v>
          </cell>
          <cell r="Q1232">
            <v>0.4311314926833853</v>
          </cell>
          <cell r="R1232" t="e">
            <v>#REF!</v>
          </cell>
          <cell r="S1232" t="e">
            <v>#REF!</v>
          </cell>
          <cell r="T1232" t="e">
            <v>#REF!</v>
          </cell>
          <cell r="U1232" t="e">
            <v>#REF!</v>
          </cell>
          <cell r="V1232" t="e">
            <v>#REF!</v>
          </cell>
          <cell r="W1232" t="e">
            <v>#REF!</v>
          </cell>
          <cell r="X1232" t="e">
            <v>#REF!</v>
          </cell>
          <cell r="Y1232" t="e">
            <v>#REF!</v>
          </cell>
          <cell r="Z1232" t="e">
            <v>#REF!</v>
          </cell>
          <cell r="AA1232" t="e">
            <v>#REF!</v>
          </cell>
          <cell r="AB1232" t="e">
            <v>#REF!</v>
          </cell>
          <cell r="AC1232" t="e">
            <v>#REF!</v>
          </cell>
          <cell r="AD1232" t="e">
            <v>#REF!</v>
          </cell>
        </row>
        <row r="1233">
          <cell r="B1233" t="str">
            <v xml:space="preserve">  Forestry Fund revenue 1/</v>
          </cell>
          <cell r="D1233">
            <v>0</v>
          </cell>
          <cell r="E1233" t="e">
            <v>#REF!</v>
          </cell>
          <cell r="F1233" t="e">
            <v>#REF!</v>
          </cell>
          <cell r="G1233" t="e">
            <v>#REF!</v>
          </cell>
          <cell r="H1233" t="e">
            <v>#REF!</v>
          </cell>
          <cell r="L1233" t="e">
            <v>#REF!</v>
          </cell>
          <cell r="M1233" t="e">
            <v>#REF!</v>
          </cell>
          <cell r="N1233" t="e">
            <v>#REF!</v>
          </cell>
          <cell r="O1233" t="e">
            <v>#REF!</v>
          </cell>
          <cell r="P1233">
            <v>0</v>
          </cell>
          <cell r="Q1233">
            <v>0</v>
          </cell>
          <cell r="R1233" t="e">
            <v>#REF!</v>
          </cell>
          <cell r="S1233" t="e">
            <v>#REF!</v>
          </cell>
          <cell r="T1233" t="e">
            <v>#REF!</v>
          </cell>
          <cell r="U1233" t="e">
            <v>#REF!</v>
          </cell>
          <cell r="V1233" t="e">
            <v>#REF!</v>
          </cell>
          <cell r="W1233" t="e">
            <v>#REF!</v>
          </cell>
          <cell r="X1233" t="e">
            <v>#REF!</v>
          </cell>
          <cell r="Y1233" t="e">
            <v>#REF!</v>
          </cell>
          <cell r="Z1233" t="e">
            <v>#REF!</v>
          </cell>
          <cell r="AA1233" t="e">
            <v>#REF!</v>
          </cell>
          <cell r="AB1233" t="e">
            <v>#REF!</v>
          </cell>
          <cell r="AC1233" t="e">
            <v>#REF!</v>
          </cell>
          <cell r="AD1233" t="e">
            <v>#REF!</v>
          </cell>
        </row>
        <row r="1234">
          <cell r="B1234" t="str">
            <v xml:space="preserve">  Investment Fund revenue 1/</v>
          </cell>
          <cell r="D1234">
            <v>0</v>
          </cell>
          <cell r="E1234" t="e">
            <v>#REF!</v>
          </cell>
          <cell r="F1234" t="e">
            <v>#REF!</v>
          </cell>
          <cell r="G1234" t="e">
            <v>#REF!</v>
          </cell>
          <cell r="H1234" t="e">
            <v>#REF!</v>
          </cell>
          <cell r="L1234" t="e">
            <v>#REF!</v>
          </cell>
          <cell r="M1234" t="e">
            <v>#REF!</v>
          </cell>
          <cell r="N1234" t="e">
            <v>#REF!</v>
          </cell>
          <cell r="O1234" t="e">
            <v>#REF!</v>
          </cell>
          <cell r="P1234">
            <v>0</v>
          </cell>
          <cell r="Q1234">
            <v>0</v>
          </cell>
          <cell r="R1234">
            <v>0</v>
          </cell>
          <cell r="S1234">
            <v>0</v>
          </cell>
          <cell r="T1234">
            <v>0.14256347229237867</v>
          </cell>
          <cell r="U1234">
            <v>0.14256347229237867</v>
          </cell>
          <cell r="V1234">
            <v>0.14256347229237867</v>
          </cell>
          <cell r="W1234">
            <v>0.14256347229237867</v>
          </cell>
          <cell r="X1234">
            <v>0.13160210547030862</v>
          </cell>
          <cell r="Y1234">
            <v>0.1254115917359771</v>
          </cell>
          <cell r="Z1234">
            <v>0.10504477337726059</v>
          </cell>
          <cell r="AA1234">
            <v>0.17351652050791755</v>
          </cell>
          <cell r="AB1234">
            <v>0.17351652050791758</v>
          </cell>
          <cell r="AC1234">
            <v>0.17351652050791758</v>
          </cell>
          <cell r="AD1234">
            <v>0.17351652050791758</v>
          </cell>
        </row>
        <row r="1235">
          <cell r="B1235" t="str">
            <v xml:space="preserve">  Transfers from Investment Fund 1/</v>
          </cell>
          <cell r="D1235">
            <v>0</v>
          </cell>
          <cell r="E1235" t="e">
            <v>#REF!</v>
          </cell>
          <cell r="F1235" t="e">
            <v>#REF!</v>
          </cell>
          <cell r="G1235" t="e">
            <v>#REF!</v>
          </cell>
          <cell r="H1235" t="e">
            <v>#REF!</v>
          </cell>
          <cell r="L1235" t="e">
            <v>#REF!</v>
          </cell>
          <cell r="M1235" t="e">
            <v>#REF!</v>
          </cell>
          <cell r="N1235" t="e">
            <v>#REF!</v>
          </cell>
          <cell r="O1235" t="e">
            <v>#REF!</v>
          </cell>
          <cell r="P1235">
            <v>0</v>
          </cell>
          <cell r="Q1235">
            <v>0</v>
          </cell>
          <cell r="R1235">
            <v>0</v>
          </cell>
          <cell r="S1235">
            <v>0</v>
          </cell>
          <cell r="T1235">
            <v>0</v>
          </cell>
          <cell r="U1235">
            <v>0</v>
          </cell>
          <cell r="V1235">
            <v>0</v>
          </cell>
          <cell r="W1235">
            <v>0</v>
          </cell>
          <cell r="X1235">
            <v>0</v>
          </cell>
          <cell r="Y1235">
            <v>0</v>
          </cell>
          <cell r="Z1235">
            <v>0</v>
          </cell>
          <cell r="AA1235">
            <v>0</v>
          </cell>
          <cell r="AB1235">
            <v>0</v>
          </cell>
          <cell r="AC1235">
            <v>0</v>
          </cell>
          <cell r="AD1235">
            <v>0</v>
          </cell>
        </row>
        <row r="1236">
          <cell r="B1236" t="str">
            <v xml:space="preserve">  Profit transfers from SOEs  2/</v>
          </cell>
          <cell r="D1236">
            <v>0.33967913696606211</v>
          </cell>
          <cell r="E1236" t="e">
            <v>#REF!</v>
          </cell>
          <cell r="F1236" t="e">
            <v>#REF!</v>
          </cell>
          <cell r="G1236" t="e">
            <v>#REF!</v>
          </cell>
          <cell r="H1236" t="e">
            <v>#REF!</v>
          </cell>
          <cell r="L1236" t="e">
            <v>#REF!</v>
          </cell>
          <cell r="M1236" t="e">
            <v>#REF!</v>
          </cell>
          <cell r="N1236" t="e">
            <v>#REF!</v>
          </cell>
          <cell r="O1236" t="e">
            <v>#REF!</v>
          </cell>
          <cell r="P1236">
            <v>0.16073323454766836</v>
          </cell>
          <cell r="Q1236">
            <v>6.027703497845302E-2</v>
          </cell>
          <cell r="R1236">
            <v>0.30138517489226507</v>
          </cell>
          <cell r="S1236">
            <v>0.17413181480612885</v>
          </cell>
          <cell r="T1236" t="e">
            <v>#REF!</v>
          </cell>
          <cell r="U1236" t="e">
            <v>#REF!</v>
          </cell>
          <cell r="V1236" t="e">
            <v>#REF!</v>
          </cell>
          <cell r="W1236" t="e">
            <v>#REF!</v>
          </cell>
          <cell r="X1236" t="e">
            <v>#REF!</v>
          </cell>
          <cell r="Y1236" t="e">
            <v>#REF!</v>
          </cell>
          <cell r="Z1236" t="e">
            <v>#REF!</v>
          </cell>
          <cell r="AA1236" t="e">
            <v>#REF!</v>
          </cell>
          <cell r="AB1236" t="e">
            <v>#REF!</v>
          </cell>
          <cell r="AC1236" t="e">
            <v>#REF!</v>
          </cell>
          <cell r="AD1236" t="e">
            <v>#REF!</v>
          </cell>
        </row>
        <row r="1237">
          <cell r="B1237" t="str">
            <v xml:space="preserve">  PERTAMINA (petroleum surplus)</v>
          </cell>
          <cell r="D1237">
            <v>0</v>
          </cell>
          <cell r="E1237" t="e">
            <v>#REF!</v>
          </cell>
          <cell r="F1237" t="e">
            <v>#REF!</v>
          </cell>
          <cell r="G1237" t="e">
            <v>#REF!</v>
          </cell>
          <cell r="H1237" t="e">
            <v>#REF!</v>
          </cell>
          <cell r="L1237" t="e">
            <v>#REF!</v>
          </cell>
          <cell r="M1237" t="e">
            <v>#REF!</v>
          </cell>
          <cell r="N1237" t="e">
            <v>#REF!</v>
          </cell>
          <cell r="O1237" t="e">
            <v>#REF!</v>
          </cell>
          <cell r="P1237">
            <v>0</v>
          </cell>
          <cell r="Q1237">
            <v>0</v>
          </cell>
          <cell r="R1237">
            <v>0</v>
          </cell>
          <cell r="S1237">
            <v>0</v>
          </cell>
          <cell r="T1237">
            <v>0</v>
          </cell>
          <cell r="U1237">
            <v>0</v>
          </cell>
          <cell r="V1237">
            <v>0</v>
          </cell>
          <cell r="W1237">
            <v>0</v>
          </cell>
          <cell r="X1237">
            <v>0</v>
          </cell>
          <cell r="Y1237">
            <v>0</v>
          </cell>
          <cell r="Z1237">
            <v>0</v>
          </cell>
          <cell r="AA1237">
            <v>0</v>
          </cell>
          <cell r="AB1237">
            <v>0</v>
          </cell>
          <cell r="AC1237">
            <v>0</v>
          </cell>
          <cell r="AD1237">
            <v>0</v>
          </cell>
        </row>
        <row r="1238">
          <cell r="B1238" t="str">
            <v xml:space="preserve">  Other</v>
          </cell>
          <cell r="D1238">
            <v>0.58036661063586747</v>
          </cell>
          <cell r="E1238" t="e">
            <v>#REF!</v>
          </cell>
          <cell r="F1238" t="e">
            <v>#REF!</v>
          </cell>
          <cell r="G1238" t="e">
            <v>#REF!</v>
          </cell>
          <cell r="H1238" t="e">
            <v>#REF!</v>
          </cell>
          <cell r="L1238" t="e">
            <v>#REF!</v>
          </cell>
          <cell r="M1238" t="e">
            <v>#REF!</v>
          </cell>
          <cell r="N1238" t="e">
            <v>#REF!</v>
          </cell>
          <cell r="O1238" t="e">
            <v>#REF!</v>
          </cell>
          <cell r="P1238">
            <v>0.38597947270690053</v>
          </cell>
          <cell r="Q1238">
            <v>0.37085445770493225</v>
          </cell>
          <cell r="R1238">
            <v>0.94900176220851418</v>
          </cell>
          <cell r="S1238">
            <v>0.56861189754011576</v>
          </cell>
          <cell r="T1238">
            <v>0.56861189754011565</v>
          </cell>
          <cell r="U1238">
            <v>0.56861189754011565</v>
          </cell>
          <cell r="V1238">
            <v>0.56861189754011565</v>
          </cell>
          <cell r="W1238">
            <v>0.56861189754011576</v>
          </cell>
          <cell r="X1238">
            <v>0.56861189754011565</v>
          </cell>
          <cell r="Y1238">
            <v>0.56861189754011565</v>
          </cell>
          <cell r="Z1238">
            <v>0.56861189754011554</v>
          </cell>
          <cell r="AA1238">
            <v>0.56861189754011565</v>
          </cell>
          <cell r="AB1238">
            <v>0.56861189754011576</v>
          </cell>
          <cell r="AC1238">
            <v>0.56861189754011576</v>
          </cell>
          <cell r="AD1238">
            <v>0.56861189754011565</v>
          </cell>
        </row>
        <row r="1239">
          <cell r="B1239" t="str">
            <v>Grants</v>
          </cell>
          <cell r="D1239">
            <v>0</v>
          </cell>
          <cell r="E1239" t="e">
            <v>#REF!</v>
          </cell>
          <cell r="F1239" t="e">
            <v>#REF!</v>
          </cell>
          <cell r="G1239" t="e">
            <v>#REF!</v>
          </cell>
          <cell r="H1239" t="e">
            <v>#REF!</v>
          </cell>
          <cell r="L1239" t="e">
            <v>#REF!</v>
          </cell>
          <cell r="M1239" t="e">
            <v>#REF!</v>
          </cell>
          <cell r="N1239" t="e">
            <v>#REF!</v>
          </cell>
          <cell r="O1239" t="e">
            <v>#REF!</v>
          </cell>
          <cell r="P1239">
            <v>0</v>
          </cell>
          <cell r="Q1239">
            <v>0</v>
          </cell>
          <cell r="R1239">
            <v>0</v>
          </cell>
          <cell r="S1239">
            <v>0</v>
          </cell>
          <cell r="T1239">
            <v>0</v>
          </cell>
          <cell r="U1239">
            <v>0</v>
          </cell>
          <cell r="V1239">
            <v>0</v>
          </cell>
          <cell r="W1239">
            <v>0</v>
          </cell>
          <cell r="X1239">
            <v>5.922094746163889E-2</v>
          </cell>
          <cell r="Y1239">
            <v>5.6435216281189707E-2</v>
          </cell>
          <cell r="Z1239">
            <v>3.1513432013178175E-2</v>
          </cell>
          <cell r="AA1239">
            <v>2.3053653771539284E-2</v>
          </cell>
          <cell r="AB1239">
            <v>2.0245354600633435E-2</v>
          </cell>
          <cell r="AC1239">
            <v>1.7819134173991513E-2</v>
          </cell>
          <cell r="AD1239">
            <v>1.6115506615346428E-2</v>
          </cell>
        </row>
        <row r="1241">
          <cell r="B1241" t="str">
            <v>Memorandum</v>
          </cell>
        </row>
        <row r="1242">
          <cell r="B1242" t="str">
            <v>GDP (current prices, fiscal year)</v>
          </cell>
          <cell r="D1242">
            <v>689085.3</v>
          </cell>
          <cell r="E1242" t="e">
            <v>#REF!</v>
          </cell>
          <cell r="F1242" t="e">
            <v>#REF!</v>
          </cell>
          <cell r="G1242" t="e">
            <v>#REF!</v>
          </cell>
          <cell r="H1242" t="e">
            <v>#REF!</v>
          </cell>
          <cell r="L1242" t="e">
            <v>#REF!</v>
          </cell>
          <cell r="M1242" t="e">
            <v>#REF!</v>
          </cell>
          <cell r="N1242" t="e">
            <v>#REF!</v>
          </cell>
          <cell r="O1242" t="e">
            <v>#REF!</v>
          </cell>
          <cell r="P1242">
            <v>66360.264758043646</v>
          </cell>
          <cell r="Q1242">
            <v>66360.264758043646</v>
          </cell>
          <cell r="R1242">
            <v>66360.264758043646</v>
          </cell>
          <cell r="S1242">
            <v>199080.79427413092</v>
          </cell>
          <cell r="T1242">
            <v>77937.994441687712</v>
          </cell>
          <cell r="U1242">
            <v>77937.994441687712</v>
          </cell>
          <cell r="V1242">
            <v>77937.994441687712</v>
          </cell>
          <cell r="W1242">
            <v>233813.98332506313</v>
          </cell>
          <cell r="X1242">
            <v>253288.75411384524</v>
          </cell>
          <cell r="Y1242">
            <v>265791.48603351088</v>
          </cell>
          <cell r="Z1242">
            <v>951975.01774655026</v>
          </cell>
          <cell r="AA1242">
            <v>1152628</v>
          </cell>
          <cell r="AB1242">
            <v>1291885</v>
          </cell>
          <cell r="AC1242">
            <v>1450050</v>
          </cell>
          <cell r="AD1242">
            <v>1655343</v>
          </cell>
        </row>
        <row r="1245">
          <cell r="B1245" t="str">
            <v xml:space="preserve"> Sources:  Ministry of Finance; and IMF staff calculations.</v>
          </cell>
        </row>
        <row r="1247">
          <cell r="B1247" t="str">
            <v xml:space="preserve"> 1/ Starting fiscal year 1998/1999, the Investment and Forestry Funds were included in the budget.</v>
          </cell>
        </row>
        <row r="1248">
          <cell r="B1248" t="str">
            <v xml:space="preserve"> 2/ Including Pertamina.</v>
          </cell>
        </row>
        <row r="1252">
          <cell r="B1252" t="str">
            <v>Table 3b.  Indonesia:  Central Government Expenditure and Net Lending</v>
          </cell>
        </row>
        <row r="1253">
          <cell r="B1253" t="str">
            <v>( In percent of GDP)</v>
          </cell>
        </row>
        <row r="1255">
          <cell r="D1255" t="str">
            <v>1997/98</v>
          </cell>
          <cell r="H1255" t="str">
            <v>1998/99 (Bdgt Mar98)</v>
          </cell>
          <cell r="O1255" t="str">
            <v>1998/99</v>
          </cell>
          <cell r="P1255" t="str">
            <v>1998/99 (June Prj)</v>
          </cell>
          <cell r="Z1255" t="str">
            <v>1998/99</v>
          </cell>
          <cell r="AA1255" t="str">
            <v>1999/00</v>
          </cell>
          <cell r="AB1255" t="str">
            <v>2000/01</v>
          </cell>
          <cell r="AC1255" t="str">
            <v>2001/02</v>
          </cell>
          <cell r="AD1255" t="str">
            <v>2002/03</v>
          </cell>
        </row>
        <row r="1256">
          <cell r="B1256">
            <v>36524.152470370369</v>
          </cell>
          <cell r="D1256" t="str">
            <v>Total</v>
          </cell>
          <cell r="H1256" t="str">
            <v>I-Q</v>
          </cell>
          <cell r="L1256" t="str">
            <v>II-Q</v>
          </cell>
          <cell r="M1256" t="str">
            <v>III-Q</v>
          </cell>
          <cell r="N1256" t="str">
            <v>IV-Q</v>
          </cell>
          <cell r="O1256" t="str">
            <v>Total</v>
          </cell>
          <cell r="Z1256" t="str">
            <v>Total</v>
          </cell>
          <cell r="AA1256" t="str">
            <v>Total</v>
          </cell>
          <cell r="AB1256" t="str">
            <v>Total</v>
          </cell>
          <cell r="AC1256" t="str">
            <v>Total</v>
          </cell>
          <cell r="AD1256" t="str">
            <v>Total</v>
          </cell>
        </row>
        <row r="1257">
          <cell r="B1257" t="str">
            <v>Summary central government</v>
          </cell>
          <cell r="D1257" t="str">
            <v>Apr-Mar</v>
          </cell>
          <cell r="E1257" t="str">
            <v>Apr</v>
          </cell>
          <cell r="F1257" t="str">
            <v>May</v>
          </cell>
          <cell r="G1257" t="str">
            <v>Jun</v>
          </cell>
          <cell r="H1257" t="str">
            <v>Apr-Jun</v>
          </cell>
          <cell r="L1257" t="str">
            <v>Jul-Sep</v>
          </cell>
          <cell r="M1257" t="str">
            <v>Oct-Dec</v>
          </cell>
          <cell r="N1257" t="str">
            <v>Jan-Mar</v>
          </cell>
          <cell r="O1257" t="str">
            <v>Apr-Mar</v>
          </cell>
          <cell r="P1257" t="str">
            <v>Apr</v>
          </cell>
          <cell r="Q1257" t="str">
            <v>May</v>
          </cell>
          <cell r="R1257" t="str">
            <v>Jun</v>
          </cell>
          <cell r="S1257" t="str">
            <v>I-Q</v>
          </cell>
          <cell r="T1257" t="str">
            <v>Jul</v>
          </cell>
          <cell r="U1257" t="str">
            <v>Aug</v>
          </cell>
          <cell r="V1257" t="str">
            <v>Sep</v>
          </cell>
          <cell r="W1257" t="str">
            <v>II-Q</v>
          </cell>
          <cell r="X1257" t="str">
            <v>III-Q</v>
          </cell>
          <cell r="Y1257" t="str">
            <v>IV-Q</v>
          </cell>
          <cell r="Z1257" t="str">
            <v>Apr-Mar</v>
          </cell>
          <cell r="AA1257" t="str">
            <v>Apr-Mar</v>
          </cell>
          <cell r="AB1257" t="str">
            <v>Apr-Mar</v>
          </cell>
          <cell r="AC1257" t="str">
            <v>Apr-Mar</v>
          </cell>
          <cell r="AD1257" t="str">
            <v>Apr-Mar</v>
          </cell>
        </row>
        <row r="1258">
          <cell r="B1258" t="str">
            <v>( In percent of GDP)</v>
          </cell>
          <cell r="D1258" t="str">
            <v>Mar-Est</v>
          </cell>
          <cell r="E1258" t="str">
            <v>Apr Prg</v>
          </cell>
          <cell r="F1258" t="str">
            <v>Apr Prg</v>
          </cell>
          <cell r="G1258" t="str">
            <v>Apr Prg</v>
          </cell>
          <cell r="H1258" t="str">
            <v>Apr Prg</v>
          </cell>
          <cell r="L1258" t="str">
            <v>Apr Prg</v>
          </cell>
          <cell r="M1258" t="str">
            <v>Apr Prg</v>
          </cell>
          <cell r="N1258" t="str">
            <v>Apr Prg</v>
          </cell>
          <cell r="O1258" t="str">
            <v>Apr Prg</v>
          </cell>
          <cell r="P1258" t="str">
            <v>Jun Prg</v>
          </cell>
          <cell r="Q1258" t="str">
            <v>Jun Prg</v>
          </cell>
          <cell r="R1258" t="str">
            <v>Jun Prg</v>
          </cell>
          <cell r="S1258" t="str">
            <v>Jun Prg</v>
          </cell>
          <cell r="T1258" t="str">
            <v>Jun Prg</v>
          </cell>
          <cell r="U1258" t="str">
            <v>Jun Prg</v>
          </cell>
          <cell r="V1258" t="str">
            <v>Jun Prg</v>
          </cell>
          <cell r="W1258" t="str">
            <v>Jun Prg</v>
          </cell>
          <cell r="X1258" t="str">
            <v>Jun Prg</v>
          </cell>
          <cell r="Y1258" t="str">
            <v>Jun Prg</v>
          </cell>
          <cell r="Z1258" t="str">
            <v>Jun Prg</v>
          </cell>
          <cell r="AA1258" t="str">
            <v>Prj</v>
          </cell>
          <cell r="AB1258" t="str">
            <v>Prj</v>
          </cell>
          <cell r="AC1258" t="str">
            <v>Prj</v>
          </cell>
          <cell r="AD1258" t="str">
            <v>Prj</v>
          </cell>
        </row>
        <row r="1259">
          <cell r="B1259" t="str">
            <v>Pr_tb3b</v>
          </cell>
        </row>
        <row r="1261">
          <cell r="B1261" t="str">
            <v>Total expenditure and net lending</v>
          </cell>
          <cell r="D1261">
            <v>16.783856027433032</v>
          </cell>
          <cell r="E1261" t="e">
            <v>#REF!</v>
          </cell>
          <cell r="F1261" t="e">
            <v>#REF!</v>
          </cell>
          <cell r="G1261" t="e">
            <v>#REF!</v>
          </cell>
          <cell r="H1261" t="e">
            <v>#REF!</v>
          </cell>
          <cell r="L1261" t="e">
            <v>#REF!</v>
          </cell>
          <cell r="M1261" t="e">
            <v>#REF!</v>
          </cell>
          <cell r="N1261" t="e">
            <v>#REF!</v>
          </cell>
          <cell r="O1261" t="e">
            <v>#REF!</v>
          </cell>
          <cell r="P1261">
            <v>10.375870341793185</v>
          </cell>
          <cell r="Q1261">
            <v>9.0803067874583991</v>
          </cell>
          <cell r="R1261" t="e">
            <v>#REF!</v>
          </cell>
          <cell r="S1261" t="e">
            <v>#REF!</v>
          </cell>
          <cell r="T1261" t="e">
            <v>#REF!</v>
          </cell>
          <cell r="U1261" t="e">
            <v>#REF!</v>
          </cell>
          <cell r="V1261" t="e">
            <v>#REF!</v>
          </cell>
          <cell r="W1261" t="e">
            <v>#REF!</v>
          </cell>
          <cell r="X1261" t="e">
            <v>#REF!</v>
          </cell>
          <cell r="Y1261" t="e">
            <v>#REF!</v>
          </cell>
          <cell r="Z1261" t="e">
            <v>#REF!</v>
          </cell>
          <cell r="AA1261" t="e">
            <v>#REF!</v>
          </cell>
          <cell r="AB1261" t="e">
            <v>#REF!</v>
          </cell>
          <cell r="AC1261" t="e">
            <v>#REF!</v>
          </cell>
          <cell r="AD1261" t="e">
            <v>#REF!</v>
          </cell>
        </row>
        <row r="1263">
          <cell r="B1263" t="str">
            <v>Current expenditure</v>
          </cell>
          <cell r="D1263">
            <v>10.186597363200175</v>
          </cell>
          <cell r="E1263" t="e">
            <v>#REF!</v>
          </cell>
          <cell r="F1263" t="e">
            <v>#REF!</v>
          </cell>
          <cell r="G1263" t="e">
            <v>#REF!</v>
          </cell>
          <cell r="H1263" t="e">
            <v>#REF!</v>
          </cell>
          <cell r="L1263" t="e">
            <v>#REF!</v>
          </cell>
          <cell r="M1263" t="e">
            <v>#REF!</v>
          </cell>
          <cell r="N1263" t="e">
            <v>#REF!</v>
          </cell>
          <cell r="O1263" t="e">
            <v>#REF!</v>
          </cell>
          <cell r="P1263">
            <v>8.2569909457261712</v>
          </cell>
          <cell r="Q1263">
            <v>6.9588565413917438</v>
          </cell>
          <cell r="R1263" t="e">
            <v>#REF!</v>
          </cell>
          <cell r="S1263" t="e">
            <v>#REF!</v>
          </cell>
          <cell r="T1263" t="e">
            <v>#REF!</v>
          </cell>
          <cell r="U1263" t="e">
            <v>#REF!</v>
          </cell>
          <cell r="V1263" t="e">
            <v>#REF!</v>
          </cell>
          <cell r="W1263" t="e">
            <v>#REF!</v>
          </cell>
          <cell r="X1263" t="e">
            <v>#REF!</v>
          </cell>
          <cell r="Y1263" t="e">
            <v>#REF!</v>
          </cell>
          <cell r="Z1263" t="e">
            <v>#REF!</v>
          </cell>
          <cell r="AA1263" t="e">
            <v>#REF!</v>
          </cell>
          <cell r="AB1263" t="e">
            <v>#REF!</v>
          </cell>
          <cell r="AC1263" t="e">
            <v>#REF!</v>
          </cell>
          <cell r="AD1263" t="e">
            <v>#REF!</v>
          </cell>
        </row>
        <row r="1264">
          <cell r="B1264" t="str">
            <v>Personnel</v>
          </cell>
          <cell r="D1264">
            <v>2.6196756773072942</v>
          </cell>
          <cell r="E1264" t="e">
            <v>#REF!</v>
          </cell>
          <cell r="F1264" t="e">
            <v>#REF!</v>
          </cell>
          <cell r="G1264" t="e">
            <v>#REF!</v>
          </cell>
          <cell r="H1264" t="e">
            <v>#REF!</v>
          </cell>
          <cell r="L1264" t="e">
            <v>#REF!</v>
          </cell>
          <cell r="M1264" t="e">
            <v>#REF!</v>
          </cell>
          <cell r="N1264" t="e">
            <v>#REF!</v>
          </cell>
          <cell r="O1264" t="e">
            <v>#REF!</v>
          </cell>
          <cell r="P1264">
            <v>4.0023951225692809</v>
          </cell>
          <cell r="Q1264">
            <v>3.0803071799863955</v>
          </cell>
          <cell r="R1264" t="e">
            <v>#REF!</v>
          </cell>
          <cell r="S1264" t="e">
            <v>#REF!</v>
          </cell>
          <cell r="T1264" t="e">
            <v>#REF!</v>
          </cell>
          <cell r="U1264" t="e">
            <v>#REF!</v>
          </cell>
          <cell r="V1264" t="e">
            <v>#REF!</v>
          </cell>
          <cell r="W1264" t="e">
            <v>#REF!</v>
          </cell>
          <cell r="X1264" t="e">
            <v>#REF!</v>
          </cell>
          <cell r="Y1264" t="e">
            <v>#REF!</v>
          </cell>
          <cell r="Z1264" t="e">
            <v>#REF!</v>
          </cell>
          <cell r="AA1264" t="e">
            <v>#REF!</v>
          </cell>
          <cell r="AB1264" t="e">
            <v>#REF!</v>
          </cell>
          <cell r="AC1264" t="e">
            <v>#REF!</v>
          </cell>
          <cell r="AD1264" t="e">
            <v>#REF!</v>
          </cell>
        </row>
        <row r="1265">
          <cell r="B1265" t="str">
            <v xml:space="preserve">  Wages and salaries</v>
          </cell>
          <cell r="D1265">
            <v>2.1682656704474756</v>
          </cell>
          <cell r="E1265" t="e">
            <v>#REF!</v>
          </cell>
          <cell r="F1265" t="e">
            <v>#REF!</v>
          </cell>
          <cell r="G1265" t="e">
            <v>#REF!</v>
          </cell>
          <cell r="H1265" t="e">
            <v>#REF!</v>
          </cell>
          <cell r="L1265" t="e">
            <v>#REF!</v>
          </cell>
          <cell r="M1265" t="e">
            <v>#REF!</v>
          </cell>
          <cell r="N1265" t="e">
            <v>#REF!</v>
          </cell>
          <cell r="O1265" t="e">
            <v>#REF!</v>
          </cell>
          <cell r="P1265">
            <v>3.3104147610166401</v>
          </cell>
          <cell r="Q1265">
            <v>2.7989641192244661</v>
          </cell>
          <cell r="R1265">
            <v>2.2815460509694248</v>
          </cell>
          <cell r="S1265">
            <v>2.7969749770701773</v>
          </cell>
          <cell r="T1265">
            <v>1.9426211963059774</v>
          </cell>
          <cell r="U1265">
            <v>1.9426211963059774</v>
          </cell>
          <cell r="V1265">
            <v>1.9426211963059774</v>
          </cell>
          <cell r="W1265">
            <v>1.9426211963059774</v>
          </cell>
          <cell r="X1265">
            <v>1.7932576658963948</v>
          </cell>
          <cell r="Y1265">
            <v>1.7089034971674493</v>
          </cell>
          <cell r="Z1265">
            <v>2.0162924070671657</v>
          </cell>
          <cell r="AA1265">
            <v>0</v>
          </cell>
          <cell r="AB1265">
            <v>0</v>
          </cell>
          <cell r="AC1265">
            <v>0</v>
          </cell>
          <cell r="AD1265">
            <v>0</v>
          </cell>
        </row>
        <row r="1266">
          <cell r="B1266" t="str">
            <v xml:space="preserve">    Pensions</v>
          </cell>
          <cell r="D1266">
            <v>0</v>
          </cell>
          <cell r="E1266" t="e">
            <v>#REF!</v>
          </cell>
          <cell r="F1266" t="e">
            <v>#REF!</v>
          </cell>
          <cell r="G1266" t="e">
            <v>#REF!</v>
          </cell>
          <cell r="H1266" t="e">
            <v>#REF!</v>
          </cell>
          <cell r="L1266" t="e">
            <v>#REF!</v>
          </cell>
          <cell r="M1266" t="e">
            <v>#REF!</v>
          </cell>
          <cell r="N1266" t="e">
            <v>#REF!</v>
          </cell>
          <cell r="O1266" t="e">
            <v>#REF!</v>
          </cell>
          <cell r="P1266">
            <v>0</v>
          </cell>
          <cell r="Q1266">
            <v>0</v>
          </cell>
          <cell r="R1266">
            <v>0</v>
          </cell>
          <cell r="S1266">
            <v>0</v>
          </cell>
          <cell r="T1266">
            <v>0</v>
          </cell>
          <cell r="U1266">
            <v>0</v>
          </cell>
          <cell r="V1266">
            <v>0</v>
          </cell>
          <cell r="W1266">
            <v>0</v>
          </cell>
          <cell r="X1266">
            <v>0</v>
          </cell>
          <cell r="Y1266">
            <v>0</v>
          </cell>
          <cell r="Z1266">
            <v>0</v>
          </cell>
          <cell r="AA1266">
            <v>0</v>
          </cell>
          <cell r="AB1266">
            <v>0</v>
          </cell>
          <cell r="AC1266">
            <v>0</v>
          </cell>
          <cell r="AD1266">
            <v>0</v>
          </cell>
        </row>
        <row r="1267">
          <cell r="B1267" t="str">
            <v xml:space="preserve">    Other</v>
          </cell>
          <cell r="D1267">
            <v>0</v>
          </cell>
          <cell r="E1267" t="e">
            <v>#REF!</v>
          </cell>
          <cell r="F1267" t="e">
            <v>#REF!</v>
          </cell>
          <cell r="G1267" t="e">
            <v>#REF!</v>
          </cell>
          <cell r="H1267" t="e">
            <v>#REF!</v>
          </cell>
          <cell r="L1267" t="e">
            <v>#REF!</v>
          </cell>
          <cell r="M1267" t="e">
            <v>#REF!</v>
          </cell>
          <cell r="N1267" t="e">
            <v>#REF!</v>
          </cell>
          <cell r="O1267" t="e">
            <v>#REF!</v>
          </cell>
          <cell r="P1267">
            <v>0</v>
          </cell>
          <cell r="Q1267">
            <v>0</v>
          </cell>
          <cell r="R1267">
            <v>0</v>
          </cell>
          <cell r="S1267">
            <v>0</v>
          </cell>
          <cell r="T1267">
            <v>0</v>
          </cell>
          <cell r="U1267">
            <v>0</v>
          </cell>
          <cell r="V1267">
            <v>0</v>
          </cell>
          <cell r="W1267">
            <v>0</v>
          </cell>
          <cell r="X1267">
            <v>0</v>
          </cell>
          <cell r="Y1267">
            <v>0</v>
          </cell>
          <cell r="Z1267">
            <v>0</v>
          </cell>
          <cell r="AA1267">
            <v>0</v>
          </cell>
          <cell r="AB1267">
            <v>0</v>
          </cell>
          <cell r="AC1267">
            <v>0</v>
          </cell>
          <cell r="AD1267">
            <v>0</v>
          </cell>
        </row>
        <row r="1268">
          <cell r="B1268" t="str">
            <v xml:space="preserve">  Other</v>
          </cell>
          <cell r="D1268">
            <v>0.45141000685981869</v>
          </cell>
          <cell r="E1268" t="e">
            <v>#REF!</v>
          </cell>
          <cell r="F1268" t="e">
            <v>#REF!</v>
          </cell>
          <cell r="G1268" t="e">
            <v>#REF!</v>
          </cell>
          <cell r="H1268" t="e">
            <v>#REF!</v>
          </cell>
          <cell r="L1268" t="e">
            <v>#REF!</v>
          </cell>
          <cell r="M1268" t="e">
            <v>#REF!</v>
          </cell>
          <cell r="N1268" t="e">
            <v>#REF!</v>
          </cell>
          <cell r="O1268" t="e">
            <v>#REF!</v>
          </cell>
          <cell r="P1268">
            <v>0.69198036155264042</v>
          </cell>
          <cell r="Q1268">
            <v>0.28134306076192916</v>
          </cell>
          <cell r="R1268" t="e">
            <v>#REF!</v>
          </cell>
          <cell r="S1268" t="e">
            <v>#REF!</v>
          </cell>
          <cell r="T1268" t="e">
            <v>#REF!</v>
          </cell>
          <cell r="U1268" t="e">
            <v>#REF!</v>
          </cell>
          <cell r="V1268" t="e">
            <v>#REF!</v>
          </cell>
          <cell r="W1268" t="e">
            <v>#REF!</v>
          </cell>
          <cell r="X1268" t="e">
            <v>#REF!</v>
          </cell>
          <cell r="Y1268" t="e">
            <v>#REF!</v>
          </cell>
          <cell r="Z1268" t="e">
            <v>#REF!</v>
          </cell>
          <cell r="AA1268" t="e">
            <v>#REF!</v>
          </cell>
          <cell r="AB1268" t="e">
            <v>#REF!</v>
          </cell>
          <cell r="AC1268" t="e">
            <v>#REF!</v>
          </cell>
          <cell r="AD1268">
            <v>0</v>
          </cell>
        </row>
        <row r="1269">
          <cell r="B1269" t="str">
            <v>Goods and services</v>
          </cell>
          <cell r="D1269">
            <v>0.97757128181373187</v>
          </cell>
          <cell r="E1269" t="e">
            <v>#REF!</v>
          </cell>
          <cell r="F1269" t="e">
            <v>#REF!</v>
          </cell>
          <cell r="G1269" t="e">
            <v>#REF!</v>
          </cell>
          <cell r="H1269" t="e">
            <v>#REF!</v>
          </cell>
          <cell r="L1269" t="e">
            <v>#REF!</v>
          </cell>
          <cell r="M1269" t="e">
            <v>#REF!</v>
          </cell>
          <cell r="N1269" t="e">
            <v>#REF!</v>
          </cell>
          <cell r="O1269" t="e">
            <v>#REF!</v>
          </cell>
          <cell r="P1269">
            <v>0.47242126164362552</v>
          </cell>
          <cell r="Q1269">
            <v>0.53119137074761724</v>
          </cell>
          <cell r="R1269" t="e">
            <v>#REF!</v>
          </cell>
          <cell r="S1269" t="e">
            <v>#REF!</v>
          </cell>
          <cell r="T1269" t="e">
            <v>#REF!</v>
          </cell>
          <cell r="U1269" t="e">
            <v>#REF!</v>
          </cell>
          <cell r="V1269" t="e">
            <v>#REF!</v>
          </cell>
          <cell r="W1269" t="e">
            <v>#REF!</v>
          </cell>
          <cell r="X1269" t="e">
            <v>#REF!</v>
          </cell>
          <cell r="Y1269" t="e">
            <v>#REF!</v>
          </cell>
          <cell r="Z1269" t="e">
            <v>#REF!</v>
          </cell>
          <cell r="AA1269" t="e">
            <v>#REF!</v>
          </cell>
          <cell r="AB1269" t="e">
            <v>#REF!</v>
          </cell>
          <cell r="AC1269" t="e">
            <v>#REF!</v>
          </cell>
          <cell r="AD1269" t="e">
            <v>#REF!</v>
          </cell>
        </row>
        <row r="1270">
          <cell r="B1270" t="str">
            <v xml:space="preserve">    Domestic</v>
          </cell>
          <cell r="D1270">
            <v>0.9707216218369481</v>
          </cell>
          <cell r="E1270" t="e">
            <v>#REF!</v>
          </cell>
          <cell r="F1270" t="e">
            <v>#REF!</v>
          </cell>
          <cell r="G1270" t="e">
            <v>#REF!</v>
          </cell>
          <cell r="H1270" t="e">
            <v>#REF!</v>
          </cell>
          <cell r="L1270" t="e">
            <v>#REF!</v>
          </cell>
          <cell r="M1270" t="e">
            <v>#REF!</v>
          </cell>
          <cell r="N1270" t="e">
            <v>#REF!</v>
          </cell>
          <cell r="O1270" t="e">
            <v>#REF!</v>
          </cell>
          <cell r="P1270">
            <v>0.46639355814578021</v>
          </cell>
          <cell r="Q1270">
            <v>0.52531435983721808</v>
          </cell>
          <cell r="R1270" t="e">
            <v>#REF!</v>
          </cell>
          <cell r="S1270" t="e">
            <v>#REF!</v>
          </cell>
          <cell r="T1270" t="e">
            <v>#REF!</v>
          </cell>
          <cell r="U1270" t="e">
            <v>#REF!</v>
          </cell>
          <cell r="V1270" t="e">
            <v>#REF!</v>
          </cell>
          <cell r="W1270" t="e">
            <v>#REF!</v>
          </cell>
          <cell r="X1270" t="e">
            <v>#REF!</v>
          </cell>
          <cell r="Y1270" t="e">
            <v>#REF!</v>
          </cell>
          <cell r="Z1270" t="e">
            <v>#REF!</v>
          </cell>
          <cell r="AA1270" t="e">
            <v>#REF!</v>
          </cell>
          <cell r="AB1270" t="e">
            <v>#REF!</v>
          </cell>
          <cell r="AC1270" t="e">
            <v>#REF!</v>
          </cell>
          <cell r="AD1270" t="e">
            <v>#REF!</v>
          </cell>
        </row>
        <row r="1271">
          <cell r="B1271" t="str">
            <v xml:space="preserve">    Imports</v>
          </cell>
          <cell r="D1271">
            <v>6.8496599767837157E-3</v>
          </cell>
          <cell r="E1271" t="e">
            <v>#REF!</v>
          </cell>
          <cell r="F1271" t="e">
            <v>#REF!</v>
          </cell>
          <cell r="G1271" t="e">
            <v>#REF!</v>
          </cell>
          <cell r="H1271" t="e">
            <v>#REF!</v>
          </cell>
          <cell r="L1271" t="e">
            <v>#REF!</v>
          </cell>
          <cell r="M1271" t="e">
            <v>#REF!</v>
          </cell>
          <cell r="N1271" t="e">
            <v>#REF!</v>
          </cell>
          <cell r="O1271" t="e">
            <v>#REF!</v>
          </cell>
          <cell r="P1271">
            <v>6.027703497845302E-3</v>
          </cell>
          <cell r="Q1271">
            <v>5.8770109103991695E-3</v>
          </cell>
          <cell r="R1271" t="e">
            <v>#REF!</v>
          </cell>
          <cell r="S1271" t="e">
            <v>#REF!</v>
          </cell>
          <cell r="T1271" t="e">
            <v>#REF!</v>
          </cell>
          <cell r="U1271" t="e">
            <v>#REF!</v>
          </cell>
          <cell r="V1271" t="e">
            <v>#REF!</v>
          </cell>
          <cell r="W1271" t="e">
            <v>#REF!</v>
          </cell>
          <cell r="X1271" t="e">
            <v>#REF!</v>
          </cell>
          <cell r="Y1271" t="e">
            <v>#REF!</v>
          </cell>
          <cell r="Z1271" t="e">
            <v>#REF!</v>
          </cell>
          <cell r="AA1271" t="e">
            <v>#REF!</v>
          </cell>
          <cell r="AB1271" t="e">
            <v>#REF!</v>
          </cell>
          <cell r="AC1271" t="e">
            <v>#REF!</v>
          </cell>
          <cell r="AD1271" t="e">
            <v>#REF!</v>
          </cell>
        </row>
        <row r="1272">
          <cell r="B1272" t="str">
            <v>Transfers to regions</v>
          </cell>
          <cell r="D1272">
            <v>1.2148133184672492</v>
          </cell>
          <cell r="E1272" t="e">
            <v>#REF!</v>
          </cell>
          <cell r="F1272" t="e">
            <v>#REF!</v>
          </cell>
          <cell r="G1272" t="e">
            <v>#REF!</v>
          </cell>
          <cell r="H1272" t="e">
            <v>#REF!</v>
          </cell>
          <cell r="L1272" t="e">
            <v>#REF!</v>
          </cell>
          <cell r="M1272" t="e">
            <v>#REF!</v>
          </cell>
          <cell r="N1272" t="e">
            <v>#REF!</v>
          </cell>
          <cell r="O1272" t="e">
            <v>#REF!</v>
          </cell>
          <cell r="P1272">
            <v>0.68640473581713379</v>
          </cell>
          <cell r="Q1272">
            <v>0.80575326507447087</v>
          </cell>
          <cell r="R1272" t="e">
            <v>#REF!</v>
          </cell>
          <cell r="S1272" t="e">
            <v>#REF!</v>
          </cell>
          <cell r="T1272" t="e">
            <v>#REF!</v>
          </cell>
          <cell r="U1272" t="e">
            <v>#REF!</v>
          </cell>
          <cell r="V1272" t="e">
            <v>#REF!</v>
          </cell>
          <cell r="W1272" t="e">
            <v>#REF!</v>
          </cell>
          <cell r="X1272" t="e">
            <v>#REF!</v>
          </cell>
          <cell r="Y1272" t="e">
            <v>#REF!</v>
          </cell>
          <cell r="Z1272" t="e">
            <v>#REF!</v>
          </cell>
          <cell r="AA1272" t="e">
            <v>#REF!</v>
          </cell>
          <cell r="AB1272" t="e">
            <v>#REF!</v>
          </cell>
          <cell r="AC1272" t="e">
            <v>#REF!</v>
          </cell>
          <cell r="AD1272" t="e">
            <v>#REF!</v>
          </cell>
        </row>
        <row r="1273">
          <cell r="B1273" t="str">
            <v xml:space="preserve">    Personnel</v>
          </cell>
          <cell r="D1273">
            <v>1.1394235227481997</v>
          </cell>
          <cell r="E1273" t="e">
            <v>#REF!</v>
          </cell>
          <cell r="F1273" t="e">
            <v>#REF!</v>
          </cell>
          <cell r="G1273" t="e">
            <v>#REF!</v>
          </cell>
          <cell r="H1273" t="e">
            <v>#REF!</v>
          </cell>
          <cell r="L1273" t="e">
            <v>#REF!</v>
          </cell>
          <cell r="M1273" t="e">
            <v>#REF!</v>
          </cell>
          <cell r="N1273" t="e">
            <v>#REF!</v>
          </cell>
          <cell r="O1273" t="e">
            <v>#REF!</v>
          </cell>
          <cell r="P1273">
            <v>0.61135982726895977</v>
          </cell>
          <cell r="Q1273">
            <v>0.71759810141848324</v>
          </cell>
          <cell r="R1273" t="e">
            <v>#REF!</v>
          </cell>
          <cell r="S1273" t="e">
            <v>#REF!</v>
          </cell>
          <cell r="T1273" t="e">
            <v>#REF!</v>
          </cell>
          <cell r="U1273" t="e">
            <v>#REF!</v>
          </cell>
          <cell r="V1273" t="e">
            <v>#REF!</v>
          </cell>
          <cell r="W1273" t="e">
            <v>#REF!</v>
          </cell>
          <cell r="X1273" t="e">
            <v>#REF!</v>
          </cell>
          <cell r="Y1273" t="e">
            <v>#REF!</v>
          </cell>
          <cell r="Z1273" t="e">
            <v>#REF!</v>
          </cell>
          <cell r="AA1273" t="e">
            <v>#REF!</v>
          </cell>
          <cell r="AB1273" t="e">
            <v>#REF!</v>
          </cell>
          <cell r="AC1273" t="e">
            <v>#REF!</v>
          </cell>
          <cell r="AD1273" t="e">
            <v>#REF!</v>
          </cell>
        </row>
        <row r="1274">
          <cell r="B1274" t="str">
            <v xml:space="preserve">    Other</v>
          </cell>
          <cell r="D1274">
            <v>7.5389795719049579E-2</v>
          </cell>
          <cell r="E1274" t="e">
            <v>#REF!</v>
          </cell>
          <cell r="F1274" t="e">
            <v>#REF!</v>
          </cell>
          <cell r="G1274" t="e">
            <v>#REF!</v>
          </cell>
          <cell r="H1274" t="e">
            <v>#REF!</v>
          </cell>
          <cell r="L1274" t="e">
            <v>#REF!</v>
          </cell>
          <cell r="M1274" t="e">
            <v>#REF!</v>
          </cell>
          <cell r="N1274" t="e">
            <v>#REF!</v>
          </cell>
          <cell r="O1274" t="e">
            <v>#REF!</v>
          </cell>
          <cell r="P1274">
            <v>7.5044908548174014E-2</v>
          </cell>
          <cell r="Q1274">
            <v>8.8155163655987537E-2</v>
          </cell>
          <cell r="R1274" t="e">
            <v>#REF!</v>
          </cell>
          <cell r="S1274" t="e">
            <v>#REF!</v>
          </cell>
          <cell r="T1274" t="e">
            <v>#REF!</v>
          </cell>
          <cell r="U1274" t="e">
            <v>#REF!</v>
          </cell>
          <cell r="V1274" t="e">
            <v>#REF!</v>
          </cell>
          <cell r="W1274" t="e">
            <v>#REF!</v>
          </cell>
          <cell r="X1274" t="e">
            <v>#REF!</v>
          </cell>
          <cell r="Y1274" t="e">
            <v>#REF!</v>
          </cell>
          <cell r="Z1274" t="e">
            <v>#REF!</v>
          </cell>
          <cell r="AA1274" t="e">
            <v>#REF!</v>
          </cell>
          <cell r="AB1274" t="e">
            <v>#REF!</v>
          </cell>
          <cell r="AC1274" t="e">
            <v>#REF!</v>
          </cell>
          <cell r="AD1274" t="e">
            <v>#REF!</v>
          </cell>
        </row>
        <row r="1275">
          <cell r="B1275" t="str">
            <v>Subsidies</v>
          </cell>
          <cell r="D1275">
            <v>3.027433613806592</v>
          </cell>
          <cell r="E1275" t="e">
            <v>#REF!</v>
          </cell>
          <cell r="F1275" t="e">
            <v>#REF!</v>
          </cell>
          <cell r="G1275" t="e">
            <v>#REF!</v>
          </cell>
          <cell r="H1275" t="e">
            <v>#REF!</v>
          </cell>
          <cell r="L1275" t="e">
            <v>#REF!</v>
          </cell>
          <cell r="M1275" t="e">
            <v>#REF!</v>
          </cell>
          <cell r="N1275" t="e">
            <v>#REF!</v>
          </cell>
          <cell r="O1275" t="e">
            <v>#REF!</v>
          </cell>
          <cell r="P1275">
            <v>0</v>
          </cell>
          <cell r="Q1275">
            <v>0</v>
          </cell>
          <cell r="R1275" t="e">
            <v>#REF!</v>
          </cell>
          <cell r="S1275" t="e">
            <v>#REF!</v>
          </cell>
          <cell r="T1275" t="e">
            <v>#REF!</v>
          </cell>
          <cell r="U1275" t="e">
            <v>#REF!</v>
          </cell>
          <cell r="V1275" t="e">
            <v>#REF!</v>
          </cell>
          <cell r="W1275" t="e">
            <v>#REF!</v>
          </cell>
          <cell r="X1275" t="e">
            <v>#REF!</v>
          </cell>
          <cell r="Y1275" t="e">
            <v>#REF!</v>
          </cell>
          <cell r="Z1275" t="e">
            <v>#REF!</v>
          </cell>
          <cell r="AA1275" t="e">
            <v>#REF!</v>
          </cell>
          <cell r="AB1275" t="e">
            <v>#REF!</v>
          </cell>
          <cell r="AC1275" t="e">
            <v>#REF!</v>
          </cell>
          <cell r="AD1275" t="e">
            <v>#REF!</v>
          </cell>
        </row>
        <row r="1276">
          <cell r="B1276" t="str">
            <v xml:space="preserve">  Petroleum subsidy</v>
          </cell>
          <cell r="D1276">
            <v>1.4242503794522969</v>
          </cell>
          <cell r="E1276" t="e">
            <v>#REF!</v>
          </cell>
          <cell r="F1276" t="e">
            <v>#REF!</v>
          </cell>
          <cell r="G1276" t="e">
            <v>#REF!</v>
          </cell>
          <cell r="H1276" t="e">
            <v>#REF!</v>
          </cell>
          <cell r="L1276" t="e">
            <v>#REF!</v>
          </cell>
          <cell r="M1276" t="e">
            <v>#REF!</v>
          </cell>
          <cell r="N1276" t="e">
            <v>#REF!</v>
          </cell>
          <cell r="O1276" t="e">
            <v>#REF!</v>
          </cell>
          <cell r="P1276">
            <v>0</v>
          </cell>
          <cell r="Q1276">
            <v>0</v>
          </cell>
          <cell r="R1276">
            <v>7.8522611494370658</v>
          </cell>
          <cell r="S1276">
            <v>2.6174203831456886</v>
          </cell>
          <cell r="T1276">
            <v>2.6592057059449576</v>
          </cell>
          <cell r="U1276">
            <v>2.6592057059449576</v>
          </cell>
          <cell r="V1276">
            <v>2.6592057059449576</v>
          </cell>
          <cell r="W1276">
            <v>2.6592057059449576</v>
          </cell>
          <cell r="X1276">
            <v>2.3934867771770847</v>
          </cell>
          <cell r="Y1276">
            <v>3.7786060348997723</v>
          </cell>
          <cell r="Z1276">
            <v>2.8923051057176736</v>
          </cell>
          <cell r="AA1276">
            <v>0.89999999999999991</v>
          </cell>
          <cell r="AB1276">
            <v>0.27000000000000007</v>
          </cell>
          <cell r="AC1276">
            <v>0</v>
          </cell>
          <cell r="AD1276">
            <v>0</v>
          </cell>
        </row>
        <row r="1277">
          <cell r="B1277" t="str">
            <v xml:space="preserve">  Fertilizer</v>
          </cell>
          <cell r="D1277">
            <v>7.9424129349443373E-2</v>
          </cell>
          <cell r="E1277" t="e">
            <v>#REF!</v>
          </cell>
          <cell r="F1277" t="e">
            <v>#REF!</v>
          </cell>
          <cell r="G1277" t="e">
            <v>#REF!</v>
          </cell>
          <cell r="H1277" t="e">
            <v>#REF!</v>
          </cell>
          <cell r="L1277" t="e">
            <v>#REF!</v>
          </cell>
          <cell r="M1277" t="e">
            <v>#REF!</v>
          </cell>
          <cell r="N1277" t="e">
            <v>#REF!</v>
          </cell>
          <cell r="O1277" t="e">
            <v>#REF!</v>
          </cell>
          <cell r="P1277">
            <v>0</v>
          </cell>
          <cell r="Q1277">
            <v>0</v>
          </cell>
          <cell r="R1277" t="e">
            <v>#REF!</v>
          </cell>
          <cell r="S1277" t="e">
            <v>#REF!</v>
          </cell>
          <cell r="T1277" t="e">
            <v>#REF!</v>
          </cell>
          <cell r="U1277" t="e">
            <v>#REF!</v>
          </cell>
          <cell r="V1277" t="e">
            <v>#REF!</v>
          </cell>
          <cell r="W1277" t="e">
            <v>#REF!</v>
          </cell>
          <cell r="X1277" t="e">
            <v>#REF!</v>
          </cell>
          <cell r="Y1277" t="e">
            <v>#REF!</v>
          </cell>
          <cell r="Z1277" t="e">
            <v>#REF!</v>
          </cell>
          <cell r="AA1277" t="e">
            <v>#REF!</v>
          </cell>
          <cell r="AB1277" t="e">
            <v>#REF!</v>
          </cell>
          <cell r="AC1277" t="e">
            <v>#REF!</v>
          </cell>
          <cell r="AD1277" t="e">
            <v>#REF!</v>
          </cell>
        </row>
        <row r="1278">
          <cell r="B1278" t="str">
            <v xml:space="preserve">  Gas price subsidy for fertilizer industry</v>
          </cell>
          <cell r="D1278">
            <v>0</v>
          </cell>
          <cell r="E1278" t="e">
            <v>#REF!</v>
          </cell>
          <cell r="F1278" t="e">
            <v>#REF!</v>
          </cell>
          <cell r="G1278" t="e">
            <v>#REF!</v>
          </cell>
          <cell r="H1278" t="e">
            <v>#REF!</v>
          </cell>
          <cell r="L1278" t="e">
            <v>#REF!</v>
          </cell>
          <cell r="M1278" t="e">
            <v>#REF!</v>
          </cell>
          <cell r="N1278" t="e">
            <v>#REF!</v>
          </cell>
          <cell r="O1278" t="e">
            <v>#REF!</v>
          </cell>
          <cell r="P1278">
            <v>0</v>
          </cell>
          <cell r="Q1278">
            <v>0</v>
          </cell>
          <cell r="R1278" t="e">
            <v>#REF!</v>
          </cell>
          <cell r="S1278" t="e">
            <v>#REF!</v>
          </cell>
          <cell r="T1278" t="e">
            <v>#REF!</v>
          </cell>
          <cell r="U1278" t="e">
            <v>#REF!</v>
          </cell>
          <cell r="V1278" t="e">
            <v>#REF!</v>
          </cell>
          <cell r="W1278" t="e">
            <v>#REF!</v>
          </cell>
          <cell r="X1278" t="e">
            <v>#REF!</v>
          </cell>
          <cell r="Y1278" t="e">
            <v>#REF!</v>
          </cell>
          <cell r="Z1278" t="e">
            <v>#REF!</v>
          </cell>
          <cell r="AA1278" t="e">
            <v>#REF!</v>
          </cell>
          <cell r="AB1278" t="e">
            <v>#REF!</v>
          </cell>
          <cell r="AC1278" t="e">
            <v>#REF!</v>
          </cell>
          <cell r="AD1278" t="e">
            <v>#REF!</v>
          </cell>
        </row>
        <row r="1279">
          <cell r="B1279" t="str">
            <v xml:space="preserve">  Interest subsidies</v>
          </cell>
          <cell r="D1279">
            <v>0</v>
          </cell>
          <cell r="E1279" t="e">
            <v>#REF!</v>
          </cell>
          <cell r="F1279" t="e">
            <v>#REF!</v>
          </cell>
          <cell r="G1279" t="e">
            <v>#REF!</v>
          </cell>
          <cell r="H1279" t="e">
            <v>#REF!</v>
          </cell>
          <cell r="L1279" t="e">
            <v>#REF!</v>
          </cell>
          <cell r="M1279" t="e">
            <v>#REF!</v>
          </cell>
          <cell r="N1279" t="e">
            <v>#REF!</v>
          </cell>
          <cell r="O1279" t="e">
            <v>#REF!</v>
          </cell>
          <cell r="P1279">
            <v>0</v>
          </cell>
          <cell r="Q1279">
            <v>0</v>
          </cell>
          <cell r="R1279" t="e">
            <v>#REF!</v>
          </cell>
          <cell r="S1279" t="e">
            <v>#REF!</v>
          </cell>
          <cell r="T1279" t="e">
            <v>#REF!</v>
          </cell>
          <cell r="U1279" t="e">
            <v>#REF!</v>
          </cell>
          <cell r="V1279" t="e">
            <v>#REF!</v>
          </cell>
          <cell r="W1279" t="e">
            <v>#REF!</v>
          </cell>
          <cell r="X1279" t="e">
            <v>#REF!</v>
          </cell>
          <cell r="Y1279" t="e">
            <v>#REF!</v>
          </cell>
          <cell r="Z1279" t="e">
            <v>#REF!</v>
          </cell>
          <cell r="AA1279" t="e">
            <v>#REF!</v>
          </cell>
          <cell r="AB1279" t="e">
            <v>#REF!</v>
          </cell>
          <cell r="AC1279" t="e">
            <v>#REF!</v>
          </cell>
          <cell r="AD1279" t="e">
            <v>#REF!</v>
          </cell>
        </row>
        <row r="1280">
          <cell r="B1280" t="str">
            <v xml:space="preserve">    BULOG</v>
          </cell>
          <cell r="D1280">
            <v>0</v>
          </cell>
          <cell r="E1280" t="e">
            <v>#REF!</v>
          </cell>
          <cell r="F1280" t="e">
            <v>#REF!</v>
          </cell>
          <cell r="G1280" t="e">
            <v>#REF!</v>
          </cell>
          <cell r="H1280" t="e">
            <v>#REF!</v>
          </cell>
          <cell r="L1280" t="e">
            <v>#REF!</v>
          </cell>
          <cell r="M1280" t="e">
            <v>#REF!</v>
          </cell>
          <cell r="N1280" t="e">
            <v>#REF!</v>
          </cell>
          <cell r="O1280" t="e">
            <v>#REF!</v>
          </cell>
          <cell r="P1280">
            <v>0</v>
          </cell>
          <cell r="Q1280">
            <v>0</v>
          </cell>
          <cell r="R1280" t="e">
            <v>#REF!</v>
          </cell>
          <cell r="S1280" t="e">
            <v>#REF!</v>
          </cell>
          <cell r="T1280" t="e">
            <v>#REF!</v>
          </cell>
          <cell r="U1280" t="e">
            <v>#REF!</v>
          </cell>
          <cell r="V1280" t="e">
            <v>#REF!</v>
          </cell>
          <cell r="W1280" t="e">
            <v>#REF!</v>
          </cell>
          <cell r="X1280" t="e">
            <v>#REF!</v>
          </cell>
          <cell r="Y1280" t="e">
            <v>#REF!</v>
          </cell>
          <cell r="Z1280" t="e">
            <v>#REF!</v>
          </cell>
          <cell r="AA1280" t="e">
            <v>#REF!</v>
          </cell>
          <cell r="AB1280" t="e">
            <v>#REF!</v>
          </cell>
          <cell r="AC1280" t="e">
            <v>#REF!</v>
          </cell>
          <cell r="AD1280" t="e">
            <v>#REF!</v>
          </cell>
        </row>
        <row r="1281">
          <cell r="B1281" t="str">
            <v xml:space="preserve">    Housing</v>
          </cell>
          <cell r="D1281">
            <v>0</v>
          </cell>
          <cell r="E1281" t="e">
            <v>#REF!</v>
          </cell>
          <cell r="F1281" t="e">
            <v>#REF!</v>
          </cell>
          <cell r="G1281" t="e">
            <v>#REF!</v>
          </cell>
          <cell r="H1281" t="e">
            <v>#REF!</v>
          </cell>
          <cell r="L1281" t="e">
            <v>#REF!</v>
          </cell>
          <cell r="M1281" t="e">
            <v>#REF!</v>
          </cell>
          <cell r="N1281" t="e">
            <v>#REF!</v>
          </cell>
          <cell r="O1281" t="e">
            <v>#REF!</v>
          </cell>
          <cell r="P1281">
            <v>0</v>
          </cell>
          <cell r="Q1281">
            <v>0</v>
          </cell>
          <cell r="R1281" t="e">
            <v>#REF!</v>
          </cell>
          <cell r="S1281" t="e">
            <v>#REF!</v>
          </cell>
          <cell r="T1281" t="e">
            <v>#REF!</v>
          </cell>
          <cell r="U1281" t="e">
            <v>#REF!</v>
          </cell>
          <cell r="V1281" t="e">
            <v>#REF!</v>
          </cell>
          <cell r="W1281" t="e">
            <v>#REF!</v>
          </cell>
          <cell r="X1281" t="e">
            <v>#REF!</v>
          </cell>
          <cell r="Y1281" t="e">
            <v>#REF!</v>
          </cell>
          <cell r="Z1281" t="e">
            <v>#REF!</v>
          </cell>
          <cell r="AA1281" t="e">
            <v>#REF!</v>
          </cell>
          <cell r="AB1281" t="e">
            <v>#REF!</v>
          </cell>
          <cell r="AC1281" t="e">
            <v>#REF!</v>
          </cell>
          <cell r="AD1281" t="e">
            <v>#REF!</v>
          </cell>
        </row>
        <row r="1282">
          <cell r="B1282" t="str">
            <v xml:space="preserve">    Other</v>
          </cell>
          <cell r="D1282">
            <v>0</v>
          </cell>
          <cell r="E1282" t="e">
            <v>#REF!</v>
          </cell>
          <cell r="F1282" t="e">
            <v>#REF!</v>
          </cell>
          <cell r="G1282" t="e">
            <v>#REF!</v>
          </cell>
          <cell r="H1282" t="e">
            <v>#REF!</v>
          </cell>
          <cell r="L1282" t="e">
            <v>#REF!</v>
          </cell>
          <cell r="M1282" t="e">
            <v>#REF!</v>
          </cell>
          <cell r="N1282" t="e">
            <v>#REF!</v>
          </cell>
          <cell r="O1282" t="e">
            <v>#REF!</v>
          </cell>
          <cell r="P1282">
            <v>0</v>
          </cell>
          <cell r="Q1282">
            <v>0</v>
          </cell>
          <cell r="R1282" t="e">
            <v>#REF!</v>
          </cell>
          <cell r="S1282" t="e">
            <v>#REF!</v>
          </cell>
          <cell r="T1282" t="e">
            <v>#REF!</v>
          </cell>
          <cell r="U1282" t="e">
            <v>#REF!</v>
          </cell>
          <cell r="V1282" t="e">
            <v>#REF!</v>
          </cell>
          <cell r="W1282" t="e">
            <v>#REF!</v>
          </cell>
          <cell r="X1282" t="e">
            <v>#REF!</v>
          </cell>
          <cell r="Y1282" t="e">
            <v>#REF!</v>
          </cell>
          <cell r="Z1282" t="e">
            <v>#REF!</v>
          </cell>
          <cell r="AA1282" t="e">
            <v>#REF!</v>
          </cell>
          <cell r="AB1282" t="e">
            <v>#REF!</v>
          </cell>
          <cell r="AC1282" t="e">
            <v>#REF!</v>
          </cell>
          <cell r="AD1282" t="e">
            <v>#REF!</v>
          </cell>
        </row>
        <row r="1283">
          <cell r="B1283" t="str">
            <v xml:space="preserve">  Wheat flour (BULOG, first 1998/99 budget)</v>
          </cell>
          <cell r="D1283">
            <v>0</v>
          </cell>
          <cell r="E1283" t="e">
            <v>#REF!</v>
          </cell>
          <cell r="F1283" t="e">
            <v>#REF!</v>
          </cell>
          <cell r="G1283" t="e">
            <v>#REF!</v>
          </cell>
          <cell r="H1283" t="e">
            <v>#REF!</v>
          </cell>
          <cell r="L1283" t="e">
            <v>#REF!</v>
          </cell>
          <cell r="M1283" t="e">
            <v>#REF!</v>
          </cell>
          <cell r="N1283" t="e">
            <v>#REF!</v>
          </cell>
          <cell r="O1283" t="e">
            <v>#REF!</v>
          </cell>
          <cell r="P1283">
            <v>0</v>
          </cell>
          <cell r="Q1283">
            <v>0</v>
          </cell>
          <cell r="R1283">
            <v>0</v>
          </cell>
          <cell r="S1283">
            <v>0</v>
          </cell>
          <cell r="T1283">
            <v>0</v>
          </cell>
          <cell r="U1283">
            <v>0</v>
          </cell>
          <cell r="V1283">
            <v>0</v>
          </cell>
          <cell r="W1283">
            <v>0</v>
          </cell>
          <cell r="X1283">
            <v>0</v>
          </cell>
          <cell r="Y1283">
            <v>0</v>
          </cell>
          <cell r="Z1283">
            <v>0</v>
          </cell>
          <cell r="AA1283">
            <v>0</v>
          </cell>
          <cell r="AB1283">
            <v>0</v>
          </cell>
          <cell r="AC1283">
            <v>0</v>
          </cell>
          <cell r="AD1283">
            <v>0</v>
          </cell>
        </row>
        <row r="1284">
          <cell r="B1284" t="str">
            <v xml:space="preserve">  Other</v>
          </cell>
          <cell r="D1284">
            <v>1.523759105004852</v>
          </cell>
          <cell r="E1284" t="e">
            <v>#REF!</v>
          </cell>
          <cell r="F1284" t="e">
            <v>#REF!</v>
          </cell>
          <cell r="G1284" t="e">
            <v>#REF!</v>
          </cell>
          <cell r="H1284" t="e">
            <v>#REF!</v>
          </cell>
          <cell r="L1284" t="e">
            <v>#REF!</v>
          </cell>
          <cell r="M1284" t="e">
            <v>#REF!</v>
          </cell>
          <cell r="N1284" t="e">
            <v>#REF!</v>
          </cell>
          <cell r="O1284" t="e">
            <v>#REF!</v>
          </cell>
          <cell r="P1284">
            <v>0</v>
          </cell>
          <cell r="Q1284">
            <v>0</v>
          </cell>
          <cell r="R1284" t="e">
            <v>#REF!</v>
          </cell>
          <cell r="S1284" t="e">
            <v>#REF!</v>
          </cell>
          <cell r="T1284" t="e">
            <v>#REF!</v>
          </cell>
          <cell r="U1284" t="e">
            <v>#REF!</v>
          </cell>
          <cell r="V1284" t="e">
            <v>#REF!</v>
          </cell>
          <cell r="W1284" t="e">
            <v>#REF!</v>
          </cell>
          <cell r="X1284" t="e">
            <v>#REF!</v>
          </cell>
          <cell r="Y1284" t="e">
            <v>#REF!</v>
          </cell>
          <cell r="Z1284" t="e">
            <v>#REF!</v>
          </cell>
          <cell r="AA1284" t="e">
            <v>#REF!</v>
          </cell>
          <cell r="AB1284" t="e">
            <v>#REF!</v>
          </cell>
          <cell r="AC1284" t="e">
            <v>#REF!</v>
          </cell>
          <cell r="AD1284">
            <v>0</v>
          </cell>
        </row>
        <row r="1285">
          <cell r="B1285" t="str">
            <v xml:space="preserve">      Food </v>
          </cell>
          <cell r="D1285">
            <v>1.523759105004852</v>
          </cell>
          <cell r="E1285" t="e">
            <v>#REF!</v>
          </cell>
          <cell r="F1285" t="e">
            <v>#REF!</v>
          </cell>
          <cell r="G1285" t="e">
            <v>#REF!</v>
          </cell>
          <cell r="H1285" t="e">
            <v>#REF!</v>
          </cell>
          <cell r="L1285" t="e">
            <v>#REF!</v>
          </cell>
          <cell r="M1285" t="e">
            <v>#REF!</v>
          </cell>
          <cell r="N1285" t="e">
            <v>#REF!</v>
          </cell>
          <cell r="O1285" t="e">
            <v>#REF!</v>
          </cell>
          <cell r="P1285">
            <v>0</v>
          </cell>
          <cell r="Q1285">
            <v>0</v>
          </cell>
          <cell r="R1285">
            <v>3.5662534007959095</v>
          </cell>
          <cell r="S1285">
            <v>1.1887511335986367</v>
          </cell>
          <cell r="T1285">
            <v>1.914116038436281</v>
          </cell>
          <cell r="U1285">
            <v>1.4791271398640897</v>
          </cell>
          <cell r="V1285">
            <v>1.9434428808594528</v>
          </cell>
          <cell r="W1285">
            <v>1.7788953530532741</v>
          </cell>
          <cell r="X1285">
            <v>1.3786801924755725</v>
          </cell>
          <cell r="Y1285">
            <v>1.4379980335899485</v>
          </cell>
          <cell r="Z1285">
            <v>1.4538196118819831</v>
          </cell>
          <cell r="AA1285">
            <v>0.53177092810115556</v>
          </cell>
          <cell r="AB1285">
            <v>0.19378263794702946</v>
          </cell>
          <cell r="AC1285">
            <v>4.4960922113229697E-2</v>
          </cell>
          <cell r="AD1285">
            <v>0</v>
          </cell>
        </row>
        <row r="1286">
          <cell r="B1286" t="str">
            <v xml:space="preserve">      Electricity</v>
          </cell>
          <cell r="D1286">
            <v>0</v>
          </cell>
          <cell r="E1286" t="e">
            <v>#REF!</v>
          </cell>
          <cell r="F1286" t="e">
            <v>#REF!</v>
          </cell>
          <cell r="G1286" t="e">
            <v>#REF!</v>
          </cell>
          <cell r="H1286" t="e">
            <v>#REF!</v>
          </cell>
          <cell r="L1286" t="e">
            <v>#REF!</v>
          </cell>
          <cell r="M1286" t="e">
            <v>#REF!</v>
          </cell>
          <cell r="N1286" t="e">
            <v>#REF!</v>
          </cell>
          <cell r="O1286" t="e">
            <v>#REF!</v>
          </cell>
          <cell r="P1286">
            <v>0</v>
          </cell>
          <cell r="Q1286">
            <v>0</v>
          </cell>
          <cell r="R1286">
            <v>2.2058807888058811</v>
          </cell>
          <cell r="S1286">
            <v>0.735293596268627</v>
          </cell>
          <cell r="T1286">
            <v>0.96789331468296824</v>
          </cell>
          <cell r="U1286">
            <v>0.8842940840481629</v>
          </cell>
          <cell r="V1286">
            <v>0.76168187911711527</v>
          </cell>
          <cell r="W1286">
            <v>0.87128975928274877</v>
          </cell>
          <cell r="X1286">
            <v>1.4010911709556884</v>
          </cell>
          <cell r="Y1286">
            <v>0.53549009913265877</v>
          </cell>
          <cell r="Z1286">
            <v>0.89005687430721658</v>
          </cell>
          <cell r="AA1286">
            <v>0.3255605896665974</v>
          </cell>
          <cell r="AB1286">
            <v>0.28590216748759201</v>
          </cell>
          <cell r="AC1286">
            <v>0.12581970490497105</v>
          </cell>
          <cell r="AD1286">
            <v>0</v>
          </cell>
        </row>
        <row r="1287">
          <cell r="B1287" t="str">
            <v xml:space="preserve">      Medicines</v>
          </cell>
          <cell r="D1287">
            <v>0</v>
          </cell>
          <cell r="E1287" t="e">
            <v>#REF!</v>
          </cell>
          <cell r="F1287" t="e">
            <v>#REF!</v>
          </cell>
          <cell r="G1287" t="e">
            <v>#REF!</v>
          </cell>
          <cell r="H1287" t="e">
            <v>#REF!</v>
          </cell>
          <cell r="L1287" t="e">
            <v>#REF!</v>
          </cell>
          <cell r="M1287" t="e">
            <v>#REF!</v>
          </cell>
          <cell r="N1287" t="e">
            <v>#REF!</v>
          </cell>
          <cell r="O1287" t="e">
            <v>#REF!</v>
          </cell>
          <cell r="P1287">
            <v>0</v>
          </cell>
          <cell r="Q1287">
            <v>0</v>
          </cell>
          <cell r="R1287" t="e">
            <v>#REF!</v>
          </cell>
          <cell r="S1287" t="e">
            <v>#REF!</v>
          </cell>
          <cell r="T1287" t="e">
            <v>#REF!</v>
          </cell>
          <cell r="U1287" t="e">
            <v>#REF!</v>
          </cell>
          <cell r="V1287" t="e">
            <v>#REF!</v>
          </cell>
          <cell r="W1287" t="e">
            <v>#REF!</v>
          </cell>
          <cell r="X1287" t="e">
            <v>#REF!</v>
          </cell>
          <cell r="Y1287" t="e">
            <v>#REF!</v>
          </cell>
          <cell r="Z1287" t="e">
            <v>#REF!</v>
          </cell>
          <cell r="AA1287" t="e">
            <v>#REF!</v>
          </cell>
          <cell r="AB1287" t="e">
            <v>#REF!</v>
          </cell>
          <cell r="AC1287" t="e">
            <v>#REF!</v>
          </cell>
          <cell r="AD1287">
            <v>0</v>
          </cell>
        </row>
        <row r="1288">
          <cell r="B1288" t="str">
            <v xml:space="preserve">      Other</v>
          </cell>
          <cell r="D1288">
            <v>0</v>
          </cell>
          <cell r="E1288" t="e">
            <v>#REF!</v>
          </cell>
          <cell r="F1288" t="e">
            <v>#REF!</v>
          </cell>
          <cell r="G1288" t="e">
            <v>#REF!</v>
          </cell>
          <cell r="H1288" t="e">
            <v>#REF!</v>
          </cell>
          <cell r="L1288" t="e">
            <v>#REF!</v>
          </cell>
          <cell r="M1288" t="e">
            <v>#REF!</v>
          </cell>
          <cell r="N1288" t="e">
            <v>#REF!</v>
          </cell>
          <cell r="O1288" t="e">
            <v>#REF!</v>
          </cell>
          <cell r="P1288">
            <v>0</v>
          </cell>
          <cell r="Q1288">
            <v>0</v>
          </cell>
          <cell r="R1288" t="e">
            <v>#REF!</v>
          </cell>
          <cell r="S1288" t="e">
            <v>#REF!</v>
          </cell>
          <cell r="T1288" t="e">
            <v>#REF!</v>
          </cell>
          <cell r="U1288" t="e">
            <v>#REF!</v>
          </cell>
          <cell r="V1288" t="e">
            <v>#REF!</v>
          </cell>
          <cell r="W1288" t="e">
            <v>#REF!</v>
          </cell>
          <cell r="X1288" t="e">
            <v>#REF!</v>
          </cell>
          <cell r="Y1288" t="e">
            <v>#REF!</v>
          </cell>
          <cell r="Z1288" t="e">
            <v>#REF!</v>
          </cell>
          <cell r="AA1288" t="e">
            <v>#REF!</v>
          </cell>
          <cell r="AB1288" t="e">
            <v>#REF!</v>
          </cell>
          <cell r="AC1288" t="e">
            <v>#REF!</v>
          </cell>
          <cell r="AD1288">
            <v>0</v>
          </cell>
        </row>
        <row r="1289">
          <cell r="B1289" t="str">
            <v>External interest</v>
          </cell>
          <cell r="D1289">
            <v>1.6344738452554419</v>
          </cell>
          <cell r="E1289" t="e">
            <v>#REF!</v>
          </cell>
          <cell r="F1289" t="e">
            <v>#REF!</v>
          </cell>
          <cell r="G1289" t="e">
            <v>#REF!</v>
          </cell>
          <cell r="H1289" t="e">
            <v>#REF!</v>
          </cell>
          <cell r="L1289" t="e">
            <v>#REF!</v>
          </cell>
          <cell r="M1289" t="e">
            <v>#REF!</v>
          </cell>
          <cell r="N1289" t="e">
            <v>#REF!</v>
          </cell>
          <cell r="O1289" t="e">
            <v>#REF!</v>
          </cell>
          <cell r="P1289">
            <v>2.9256378944694474</v>
          </cell>
          <cell r="Q1289">
            <v>2.2656865979693914</v>
          </cell>
          <cell r="R1289">
            <v>6.4945765324056834</v>
          </cell>
          <cell r="S1289">
            <v>3.8953003416148411</v>
          </cell>
          <cell r="T1289">
            <v>3.8363830393879108</v>
          </cell>
          <cell r="U1289">
            <v>4.0031823019699937</v>
          </cell>
          <cell r="V1289">
            <v>3.8107216143752827</v>
          </cell>
          <cell r="W1289">
            <v>3.8834289852443957</v>
          </cell>
          <cell r="X1289">
            <v>2.8031248465175742</v>
          </cell>
          <cell r="Y1289">
            <v>2.6712669039763126</v>
          </cell>
          <cell r="Z1289">
            <v>3.2600429928206722</v>
          </cell>
          <cell r="AA1289">
            <v>2.6372841888276182</v>
          </cell>
          <cell r="AB1289">
            <v>2.6302769983396357</v>
          </cell>
          <cell r="AC1289">
            <v>2.3194828454191234</v>
          </cell>
          <cell r="AD1289">
            <v>2.0171969193091703</v>
          </cell>
        </row>
        <row r="1291">
          <cell r="B1291" t="str">
            <v>Domestic debt</v>
          </cell>
          <cell r="D1291">
            <v>0.23621168525870453</v>
          </cell>
          <cell r="E1291" t="e">
            <v>#REF!</v>
          </cell>
          <cell r="F1291" t="e">
            <v>#REF!</v>
          </cell>
          <cell r="G1291" t="e">
            <v>#REF!</v>
          </cell>
          <cell r="H1291" t="e">
            <v>#REF!</v>
          </cell>
          <cell r="L1291" t="e">
            <v>#REF!</v>
          </cell>
          <cell r="M1291" t="e">
            <v>#REF!</v>
          </cell>
          <cell r="N1291" t="e">
            <v>#REF!</v>
          </cell>
          <cell r="O1291" t="e">
            <v>#REF!</v>
          </cell>
          <cell r="P1291">
            <v>0</v>
          </cell>
          <cell r="Q1291">
            <v>0</v>
          </cell>
          <cell r="R1291">
            <v>0</v>
          </cell>
          <cell r="S1291">
            <v>0</v>
          </cell>
          <cell r="T1291" t="e">
            <v>#REF!</v>
          </cell>
          <cell r="U1291" t="e">
            <v>#REF!</v>
          </cell>
          <cell r="V1291" t="e">
            <v>#REF!</v>
          </cell>
          <cell r="W1291" t="e">
            <v>#REF!</v>
          </cell>
          <cell r="X1291" t="e">
            <v>#REF!</v>
          </cell>
          <cell r="Y1291" t="e">
            <v>#REF!</v>
          </cell>
          <cell r="Z1291" t="e">
            <v>#REF!</v>
          </cell>
          <cell r="AA1291" t="e">
            <v>#REF!</v>
          </cell>
          <cell r="AB1291" t="e">
            <v>#REF!</v>
          </cell>
          <cell r="AC1291" t="e">
            <v>#REF!</v>
          </cell>
          <cell r="AD1291" t="e">
            <v>#REF!</v>
          </cell>
        </row>
        <row r="1292">
          <cell r="B1292" t="str">
            <v xml:space="preserve">  Clearing of arrears</v>
          </cell>
          <cell r="D1292">
            <v>0.23621168525870453</v>
          </cell>
          <cell r="E1292" t="e">
            <v>#REF!</v>
          </cell>
          <cell r="F1292" t="e">
            <v>#REF!</v>
          </cell>
          <cell r="G1292" t="e">
            <v>#REF!</v>
          </cell>
          <cell r="H1292" t="e">
            <v>#REF!</v>
          </cell>
          <cell r="L1292" t="e">
            <v>#REF!</v>
          </cell>
          <cell r="M1292" t="e">
            <v>#REF!</v>
          </cell>
          <cell r="N1292" t="e">
            <v>#REF!</v>
          </cell>
          <cell r="O1292" t="e">
            <v>#REF!</v>
          </cell>
          <cell r="P1292">
            <v>0</v>
          </cell>
          <cell r="Q1292">
            <v>0</v>
          </cell>
          <cell r="R1292">
            <v>0</v>
          </cell>
          <cell r="S1292">
            <v>0</v>
          </cell>
          <cell r="T1292" t="e">
            <v>#REF!</v>
          </cell>
          <cell r="U1292" t="e">
            <v>#REF!</v>
          </cell>
          <cell r="V1292" t="e">
            <v>#REF!</v>
          </cell>
          <cell r="W1292" t="e">
            <v>#REF!</v>
          </cell>
          <cell r="X1292" t="e">
            <v>#REF!</v>
          </cell>
          <cell r="Y1292" t="e">
            <v>#REF!</v>
          </cell>
          <cell r="Z1292" t="e">
            <v>#REF!</v>
          </cell>
          <cell r="AA1292">
            <v>0</v>
          </cell>
          <cell r="AB1292">
            <v>0</v>
          </cell>
          <cell r="AC1292">
            <v>0</v>
          </cell>
          <cell r="AD1292">
            <v>0</v>
          </cell>
        </row>
        <row r="1293">
          <cell r="B1293" t="str">
            <v xml:space="preserve">  Bank Indonesia</v>
          </cell>
          <cell r="D1293">
            <v>0</v>
          </cell>
          <cell r="E1293" t="e">
            <v>#REF!</v>
          </cell>
          <cell r="F1293" t="e">
            <v>#REF!</v>
          </cell>
          <cell r="G1293" t="e">
            <v>#REF!</v>
          </cell>
          <cell r="H1293" t="e">
            <v>#REF!</v>
          </cell>
          <cell r="L1293" t="e">
            <v>#REF!</v>
          </cell>
          <cell r="M1293" t="e">
            <v>#REF!</v>
          </cell>
          <cell r="N1293" t="e">
            <v>#REF!</v>
          </cell>
          <cell r="O1293" t="e">
            <v>#REF!</v>
          </cell>
          <cell r="P1293">
            <v>0</v>
          </cell>
          <cell r="Q1293">
            <v>0</v>
          </cell>
          <cell r="R1293">
            <v>0</v>
          </cell>
          <cell r="S1293">
            <v>0</v>
          </cell>
          <cell r="T1293" t="e">
            <v>#REF!</v>
          </cell>
          <cell r="U1293" t="e">
            <v>#REF!</v>
          </cell>
          <cell r="V1293" t="e">
            <v>#REF!</v>
          </cell>
          <cell r="W1293" t="e">
            <v>#REF!</v>
          </cell>
          <cell r="X1293" t="e">
            <v>#REF!</v>
          </cell>
          <cell r="Y1293" t="e">
            <v>#REF!</v>
          </cell>
          <cell r="Z1293" t="e">
            <v>#REF!</v>
          </cell>
          <cell r="AA1293">
            <v>0</v>
          </cell>
          <cell r="AB1293">
            <v>0</v>
          </cell>
          <cell r="AC1293">
            <v>0</v>
          </cell>
          <cell r="AD1293">
            <v>0</v>
          </cell>
        </row>
        <row r="1294">
          <cell r="B1294" t="str">
            <v>Military</v>
          </cell>
          <cell r="D1294">
            <v>0.26621174475786957</v>
          </cell>
          <cell r="E1294" t="e">
            <v>#REF!</v>
          </cell>
          <cell r="F1294" t="e">
            <v>#REF!</v>
          </cell>
          <cell r="G1294" t="e">
            <v>#REF!</v>
          </cell>
          <cell r="H1294" t="e">
            <v>#REF!</v>
          </cell>
          <cell r="L1294" t="e">
            <v>#REF!</v>
          </cell>
          <cell r="M1294" t="e">
            <v>#REF!</v>
          </cell>
          <cell r="N1294" t="e">
            <v>#REF!</v>
          </cell>
          <cell r="O1294" t="e">
            <v>#REF!</v>
          </cell>
          <cell r="P1294">
            <v>0</v>
          </cell>
          <cell r="Q1294">
            <v>0</v>
          </cell>
          <cell r="R1294" t="e">
            <v>#REF!</v>
          </cell>
          <cell r="S1294" t="e">
            <v>#REF!</v>
          </cell>
          <cell r="T1294" t="e">
            <v>#REF!</v>
          </cell>
          <cell r="U1294" t="e">
            <v>#REF!</v>
          </cell>
          <cell r="V1294" t="e">
            <v>#REF!</v>
          </cell>
          <cell r="W1294" t="e">
            <v>#REF!</v>
          </cell>
          <cell r="X1294" t="e">
            <v>#REF!</v>
          </cell>
          <cell r="Y1294" t="e">
            <v>#REF!</v>
          </cell>
          <cell r="Z1294" t="e">
            <v>#REF!</v>
          </cell>
          <cell r="AA1294" t="e">
            <v>#REF!</v>
          </cell>
          <cell r="AB1294" t="e">
            <v>#REF!</v>
          </cell>
          <cell r="AC1294" t="e">
            <v>#REF!</v>
          </cell>
          <cell r="AD1294" t="e">
            <v>#REF!</v>
          </cell>
        </row>
        <row r="1295">
          <cell r="B1295" t="str">
            <v xml:space="preserve">   Domestic financing</v>
          </cell>
          <cell r="D1295">
            <v>0.13554577350583444</v>
          </cell>
          <cell r="E1295" t="e">
            <v>#REF!</v>
          </cell>
          <cell r="F1295" t="e">
            <v>#REF!</v>
          </cell>
          <cell r="G1295" t="e">
            <v>#REF!</v>
          </cell>
          <cell r="H1295" t="e">
            <v>#REF!</v>
          </cell>
          <cell r="L1295" t="e">
            <v>#REF!</v>
          </cell>
          <cell r="M1295" t="e">
            <v>#REF!</v>
          </cell>
          <cell r="N1295" t="e">
            <v>#REF!</v>
          </cell>
          <cell r="O1295" t="e">
            <v>#REF!</v>
          </cell>
          <cell r="P1295">
            <v>0</v>
          </cell>
          <cell r="Q1295">
            <v>0</v>
          </cell>
          <cell r="R1295" t="e">
            <v>#REF!</v>
          </cell>
          <cell r="S1295" t="e">
            <v>#REF!</v>
          </cell>
          <cell r="T1295" t="e">
            <v>#REF!</v>
          </cell>
          <cell r="U1295" t="e">
            <v>#REF!</v>
          </cell>
          <cell r="V1295" t="e">
            <v>#REF!</v>
          </cell>
          <cell r="W1295" t="e">
            <v>#REF!</v>
          </cell>
          <cell r="X1295" t="e">
            <v>#REF!</v>
          </cell>
          <cell r="Y1295" t="e">
            <v>#REF!</v>
          </cell>
          <cell r="Z1295" t="e">
            <v>#REF!</v>
          </cell>
          <cell r="AA1295" t="e">
            <v>#REF!</v>
          </cell>
          <cell r="AB1295" t="e">
            <v>#REF!</v>
          </cell>
          <cell r="AC1295" t="e">
            <v>#REF!</v>
          </cell>
          <cell r="AD1295" t="e">
            <v>#REF!</v>
          </cell>
        </row>
        <row r="1296">
          <cell r="B1296" t="str">
            <v xml:space="preserve">   Foreign financing</v>
          </cell>
          <cell r="D1296">
            <v>0.13066597125203511</v>
          </cell>
          <cell r="E1296" t="e">
            <v>#REF!</v>
          </cell>
          <cell r="F1296" t="e">
            <v>#REF!</v>
          </cell>
          <cell r="G1296" t="e">
            <v>#REF!</v>
          </cell>
          <cell r="H1296" t="e">
            <v>#REF!</v>
          </cell>
          <cell r="L1296" t="e">
            <v>#REF!</v>
          </cell>
          <cell r="M1296" t="e">
            <v>#REF!</v>
          </cell>
          <cell r="N1296" t="e">
            <v>#REF!</v>
          </cell>
          <cell r="O1296" t="e">
            <v>#REF!</v>
          </cell>
          <cell r="P1296">
            <v>0</v>
          </cell>
          <cell r="Q1296">
            <v>0</v>
          </cell>
          <cell r="R1296">
            <v>0.15863428959062134</v>
          </cell>
          <cell r="S1296">
            <v>5.2878096530207114E-2</v>
          </cell>
          <cell r="T1296">
            <v>0.12830712506314082</v>
          </cell>
          <cell r="U1296">
            <v>0.12830712506314082</v>
          </cell>
          <cell r="V1296">
            <v>0.12830712506314082</v>
          </cell>
          <cell r="W1296">
            <v>0.12830712506314082</v>
          </cell>
          <cell r="X1296" t="e">
            <v>#REF!</v>
          </cell>
          <cell r="Y1296">
            <v>0.43266999148912111</v>
          </cell>
          <cell r="Z1296" t="e">
            <v>#REF!</v>
          </cell>
          <cell r="AA1296" t="e">
            <v>#REF!</v>
          </cell>
          <cell r="AB1296" t="e">
            <v>#REF!</v>
          </cell>
          <cell r="AC1296" t="e">
            <v>#REF!</v>
          </cell>
          <cell r="AD1296" t="e">
            <v>#REF!</v>
          </cell>
        </row>
        <row r="1297">
          <cell r="B1297" t="str">
            <v>Other current expenditure</v>
          </cell>
          <cell r="D1297">
            <v>0.2102061965332884</v>
          </cell>
          <cell r="E1297" t="e">
            <v>#REF!</v>
          </cell>
          <cell r="F1297" t="e">
            <v>#REF!</v>
          </cell>
          <cell r="G1297" t="e">
            <v>#REF!</v>
          </cell>
          <cell r="H1297" t="e">
            <v>#REF!</v>
          </cell>
          <cell r="L1297" t="e">
            <v>#REF!</v>
          </cell>
          <cell r="M1297" t="e">
            <v>#REF!</v>
          </cell>
          <cell r="N1297" t="e">
            <v>#REF!</v>
          </cell>
          <cell r="O1297" t="e">
            <v>#REF!</v>
          </cell>
          <cell r="P1297">
            <v>0.17013193122668366</v>
          </cell>
          <cell r="Q1297">
            <v>0.27591812761386869</v>
          </cell>
          <cell r="R1297" t="e">
            <v>#REF!</v>
          </cell>
          <cell r="S1297" t="e">
            <v>#REF!</v>
          </cell>
          <cell r="T1297" t="e">
            <v>#REF!</v>
          </cell>
          <cell r="U1297" t="e">
            <v>#REF!</v>
          </cell>
          <cell r="V1297" t="e">
            <v>#REF!</v>
          </cell>
          <cell r="W1297" t="e">
            <v>#REF!</v>
          </cell>
          <cell r="X1297" t="e">
            <v>#REF!</v>
          </cell>
          <cell r="Y1297" t="e">
            <v>#REF!</v>
          </cell>
          <cell r="Z1297" t="e">
            <v>#REF!</v>
          </cell>
          <cell r="AA1297" t="e">
            <v>#REF!</v>
          </cell>
          <cell r="AB1297" t="e">
            <v>#REF!</v>
          </cell>
          <cell r="AC1297" t="e">
            <v>#REF!</v>
          </cell>
          <cell r="AD1297" t="e">
            <v>#REF!</v>
          </cell>
        </row>
        <row r="1299">
          <cell r="B1299" t="str">
            <v>Development expenditure and net lending</v>
          </cell>
          <cell r="D1299">
            <v>6.5972586642328581</v>
          </cell>
          <cell r="E1299" t="e">
            <v>#REF!</v>
          </cell>
          <cell r="F1299" t="e">
            <v>#REF!</v>
          </cell>
          <cell r="G1299" t="e">
            <v>#REF!</v>
          </cell>
          <cell r="H1299" t="e">
            <v>#REF!</v>
          </cell>
          <cell r="L1299" t="e">
            <v>#REF!</v>
          </cell>
          <cell r="M1299" t="e">
            <v>#REF!</v>
          </cell>
          <cell r="N1299" t="e">
            <v>#REF!</v>
          </cell>
          <cell r="O1299" t="e">
            <v>#REF!</v>
          </cell>
          <cell r="P1299">
            <v>2.1188793960670136</v>
          </cell>
          <cell r="Q1299">
            <v>2.121450246066654</v>
          </cell>
          <cell r="R1299" t="e">
            <v>#REF!</v>
          </cell>
          <cell r="S1299" t="e">
            <v>#REF!</v>
          </cell>
          <cell r="T1299" t="e">
            <v>#REF!</v>
          </cell>
          <cell r="U1299" t="e">
            <v>#REF!</v>
          </cell>
          <cell r="V1299" t="e">
            <v>#REF!</v>
          </cell>
          <cell r="W1299" t="e">
            <v>#REF!</v>
          </cell>
          <cell r="X1299" t="e">
            <v>#REF!</v>
          </cell>
          <cell r="Y1299" t="e">
            <v>#REF!</v>
          </cell>
          <cell r="Z1299" t="e">
            <v>#REF!</v>
          </cell>
          <cell r="AA1299" t="e">
            <v>#REF!</v>
          </cell>
          <cell r="AB1299" t="e">
            <v>#REF!</v>
          </cell>
          <cell r="AC1299" t="e">
            <v>#REF!</v>
          </cell>
          <cell r="AD1299" t="e">
            <v>#REF!</v>
          </cell>
        </row>
        <row r="1300">
          <cell r="B1300" t="str">
            <v>Investment projects</v>
          </cell>
          <cell r="D1300">
            <v>2.6851013164173518</v>
          </cell>
          <cell r="E1300" t="e">
            <v>#REF!</v>
          </cell>
          <cell r="F1300" t="e">
            <v>#REF!</v>
          </cell>
          <cell r="G1300" t="e">
            <v>#REF!</v>
          </cell>
          <cell r="H1300" t="e">
            <v>#REF!</v>
          </cell>
          <cell r="L1300" t="e">
            <v>#REF!</v>
          </cell>
          <cell r="M1300" t="e">
            <v>#REF!</v>
          </cell>
          <cell r="N1300" t="e">
            <v>#REF!</v>
          </cell>
          <cell r="O1300" t="e">
            <v>#REF!</v>
          </cell>
          <cell r="P1300">
            <v>2.0228972938768832</v>
          </cell>
          <cell r="Q1300">
            <v>1.7165769367457573</v>
          </cell>
          <cell r="R1300" t="e">
            <v>#REF!</v>
          </cell>
          <cell r="S1300" t="e">
            <v>#REF!</v>
          </cell>
          <cell r="T1300" t="e">
            <v>#REF!</v>
          </cell>
          <cell r="U1300" t="e">
            <v>#REF!</v>
          </cell>
          <cell r="V1300" t="e">
            <v>#REF!</v>
          </cell>
          <cell r="W1300" t="e">
            <v>#REF!</v>
          </cell>
          <cell r="X1300" t="e">
            <v>#REF!</v>
          </cell>
          <cell r="Y1300" t="e">
            <v>#REF!</v>
          </cell>
          <cell r="Z1300" t="e">
            <v>#REF!</v>
          </cell>
          <cell r="AA1300">
            <v>5.8312194394028252</v>
          </cell>
          <cell r="AB1300">
            <v>5.7060057866716356</v>
          </cell>
          <cell r="AC1300">
            <v>5.223369637500185</v>
          </cell>
          <cell r="AD1300">
            <v>4.912450514140315</v>
          </cell>
        </row>
        <row r="1301">
          <cell r="B1301" t="str">
            <v xml:space="preserve">  External finance</v>
          </cell>
          <cell r="D1301">
            <v>1.8371745849171357</v>
          </cell>
          <cell r="E1301" t="e">
            <v>#REF!</v>
          </cell>
          <cell r="F1301" t="e">
            <v>#REF!</v>
          </cell>
          <cell r="G1301" t="e">
            <v>#REF!</v>
          </cell>
          <cell r="H1301" t="e">
            <v>#REF!</v>
          </cell>
          <cell r="L1301" t="e">
            <v>#REF!</v>
          </cell>
          <cell r="M1301" t="e">
            <v>#REF!</v>
          </cell>
          <cell r="N1301" t="e">
            <v>#REF!</v>
          </cell>
          <cell r="O1301" t="e">
            <v>#REF!</v>
          </cell>
          <cell r="P1301">
            <v>1.7817891539630715</v>
          </cell>
          <cell r="Q1301">
            <v>1.3732615493966058</v>
          </cell>
          <cell r="R1301" t="e">
            <v>#REF!</v>
          </cell>
          <cell r="S1301" t="e">
            <v>#REF!</v>
          </cell>
          <cell r="T1301" t="e">
            <v>#REF!</v>
          </cell>
          <cell r="U1301" t="e">
            <v>#REF!</v>
          </cell>
          <cell r="V1301" t="e">
            <v>#REF!</v>
          </cell>
          <cell r="W1301" t="e">
            <v>#REF!</v>
          </cell>
          <cell r="X1301" t="e">
            <v>#REF!</v>
          </cell>
          <cell r="Y1301" t="e">
            <v>#REF!</v>
          </cell>
          <cell r="Z1301" t="e">
            <v>#REF!</v>
          </cell>
          <cell r="AA1301">
            <v>4.3734145795521187</v>
          </cell>
          <cell r="AB1301">
            <v>3.9942040506701448</v>
          </cell>
          <cell r="AC1301">
            <v>3.6563587462501292</v>
          </cell>
          <cell r="AD1301">
            <v>3.4387153598982207</v>
          </cell>
        </row>
        <row r="1302">
          <cell r="B1302" t="str">
            <v xml:space="preserve">  Domestic counterpart funds  1/</v>
          </cell>
          <cell r="D1302">
            <v>0.84792673150021647</v>
          </cell>
          <cell r="E1302" t="e">
            <v>#REF!</v>
          </cell>
          <cell r="F1302" t="e">
            <v>#REF!</v>
          </cell>
          <cell r="G1302" t="e">
            <v>#REF!</v>
          </cell>
          <cell r="H1302" t="e">
            <v>#REF!</v>
          </cell>
          <cell r="L1302" t="e">
            <v>#REF!</v>
          </cell>
          <cell r="M1302" t="e">
            <v>#REF!</v>
          </cell>
          <cell r="N1302" t="e">
            <v>#REF!</v>
          </cell>
          <cell r="O1302" t="e">
            <v>#REF!</v>
          </cell>
          <cell r="P1302">
            <v>0.24110813991381208</v>
          </cell>
          <cell r="Q1302">
            <v>0.34331538734915146</v>
          </cell>
          <cell r="R1302" t="e">
            <v>#REF!</v>
          </cell>
          <cell r="S1302" t="e">
            <v>#REF!</v>
          </cell>
          <cell r="T1302" t="e">
            <v>#REF!</v>
          </cell>
          <cell r="U1302" t="e">
            <v>#REF!</v>
          </cell>
          <cell r="V1302" t="e">
            <v>#REF!</v>
          </cell>
          <cell r="W1302" t="e">
            <v>#REF!</v>
          </cell>
          <cell r="X1302" t="e">
            <v>#REF!</v>
          </cell>
          <cell r="Y1302" t="e">
            <v>#REF!</v>
          </cell>
          <cell r="Z1302" t="e">
            <v>#REF!</v>
          </cell>
          <cell r="AA1302">
            <v>1.4578048598507063</v>
          </cell>
          <cell r="AB1302">
            <v>1.711801736001491</v>
          </cell>
          <cell r="AC1302">
            <v>1.5670108912500555</v>
          </cell>
          <cell r="AD1302">
            <v>1.4737351542420944</v>
          </cell>
        </row>
        <row r="1303">
          <cell r="B1303" t="str">
            <v>Forestry Fund expenditure (reforestation) 2/</v>
          </cell>
          <cell r="D1303">
            <v>0</v>
          </cell>
          <cell r="E1303" t="e">
            <v>#REF!</v>
          </cell>
          <cell r="F1303" t="e">
            <v>#REF!</v>
          </cell>
          <cell r="G1303" t="e">
            <v>#REF!</v>
          </cell>
          <cell r="H1303" t="e">
            <v>#REF!</v>
          </cell>
          <cell r="L1303" t="e">
            <v>#REF!</v>
          </cell>
          <cell r="M1303" t="e">
            <v>#REF!</v>
          </cell>
          <cell r="N1303" t="e">
            <v>#REF!</v>
          </cell>
          <cell r="O1303" t="e">
            <v>#REF!</v>
          </cell>
          <cell r="P1303">
            <v>0</v>
          </cell>
          <cell r="Q1303">
            <v>0</v>
          </cell>
          <cell r="R1303">
            <v>0</v>
          </cell>
          <cell r="S1303">
            <v>0</v>
          </cell>
          <cell r="T1303">
            <v>0</v>
          </cell>
          <cell r="U1303">
            <v>0</v>
          </cell>
          <cell r="V1303">
            <v>0</v>
          </cell>
          <cell r="W1303">
            <v>0</v>
          </cell>
          <cell r="X1303">
            <v>0</v>
          </cell>
          <cell r="Y1303">
            <v>0</v>
          </cell>
          <cell r="Z1303">
            <v>0</v>
          </cell>
          <cell r="AA1303">
            <v>0</v>
          </cell>
          <cell r="AB1303">
            <v>0</v>
          </cell>
          <cell r="AC1303">
            <v>0</v>
          </cell>
          <cell r="AD1303">
            <v>0</v>
          </cell>
        </row>
        <row r="1304">
          <cell r="B1304" t="str">
            <v>Investment Fund net lending 2/</v>
          </cell>
          <cell r="D1304">
            <v>0</v>
          </cell>
          <cell r="E1304" t="e">
            <v>#REF!</v>
          </cell>
          <cell r="F1304" t="e">
            <v>#REF!</v>
          </cell>
          <cell r="G1304" t="e">
            <v>#REF!</v>
          </cell>
          <cell r="H1304" t="e">
            <v>#REF!</v>
          </cell>
          <cell r="L1304" t="e">
            <v>#REF!</v>
          </cell>
          <cell r="M1304" t="e">
            <v>#REF!</v>
          </cell>
          <cell r="N1304" t="e">
            <v>#REF!</v>
          </cell>
          <cell r="O1304" t="e">
            <v>#REF!</v>
          </cell>
          <cell r="P1304">
            <v>0</v>
          </cell>
          <cell r="Q1304">
            <v>0</v>
          </cell>
          <cell r="R1304">
            <v>0</v>
          </cell>
          <cell r="S1304">
            <v>0</v>
          </cell>
          <cell r="T1304">
            <v>0</v>
          </cell>
          <cell r="U1304">
            <v>0</v>
          </cell>
          <cell r="V1304">
            <v>0</v>
          </cell>
          <cell r="W1304">
            <v>0</v>
          </cell>
          <cell r="X1304">
            <v>0</v>
          </cell>
          <cell r="Y1304">
            <v>0</v>
          </cell>
          <cell r="Z1304">
            <v>0</v>
          </cell>
          <cell r="AA1304">
            <v>-8.6758260253958774E-2</v>
          </cell>
          <cell r="AB1304">
            <v>-7.7406270681987951E-2</v>
          </cell>
          <cell r="AC1304">
            <v>-6.8963139202096485E-2</v>
          </cell>
          <cell r="AD1304">
            <v>-6.0410440615630716E-2</v>
          </cell>
        </row>
        <row r="1305">
          <cell r="B1305" t="str">
            <v xml:space="preserve">  On-lent</v>
          </cell>
          <cell r="D1305">
            <v>0</v>
          </cell>
          <cell r="E1305" t="e">
            <v>#REF!</v>
          </cell>
          <cell r="F1305" t="e">
            <v>#REF!</v>
          </cell>
          <cell r="G1305" t="e">
            <v>#REF!</v>
          </cell>
          <cell r="H1305" t="e">
            <v>#REF!</v>
          </cell>
          <cell r="L1305" t="e">
            <v>#REF!</v>
          </cell>
          <cell r="M1305" t="e">
            <v>#REF!</v>
          </cell>
          <cell r="N1305" t="e">
            <v>#REF!</v>
          </cell>
          <cell r="O1305" t="e">
            <v>#REF!</v>
          </cell>
          <cell r="P1305">
            <v>0</v>
          </cell>
          <cell r="Q1305">
            <v>0</v>
          </cell>
          <cell r="R1305">
            <v>0</v>
          </cell>
          <cell r="S1305">
            <v>0</v>
          </cell>
          <cell r="T1305">
            <v>0</v>
          </cell>
          <cell r="U1305">
            <v>0</v>
          </cell>
          <cell r="V1305">
            <v>0</v>
          </cell>
          <cell r="W1305">
            <v>0</v>
          </cell>
          <cell r="X1305">
            <v>0</v>
          </cell>
          <cell r="Y1305">
            <v>0</v>
          </cell>
          <cell r="Z1305">
            <v>0</v>
          </cell>
          <cell r="AA1305">
            <v>8.6758260253958774E-2</v>
          </cell>
          <cell r="AB1305">
            <v>7.7406270681987951E-2</v>
          </cell>
          <cell r="AC1305">
            <v>6.8963139202096485E-2</v>
          </cell>
          <cell r="AD1305">
            <v>6.0410440615630716E-2</v>
          </cell>
        </row>
        <row r="1306">
          <cell r="B1306" t="str">
            <v xml:space="preserve">  Repayments to the Fund (-)</v>
          </cell>
          <cell r="D1306">
            <v>0</v>
          </cell>
          <cell r="E1306" t="e">
            <v>#REF!</v>
          </cell>
          <cell r="F1306" t="e">
            <v>#REF!</v>
          </cell>
          <cell r="G1306" t="e">
            <v>#REF!</v>
          </cell>
          <cell r="H1306" t="e">
            <v>#REF!</v>
          </cell>
          <cell r="L1306" t="e">
            <v>#REF!</v>
          </cell>
          <cell r="M1306" t="e">
            <v>#REF!</v>
          </cell>
          <cell r="N1306" t="e">
            <v>#REF!</v>
          </cell>
          <cell r="O1306" t="e">
            <v>#REF!</v>
          </cell>
          <cell r="P1306">
            <v>0</v>
          </cell>
          <cell r="Q1306">
            <v>0</v>
          </cell>
          <cell r="R1306">
            <v>0</v>
          </cell>
          <cell r="S1306">
            <v>0</v>
          </cell>
          <cell r="T1306">
            <v>0</v>
          </cell>
          <cell r="U1306">
            <v>0</v>
          </cell>
          <cell r="V1306">
            <v>0</v>
          </cell>
          <cell r="W1306">
            <v>0</v>
          </cell>
          <cell r="X1306">
            <v>0</v>
          </cell>
          <cell r="Y1306">
            <v>0</v>
          </cell>
          <cell r="Z1306">
            <v>0</v>
          </cell>
          <cell r="AA1306">
            <v>-0.17351652050791755</v>
          </cell>
          <cell r="AB1306">
            <v>-0.1548125413639759</v>
          </cell>
          <cell r="AC1306">
            <v>-0.13792627840419297</v>
          </cell>
          <cell r="AD1306">
            <v>-0.12082088123126143</v>
          </cell>
        </row>
        <row r="1307">
          <cell r="B1307" t="str">
            <v>Other (including social programs)</v>
          </cell>
          <cell r="D1307">
            <v>2.3548079662215313</v>
          </cell>
          <cell r="E1307" t="e">
            <v>#REF!</v>
          </cell>
          <cell r="F1307" t="e">
            <v>#REF!</v>
          </cell>
          <cell r="G1307" t="e">
            <v>#REF!</v>
          </cell>
          <cell r="H1307" t="e">
            <v>#REF!</v>
          </cell>
          <cell r="L1307" t="e">
            <v>#REF!</v>
          </cell>
          <cell r="M1307" t="e">
            <v>#REF!</v>
          </cell>
          <cell r="N1307" t="e">
            <v>#REF!</v>
          </cell>
          <cell r="O1307" t="e">
            <v>#REF!</v>
          </cell>
          <cell r="P1307">
            <v>0.15069258744613254</v>
          </cell>
          <cell r="Q1307">
            <v>0.4048733093208966</v>
          </cell>
          <cell r="R1307" t="e">
            <v>#REF!</v>
          </cell>
          <cell r="S1307" t="e">
            <v>#REF!</v>
          </cell>
          <cell r="T1307" t="e">
            <v>#REF!</v>
          </cell>
          <cell r="U1307" t="e">
            <v>#REF!</v>
          </cell>
          <cell r="V1307" t="e">
            <v>#REF!</v>
          </cell>
          <cell r="W1307" t="e">
            <v>#REF!</v>
          </cell>
          <cell r="X1307" t="e">
            <v>#REF!</v>
          </cell>
          <cell r="Y1307" t="e">
            <v>#REF!</v>
          </cell>
          <cell r="Z1307" t="e">
            <v>#REF!</v>
          </cell>
          <cell r="AA1307" t="e">
            <v>#REF!</v>
          </cell>
          <cell r="AB1307" t="e">
            <v>#REF!</v>
          </cell>
          <cell r="AC1307" t="e">
            <v>#REF!</v>
          </cell>
          <cell r="AD1307" t="e">
            <v>#REF!</v>
          </cell>
        </row>
        <row r="1308">
          <cell r="B1308" t="str">
            <v>Off-budget operations and statistical discrepancy 3/</v>
          </cell>
          <cell r="D1308">
            <v>1.5573493815939754</v>
          </cell>
          <cell r="E1308" t="e">
            <v>#REF!</v>
          </cell>
          <cell r="F1308" t="e">
            <v>#REF!</v>
          </cell>
          <cell r="G1308" t="e">
            <v>#REF!</v>
          </cell>
          <cell r="H1308" t="e">
            <v>#REF!</v>
          </cell>
          <cell r="L1308" t="e">
            <v>#REF!</v>
          </cell>
          <cell r="M1308" t="e">
            <v>#REF!</v>
          </cell>
          <cell r="N1308" t="e">
            <v>#REF!</v>
          </cell>
          <cell r="O1308" t="e">
            <v>#REF!</v>
          </cell>
          <cell r="P1308">
            <v>-5.4710485256002153E-2</v>
          </cell>
          <cell r="Q1308">
            <v>0</v>
          </cell>
          <cell r="R1308">
            <v>0</v>
          </cell>
          <cell r="S1308">
            <v>-1.8236828418667386E-2</v>
          </cell>
          <cell r="T1308">
            <v>0</v>
          </cell>
          <cell r="U1308">
            <v>0</v>
          </cell>
          <cell r="V1308">
            <v>0</v>
          </cell>
          <cell r="W1308">
            <v>0</v>
          </cell>
          <cell r="X1308">
            <v>0</v>
          </cell>
          <cell r="Y1308">
            <v>0</v>
          </cell>
          <cell r="Z1308">
            <v>-3.8137579442194375E-3</v>
          </cell>
          <cell r="AA1308">
            <v>0</v>
          </cell>
          <cell r="AB1308">
            <v>0</v>
          </cell>
          <cell r="AC1308">
            <v>0</v>
          </cell>
          <cell r="AD1308">
            <v>0</v>
          </cell>
        </row>
        <row r="1310">
          <cell r="B1310" t="str">
            <v>Memorandum items:</v>
          </cell>
        </row>
        <row r="1311">
          <cell r="B1311" t="str">
            <v>GDP (current prices, fiscal year)</v>
          </cell>
          <cell r="D1311">
            <v>689085.3</v>
          </cell>
          <cell r="E1311" t="e">
            <v>#REF!</v>
          </cell>
          <cell r="F1311" t="e">
            <v>#REF!</v>
          </cell>
          <cell r="G1311" t="e">
            <v>#REF!</v>
          </cell>
          <cell r="H1311" t="e">
            <v>#REF!</v>
          </cell>
          <cell r="L1311" t="e">
            <v>#REF!</v>
          </cell>
          <cell r="M1311" t="e">
            <v>#REF!</v>
          </cell>
          <cell r="N1311" t="e">
            <v>#REF!</v>
          </cell>
          <cell r="O1311" t="e">
            <v>#REF!</v>
          </cell>
          <cell r="P1311">
            <v>66360.264758043646</v>
          </cell>
          <cell r="Q1311">
            <v>66360.264758043646</v>
          </cell>
          <cell r="R1311">
            <v>66360.264758043646</v>
          </cell>
          <cell r="S1311">
            <v>199080.79427413092</v>
          </cell>
          <cell r="T1311">
            <v>77937.994441687712</v>
          </cell>
          <cell r="U1311">
            <v>77937.994441687712</v>
          </cell>
          <cell r="V1311">
            <v>77937.994441687712</v>
          </cell>
          <cell r="W1311">
            <v>233813.98332506313</v>
          </cell>
          <cell r="X1311">
            <v>253288.75411384524</v>
          </cell>
          <cell r="Y1311">
            <v>265791.48603351088</v>
          </cell>
          <cell r="Z1311">
            <v>951975.01774655026</v>
          </cell>
          <cell r="AA1311">
            <v>1152628</v>
          </cell>
          <cell r="AB1311">
            <v>1291885</v>
          </cell>
          <cell r="AC1311">
            <v>1450050</v>
          </cell>
          <cell r="AD1311">
            <v>1655343</v>
          </cell>
        </row>
        <row r="1312">
          <cell r="B1312" t="str">
            <v>Expenditure before statistical discrepancy</v>
          </cell>
          <cell r="D1312">
            <v>15.226506645839056</v>
          </cell>
          <cell r="E1312" t="e">
            <v>#REF!</v>
          </cell>
          <cell r="F1312" t="e">
            <v>#REF!</v>
          </cell>
          <cell r="G1312" t="e">
            <v>#REF!</v>
          </cell>
          <cell r="H1312" t="e">
            <v>#REF!</v>
          </cell>
          <cell r="L1312" t="e">
            <v>#REF!</v>
          </cell>
          <cell r="M1312" t="e">
            <v>#REF!</v>
          </cell>
          <cell r="N1312" t="e">
            <v>#REF!</v>
          </cell>
          <cell r="O1312" t="e">
            <v>#REF!</v>
          </cell>
          <cell r="P1312">
            <v>10.430580827049186</v>
          </cell>
          <cell r="Q1312">
            <v>9.0803067874583991</v>
          </cell>
          <cell r="R1312" t="e">
            <v>#REF!</v>
          </cell>
          <cell r="S1312" t="e">
            <v>#REF!</v>
          </cell>
          <cell r="T1312" t="e">
            <v>#REF!</v>
          </cell>
          <cell r="U1312" t="e">
            <v>#REF!</v>
          </cell>
          <cell r="V1312" t="e">
            <v>#REF!</v>
          </cell>
          <cell r="W1312" t="e">
            <v>#REF!</v>
          </cell>
          <cell r="X1312" t="e">
            <v>#REF!</v>
          </cell>
          <cell r="Y1312" t="e">
            <v>#REF!</v>
          </cell>
          <cell r="Z1312" t="e">
            <v>#REF!</v>
          </cell>
        </row>
        <row r="1313">
          <cell r="B1313" t="str">
            <v>Development expenditure before statistical discrepancy</v>
          </cell>
          <cell r="D1313">
            <v>5.0399092826388836</v>
          </cell>
          <cell r="E1313" t="e">
            <v>#REF!</v>
          </cell>
          <cell r="F1313" t="e">
            <v>#REF!</v>
          </cell>
          <cell r="G1313" t="e">
            <v>#REF!</v>
          </cell>
          <cell r="H1313" t="e">
            <v>#REF!</v>
          </cell>
          <cell r="L1313" t="e">
            <v>#REF!</v>
          </cell>
          <cell r="M1313" t="e">
            <v>#REF!</v>
          </cell>
          <cell r="N1313" t="e">
            <v>#REF!</v>
          </cell>
          <cell r="O1313" t="e">
            <v>#REF!</v>
          </cell>
          <cell r="P1313">
            <v>2.1735898813230157</v>
          </cell>
          <cell r="Q1313">
            <v>2.121450246066654</v>
          </cell>
          <cell r="R1313" t="e">
            <v>#REF!</v>
          </cell>
          <cell r="S1313" t="e">
            <v>#REF!</v>
          </cell>
          <cell r="T1313" t="e">
            <v>#REF!</v>
          </cell>
          <cell r="U1313" t="e">
            <v>#REF!</v>
          </cell>
          <cell r="V1313" t="e">
            <v>#REF!</v>
          </cell>
          <cell r="W1313" t="e">
            <v>#REF!</v>
          </cell>
          <cell r="X1313" t="e">
            <v>#REF!</v>
          </cell>
          <cell r="Y1313" t="e">
            <v>#REF!</v>
          </cell>
          <cell r="Z1313" t="e">
            <v>#REF!</v>
          </cell>
        </row>
        <row r="1314">
          <cell r="B1314" t="str">
            <v xml:space="preserve">  Rupiah financed budgetary development expenditure</v>
          </cell>
          <cell r="D1314">
            <v>3.2027346977217475</v>
          </cell>
          <cell r="E1314" t="e">
            <v>#REF!</v>
          </cell>
          <cell r="F1314" t="e">
            <v>#REF!</v>
          </cell>
          <cell r="G1314" t="e">
            <v>#REF!</v>
          </cell>
          <cell r="H1314" t="e">
            <v>#REF!</v>
          </cell>
          <cell r="L1314" t="e">
            <v>#REF!</v>
          </cell>
          <cell r="M1314" t="e">
            <v>#REF!</v>
          </cell>
          <cell r="N1314" t="e">
            <v>#REF!</v>
          </cell>
          <cell r="O1314" t="e">
            <v>#REF!</v>
          </cell>
          <cell r="P1314">
            <v>0.39180072735994464</v>
          </cell>
          <cell r="Q1314">
            <v>0.74818869667004806</v>
          </cell>
          <cell r="R1314" t="e">
            <v>#REF!</v>
          </cell>
          <cell r="S1314" t="e">
            <v>#REF!</v>
          </cell>
          <cell r="T1314" t="e">
            <v>#REF!</v>
          </cell>
          <cell r="U1314" t="e">
            <v>#REF!</v>
          </cell>
          <cell r="V1314" t="e">
            <v>#REF!</v>
          </cell>
          <cell r="W1314" t="e">
            <v>#REF!</v>
          </cell>
          <cell r="X1314" t="e">
            <v>#REF!</v>
          </cell>
          <cell r="Y1314" t="e">
            <v>#REF!</v>
          </cell>
          <cell r="Z1314" t="e">
            <v>#REF!</v>
          </cell>
        </row>
        <row r="1315">
          <cell r="B1315" t="str">
            <v xml:space="preserve">  Externally financed budgetary development expenditure</v>
          </cell>
          <cell r="D1315">
            <v>1.8371745849171353</v>
          </cell>
          <cell r="E1315" t="e">
            <v>#REF!</v>
          </cell>
          <cell r="F1315" t="e">
            <v>#REF!</v>
          </cell>
          <cell r="G1315" t="e">
            <v>#REF!</v>
          </cell>
          <cell r="H1315" t="e">
            <v>#REF!</v>
          </cell>
          <cell r="L1315" t="e">
            <v>#REF!</v>
          </cell>
          <cell r="M1315" t="e">
            <v>#REF!</v>
          </cell>
          <cell r="N1315" t="e">
            <v>#REF!</v>
          </cell>
          <cell r="O1315" t="e">
            <v>#REF!</v>
          </cell>
          <cell r="P1315">
            <v>1.7817891539630715</v>
          </cell>
          <cell r="Q1315">
            <v>1.3732615493966058</v>
          </cell>
          <cell r="R1315" t="e">
            <v>#REF!</v>
          </cell>
          <cell r="S1315" t="e">
            <v>#REF!</v>
          </cell>
          <cell r="T1315" t="e">
            <v>#REF!</v>
          </cell>
          <cell r="U1315" t="e">
            <v>#REF!</v>
          </cell>
          <cell r="V1315" t="e">
            <v>#REF!</v>
          </cell>
          <cell r="W1315" t="e">
            <v>#REF!</v>
          </cell>
          <cell r="X1315" t="e">
            <v>#REF!</v>
          </cell>
          <cell r="Y1315" t="e">
            <v>#REF!</v>
          </cell>
          <cell r="Z1315" t="e">
            <v>#REF!</v>
          </cell>
        </row>
        <row r="1316">
          <cell r="B1316" t="str">
            <v xml:space="preserve">         Same in US$ billion</v>
          </cell>
          <cell r="D1316">
            <v>2.7126572242816427</v>
          </cell>
          <cell r="E1316" t="e">
            <v>#REF!</v>
          </cell>
          <cell r="F1316" t="e">
            <v>#REF!</v>
          </cell>
          <cell r="G1316" t="e">
            <v>#REF!</v>
          </cell>
          <cell r="H1316" t="e">
            <v>#REF!</v>
          </cell>
          <cell r="L1316" t="e">
            <v>#REF!</v>
          </cell>
          <cell r="M1316" t="e">
            <v>#REF!</v>
          </cell>
          <cell r="N1316" t="e">
            <v>#REF!</v>
          </cell>
          <cell r="O1316" t="e">
            <v>#REF!</v>
          </cell>
          <cell r="P1316">
            <v>0.1461662079779309</v>
          </cell>
          <cell r="Q1316">
            <v>9.0916913484021825E-2</v>
          </cell>
          <cell r="R1316" t="e">
            <v>#REF!</v>
          </cell>
          <cell r="S1316" t="e">
            <v>#REF!</v>
          </cell>
          <cell r="T1316" t="e">
            <v>#REF!</v>
          </cell>
          <cell r="U1316" t="e">
            <v>#REF!</v>
          </cell>
          <cell r="V1316" t="e">
            <v>#REF!</v>
          </cell>
          <cell r="W1316" t="e">
            <v>#REF!</v>
          </cell>
          <cell r="X1316" t="e">
            <v>#REF!</v>
          </cell>
          <cell r="Y1316" t="e">
            <v>#REF!</v>
          </cell>
          <cell r="Z1316" t="e">
            <v>#REF!</v>
          </cell>
        </row>
        <row r="1317">
          <cell r="B1317" t="str">
            <v xml:space="preserve">         Exchange rate</v>
          </cell>
          <cell r="D1317">
            <v>4666.8999999999996</v>
          </cell>
          <cell r="E1317" t="e">
            <v>#REF!</v>
          </cell>
          <cell r="F1317" t="e">
            <v>#REF!</v>
          </cell>
          <cell r="G1317" t="e">
            <v>#REF!</v>
          </cell>
          <cell r="H1317" t="e">
            <v>#REF!</v>
          </cell>
          <cell r="L1317" t="e">
            <v>#REF!</v>
          </cell>
          <cell r="M1317" t="e">
            <v>#REF!</v>
          </cell>
          <cell r="N1317" t="e">
            <v>#REF!</v>
          </cell>
          <cell r="O1317" t="e">
            <v>#REF!</v>
          </cell>
          <cell r="P1317">
            <v>8089.4210526315792</v>
          </cell>
          <cell r="Q1317">
            <v>10023.4375</v>
          </cell>
          <cell r="R1317">
            <v>13468.181818181818</v>
          </cell>
          <cell r="S1317">
            <v>10527.013456937799</v>
          </cell>
          <cell r="T1317">
            <v>13000</v>
          </cell>
          <cell r="U1317">
            <v>12000</v>
          </cell>
          <cell r="V1317">
            <v>11000</v>
          </cell>
          <cell r="W1317">
            <v>12000</v>
          </cell>
          <cell r="X1317">
            <v>10000</v>
          </cell>
          <cell r="Y1317">
            <v>10000</v>
          </cell>
          <cell r="Z1317">
            <v>10631.75336423445</v>
          </cell>
        </row>
        <row r="1318">
          <cell r="B1318" t="str">
            <v>Bank restructuring costs (expenditure above the line)</v>
          </cell>
          <cell r="D1318">
            <v>0</v>
          </cell>
          <cell r="E1318" t="e">
            <v>#REF!</v>
          </cell>
          <cell r="F1318" t="e">
            <v>#REF!</v>
          </cell>
          <cell r="G1318" t="e">
            <v>#REF!</v>
          </cell>
          <cell r="H1318" t="e">
            <v>#REF!</v>
          </cell>
          <cell r="L1318" t="e">
            <v>#REF!</v>
          </cell>
          <cell r="M1318" t="e">
            <v>#REF!</v>
          </cell>
          <cell r="N1318" t="e">
            <v>#REF!</v>
          </cell>
          <cell r="O1318" t="e">
            <v>#REF!</v>
          </cell>
          <cell r="P1318">
            <v>0</v>
          </cell>
          <cell r="Q1318">
            <v>0</v>
          </cell>
          <cell r="R1318">
            <v>0</v>
          </cell>
          <cell r="S1318">
            <v>0</v>
          </cell>
          <cell r="T1318">
            <v>0</v>
          </cell>
          <cell r="U1318">
            <v>0</v>
          </cell>
          <cell r="V1318">
            <v>0</v>
          </cell>
          <cell r="W1318">
            <v>0</v>
          </cell>
          <cell r="X1318">
            <v>0</v>
          </cell>
          <cell r="Y1318">
            <v>0</v>
          </cell>
          <cell r="Z1318">
            <v>0</v>
          </cell>
        </row>
        <row r="1319">
          <cell r="B1319" t="str">
            <v>Bank restructuring costs (below the line)</v>
          </cell>
          <cell r="D1319">
            <v>0</v>
          </cell>
          <cell r="E1319" t="e">
            <v>#REF!</v>
          </cell>
          <cell r="F1319" t="e">
            <v>#REF!</v>
          </cell>
          <cell r="G1319" t="e">
            <v>#REF!</v>
          </cell>
          <cell r="H1319" t="e">
            <v>#REF!</v>
          </cell>
          <cell r="L1319" t="e">
            <v>#REF!</v>
          </cell>
          <cell r="M1319" t="e">
            <v>#REF!</v>
          </cell>
          <cell r="N1319" t="e">
            <v>#REF!</v>
          </cell>
          <cell r="O1319" t="e">
            <v>#REF!</v>
          </cell>
          <cell r="P1319">
            <v>0</v>
          </cell>
          <cell r="Q1319">
            <v>0</v>
          </cell>
          <cell r="R1319">
            <v>0</v>
          </cell>
          <cell r="S1319">
            <v>0</v>
          </cell>
          <cell r="T1319">
            <v>0</v>
          </cell>
          <cell r="U1319">
            <v>1.9246068759471124</v>
          </cell>
          <cell r="V1319">
            <v>1.9246068759471124</v>
          </cell>
          <cell r="W1319">
            <v>1.2830712506314084</v>
          </cell>
          <cell r="X1319">
            <v>2.3688378984655558</v>
          </cell>
          <cell r="Y1319">
            <v>2.2574086512475882</v>
          </cell>
          <cell r="Z1319">
            <v>1.5756716006589089</v>
          </cell>
        </row>
        <row r="1322">
          <cell r="B1322" t="str">
            <v xml:space="preserve"> Sources:  Ministry of Finance; and IMF staff calculations.</v>
          </cell>
        </row>
        <row r="1323">
          <cell r="B1323" t="str">
            <v xml:space="preserve"> 1/  Estimated.</v>
          </cell>
        </row>
        <row r="1324">
          <cell r="B1324" t="str">
            <v xml:space="preserve"> 2/  The Forestry and Investment funds were included in the budget starting fiscal year 1998/1999.</v>
          </cell>
        </row>
        <row r="1325">
          <cell r="B1325" t="str">
            <v xml:space="preserve"> 3/  Includes the discrepancy between the financing measured below the line and the above-the-line balance.</v>
          </cell>
        </row>
        <row r="1326">
          <cell r="B1326" t="str">
            <v xml:space="preserve">      Until fiscal year 1997/98 includes the balance of the operations of the Investment and Reforestation Funds.</v>
          </cell>
        </row>
        <row r="1332">
          <cell r="B1332" t="str">
            <v>Table 8.  Indonesia:  Central Government Revenue (Authorities' Budget Presentation)</v>
          </cell>
        </row>
        <row r="1333">
          <cell r="B1333" t="str">
            <v>( In billions of rupiahs )</v>
          </cell>
        </row>
        <row r="1335">
          <cell r="D1335" t="str">
            <v>1997/98</v>
          </cell>
          <cell r="H1335" t="str">
            <v>1998/99 (Bdgt Mar98)</v>
          </cell>
          <cell r="O1335" t="str">
            <v>1998/99</v>
          </cell>
          <cell r="P1335" t="str">
            <v>1998/99 (June Prj)</v>
          </cell>
          <cell r="Z1335" t="str">
            <v>1998/99</v>
          </cell>
          <cell r="AA1335" t="str">
            <v>1999/00</v>
          </cell>
          <cell r="AB1335" t="str">
            <v>2000/01</v>
          </cell>
          <cell r="AC1335" t="str">
            <v>2001/02</v>
          </cell>
          <cell r="AD1335" t="str">
            <v>2002/03</v>
          </cell>
        </row>
        <row r="1336">
          <cell r="B1336">
            <v>36524.152470370369</v>
          </cell>
          <cell r="D1336" t="str">
            <v>Total</v>
          </cell>
          <cell r="H1336" t="str">
            <v>I-Q</v>
          </cell>
          <cell r="L1336" t="str">
            <v>II-Q</v>
          </cell>
          <cell r="M1336" t="str">
            <v>III-Q</v>
          </cell>
          <cell r="N1336" t="str">
            <v>IV-Q</v>
          </cell>
          <cell r="O1336" t="str">
            <v>Total</v>
          </cell>
          <cell r="Z1336" t="str">
            <v>Total</v>
          </cell>
          <cell r="AA1336" t="str">
            <v>Total</v>
          </cell>
          <cell r="AB1336" t="str">
            <v>Total</v>
          </cell>
          <cell r="AC1336" t="str">
            <v>Total</v>
          </cell>
          <cell r="AD1336" t="str">
            <v>Total</v>
          </cell>
        </row>
        <row r="1337">
          <cell r="B1337" t="str">
            <v>Budget revenue (authorities' methodology)</v>
          </cell>
          <cell r="D1337" t="str">
            <v>Apr-Mar</v>
          </cell>
          <cell r="E1337" t="str">
            <v>Apr</v>
          </cell>
          <cell r="F1337" t="str">
            <v>May</v>
          </cell>
          <cell r="G1337" t="str">
            <v>Jun</v>
          </cell>
          <cell r="H1337" t="str">
            <v>Apr-Jun</v>
          </cell>
          <cell r="L1337" t="str">
            <v>Jul-Sep</v>
          </cell>
          <cell r="M1337" t="str">
            <v>Oct-Dec</v>
          </cell>
          <cell r="N1337" t="str">
            <v>Jan-Mar</v>
          </cell>
          <cell r="O1337" t="str">
            <v>Apr-Mar</v>
          </cell>
          <cell r="P1337" t="str">
            <v>Apr</v>
          </cell>
          <cell r="Q1337" t="str">
            <v>May</v>
          </cell>
          <cell r="R1337" t="str">
            <v>Jun</v>
          </cell>
          <cell r="S1337" t="str">
            <v>I-Q</v>
          </cell>
          <cell r="T1337" t="str">
            <v>Jul</v>
          </cell>
          <cell r="U1337" t="str">
            <v>Aug</v>
          </cell>
          <cell r="V1337" t="str">
            <v>Sep</v>
          </cell>
          <cell r="W1337" t="str">
            <v>II-Q</v>
          </cell>
          <cell r="X1337" t="str">
            <v>III-Q</v>
          </cell>
          <cell r="Y1337" t="str">
            <v>IV-Q</v>
          </cell>
          <cell r="Z1337" t="str">
            <v>Apr-Mar</v>
          </cell>
          <cell r="AA1337" t="str">
            <v>Apr-Mar</v>
          </cell>
          <cell r="AB1337" t="str">
            <v>Apr-Mar</v>
          </cell>
          <cell r="AC1337" t="str">
            <v>Apr-Mar</v>
          </cell>
          <cell r="AD1337" t="str">
            <v>Apr-Mar</v>
          </cell>
        </row>
        <row r="1338">
          <cell r="B1338" t="str">
            <v>( In billions of rupiahs )</v>
          </cell>
          <cell r="D1338" t="str">
            <v>Mar-Est</v>
          </cell>
          <cell r="E1338" t="str">
            <v>Apr Prg</v>
          </cell>
          <cell r="F1338" t="str">
            <v>Apr Prg</v>
          </cell>
          <cell r="G1338" t="str">
            <v>Apr Prg</v>
          </cell>
          <cell r="H1338" t="str">
            <v>Apr Prg</v>
          </cell>
          <cell r="L1338" t="str">
            <v>Apr Prg</v>
          </cell>
          <cell r="M1338" t="str">
            <v>Apr Prg</v>
          </cell>
          <cell r="N1338" t="str">
            <v>Apr Prg</v>
          </cell>
          <cell r="O1338" t="str">
            <v>Apr Prg</v>
          </cell>
          <cell r="P1338" t="str">
            <v>Jun Prg</v>
          </cell>
          <cell r="Q1338" t="str">
            <v>Jun Prg</v>
          </cell>
          <cell r="R1338" t="str">
            <v>Jun Prg</v>
          </cell>
          <cell r="S1338" t="str">
            <v>Jun Prg</v>
          </cell>
          <cell r="T1338" t="str">
            <v>Jun Prg</v>
          </cell>
          <cell r="U1338" t="str">
            <v>Jun Prg</v>
          </cell>
          <cell r="V1338" t="str">
            <v>Jun Prg</v>
          </cell>
          <cell r="W1338" t="str">
            <v>Jun Prg</v>
          </cell>
          <cell r="X1338" t="str">
            <v>Jun Prg</v>
          </cell>
          <cell r="Y1338" t="str">
            <v>Jun Prg</v>
          </cell>
          <cell r="Z1338" t="str">
            <v>Jun Prg</v>
          </cell>
          <cell r="AA1338" t="str">
            <v>Prj</v>
          </cell>
          <cell r="AB1338" t="str">
            <v>Prj</v>
          </cell>
          <cell r="AC1338" t="str">
            <v>Prj</v>
          </cell>
          <cell r="AD1338" t="str">
            <v>Prj</v>
          </cell>
        </row>
        <row r="1339">
          <cell r="B1339" t="str">
            <v>Pr_tb_8</v>
          </cell>
        </row>
        <row r="1341">
          <cell r="B1341" t="str">
            <v>Total revenue</v>
          </cell>
          <cell r="D1341">
            <v>124874.99999999997</v>
          </cell>
          <cell r="E1341" t="e">
            <v>#REF!</v>
          </cell>
          <cell r="F1341" t="e">
            <v>#REF!</v>
          </cell>
          <cell r="G1341" t="e">
            <v>#REF!</v>
          </cell>
          <cell r="H1341" t="e">
            <v>#REF!</v>
          </cell>
          <cell r="L1341" t="e">
            <v>#REF!</v>
          </cell>
          <cell r="M1341" t="e">
            <v>#REF!</v>
          </cell>
          <cell r="N1341" t="e">
            <v>#REF!</v>
          </cell>
          <cell r="O1341" t="e">
            <v>#REF!</v>
          </cell>
          <cell r="P1341">
            <v>16151.612105263157</v>
          </cell>
          <cell r="Q1341">
            <v>10813.115625000002</v>
          </cell>
          <cell r="R1341" t="e">
            <v>#REF!</v>
          </cell>
          <cell r="S1341" t="e">
            <v>#REF!</v>
          </cell>
          <cell r="T1341" t="e">
            <v>#REF!</v>
          </cell>
          <cell r="U1341" t="e">
            <v>#REF!</v>
          </cell>
          <cell r="V1341" t="e">
            <v>#REF!</v>
          </cell>
          <cell r="W1341" t="e">
            <v>#REF!</v>
          </cell>
          <cell r="X1341" t="e">
            <v>#REF!</v>
          </cell>
          <cell r="Y1341" t="e">
            <v>#REF!</v>
          </cell>
          <cell r="Z1341" t="e">
            <v>#REF!</v>
          </cell>
        </row>
        <row r="1343">
          <cell r="B1343" t="str">
            <v>A. Domestic revenue</v>
          </cell>
          <cell r="D1343">
            <v>111314.89999999998</v>
          </cell>
          <cell r="E1343" t="e">
            <v>#REF!</v>
          </cell>
          <cell r="F1343" t="e">
            <v>#REF!</v>
          </cell>
          <cell r="G1343" t="e">
            <v>#REF!</v>
          </cell>
          <cell r="H1343" t="e">
            <v>#REF!</v>
          </cell>
          <cell r="L1343" t="e">
            <v>#REF!</v>
          </cell>
          <cell r="M1343" t="e">
            <v>#REF!</v>
          </cell>
          <cell r="N1343" t="e">
            <v>#REF!</v>
          </cell>
          <cell r="O1343" t="e">
            <v>#REF!</v>
          </cell>
          <cell r="P1343">
            <v>9549.2999999999993</v>
          </cell>
          <cell r="Q1343">
            <v>8398.3000000000011</v>
          </cell>
          <cell r="R1343" t="e">
            <v>#REF!</v>
          </cell>
          <cell r="S1343" t="e">
            <v>#REF!</v>
          </cell>
          <cell r="T1343" t="e">
            <v>#REF!</v>
          </cell>
          <cell r="U1343" t="e">
            <v>#REF!</v>
          </cell>
          <cell r="V1343" t="e">
            <v>#REF!</v>
          </cell>
          <cell r="W1343" t="e">
            <v>#REF!</v>
          </cell>
          <cell r="X1343" t="e">
            <v>#REF!</v>
          </cell>
          <cell r="Y1343" t="e">
            <v>#REF!</v>
          </cell>
          <cell r="Z1343" t="e">
            <v>#REF!</v>
          </cell>
        </row>
        <row r="1344">
          <cell r="B1344" t="str">
            <v xml:space="preserve">  I.  Oil revenue</v>
          </cell>
          <cell r="D1344">
            <v>30559</v>
          </cell>
          <cell r="E1344" t="e">
            <v>#REF!</v>
          </cell>
          <cell r="F1344" t="e">
            <v>#REF!</v>
          </cell>
          <cell r="G1344" t="e">
            <v>#REF!</v>
          </cell>
          <cell r="H1344" t="e">
            <v>#REF!</v>
          </cell>
          <cell r="L1344" t="e">
            <v>#REF!</v>
          </cell>
          <cell r="M1344" t="e">
            <v>#REF!</v>
          </cell>
          <cell r="N1344" t="e">
            <v>#REF!</v>
          </cell>
          <cell r="O1344" t="e">
            <v>#REF!</v>
          </cell>
          <cell r="P1344">
            <v>2784.9</v>
          </cell>
          <cell r="Q1344">
            <v>1902.6</v>
          </cell>
          <cell r="R1344" t="e">
            <v>#REF!</v>
          </cell>
          <cell r="S1344" t="e">
            <v>#REF!</v>
          </cell>
          <cell r="T1344" t="e">
            <v>#REF!</v>
          </cell>
          <cell r="U1344" t="e">
            <v>#REF!</v>
          </cell>
          <cell r="V1344" t="e">
            <v>#REF!</v>
          </cell>
          <cell r="W1344" t="e">
            <v>#REF!</v>
          </cell>
          <cell r="X1344" t="e">
            <v>#REF!</v>
          </cell>
          <cell r="Y1344" t="e">
            <v>#REF!</v>
          </cell>
          <cell r="Z1344" t="e">
            <v>#REF!</v>
          </cell>
        </row>
        <row r="1345">
          <cell r="B1345" t="str">
            <v xml:space="preserve">    1.  Oil</v>
          </cell>
          <cell r="D1345">
            <v>22264</v>
          </cell>
          <cell r="E1345" t="e">
            <v>#REF!</v>
          </cell>
          <cell r="F1345" t="e">
            <v>#REF!</v>
          </cell>
          <cell r="G1345" t="e">
            <v>#REF!</v>
          </cell>
          <cell r="H1345" t="e">
            <v>#REF!</v>
          </cell>
          <cell r="L1345" t="e">
            <v>#REF!</v>
          </cell>
          <cell r="M1345" t="e">
            <v>#REF!</v>
          </cell>
          <cell r="N1345" t="e">
            <v>#REF!</v>
          </cell>
          <cell r="O1345" t="e">
            <v>#REF!</v>
          </cell>
          <cell r="P1345">
            <v>1729.5</v>
          </cell>
          <cell r="Q1345">
            <v>1117.2</v>
          </cell>
          <cell r="R1345" t="e">
            <v>#REF!</v>
          </cell>
          <cell r="S1345" t="e">
            <v>#REF!</v>
          </cell>
          <cell r="T1345" t="e">
            <v>#REF!</v>
          </cell>
          <cell r="U1345" t="e">
            <v>#REF!</v>
          </cell>
          <cell r="V1345" t="e">
            <v>#REF!</v>
          </cell>
          <cell r="W1345" t="e">
            <v>#REF!</v>
          </cell>
          <cell r="X1345" t="e">
            <v>#REF!</v>
          </cell>
          <cell r="Y1345" t="e">
            <v>#REF!</v>
          </cell>
          <cell r="Z1345" t="e">
            <v>#REF!</v>
          </cell>
        </row>
        <row r="1346">
          <cell r="B1346" t="str">
            <v xml:space="preserve">    2.  Gas</v>
          </cell>
          <cell r="D1346">
            <v>8295</v>
          </cell>
          <cell r="E1346" t="e">
            <v>#REF!</v>
          </cell>
          <cell r="F1346" t="e">
            <v>#REF!</v>
          </cell>
          <cell r="G1346" t="e">
            <v>#REF!</v>
          </cell>
          <cell r="H1346" t="e">
            <v>#REF!</v>
          </cell>
          <cell r="L1346" t="e">
            <v>#REF!</v>
          </cell>
          <cell r="M1346" t="e">
            <v>#REF!</v>
          </cell>
          <cell r="N1346" t="e">
            <v>#REF!</v>
          </cell>
          <cell r="O1346" t="e">
            <v>#REF!</v>
          </cell>
          <cell r="P1346">
            <v>1055.4000000000001</v>
          </cell>
          <cell r="Q1346">
            <v>785.4</v>
          </cell>
          <cell r="R1346" t="e">
            <v>#REF!</v>
          </cell>
          <cell r="S1346" t="e">
            <v>#REF!</v>
          </cell>
          <cell r="T1346" t="e">
            <v>#REF!</v>
          </cell>
          <cell r="U1346" t="e">
            <v>#REF!</v>
          </cell>
          <cell r="V1346" t="e">
            <v>#REF!</v>
          </cell>
          <cell r="W1346" t="e">
            <v>#REF!</v>
          </cell>
          <cell r="X1346" t="e">
            <v>#REF!</v>
          </cell>
          <cell r="Y1346" t="e">
            <v>#REF!</v>
          </cell>
          <cell r="Z1346" t="e">
            <v>#REF!</v>
          </cell>
        </row>
        <row r="1347">
          <cell r="B1347" t="str">
            <v xml:space="preserve">  II.  Non-oil revenue</v>
          </cell>
          <cell r="D1347">
            <v>80755.89999999998</v>
          </cell>
          <cell r="E1347" t="e">
            <v>#REF!</v>
          </cell>
          <cell r="F1347" t="e">
            <v>#REF!</v>
          </cell>
          <cell r="G1347" t="e">
            <v>#REF!</v>
          </cell>
          <cell r="H1347" t="e">
            <v>#REF!</v>
          </cell>
          <cell r="L1347" t="e">
            <v>#REF!</v>
          </cell>
          <cell r="M1347" t="e">
            <v>#REF!</v>
          </cell>
          <cell r="N1347" t="e">
            <v>#REF!</v>
          </cell>
          <cell r="O1347" t="e">
            <v>#REF!</v>
          </cell>
          <cell r="P1347">
            <v>6764.4</v>
          </cell>
          <cell r="Q1347">
            <v>6495.7000000000007</v>
          </cell>
          <cell r="R1347" t="e">
            <v>#REF!</v>
          </cell>
          <cell r="S1347" t="e">
            <v>#REF!</v>
          </cell>
          <cell r="T1347" t="e">
            <v>#REF!</v>
          </cell>
          <cell r="U1347" t="e">
            <v>#REF!</v>
          </cell>
          <cell r="V1347" t="e">
            <v>#REF!</v>
          </cell>
          <cell r="W1347" t="e">
            <v>#REF!</v>
          </cell>
          <cell r="X1347" t="e">
            <v>#REF!</v>
          </cell>
          <cell r="Y1347" t="e">
            <v>#REF!</v>
          </cell>
          <cell r="Z1347" t="e">
            <v>#REF!</v>
          </cell>
        </row>
        <row r="1348">
          <cell r="B1348" t="str">
            <v xml:space="preserve">    1.  Income tax</v>
          </cell>
          <cell r="D1348">
            <v>34363.699999999997</v>
          </cell>
          <cell r="E1348" t="e">
            <v>#REF!</v>
          </cell>
          <cell r="F1348" t="e">
            <v>#REF!</v>
          </cell>
          <cell r="G1348" t="e">
            <v>#REF!</v>
          </cell>
          <cell r="H1348" t="e">
            <v>#REF!</v>
          </cell>
          <cell r="L1348" t="e">
            <v>#REF!</v>
          </cell>
          <cell r="M1348" t="e">
            <v>#REF!</v>
          </cell>
          <cell r="N1348" t="e">
            <v>#REF!</v>
          </cell>
          <cell r="O1348" t="e">
            <v>#REF!</v>
          </cell>
          <cell r="P1348">
            <v>3432.5</v>
          </cell>
          <cell r="Q1348">
            <v>3421.2</v>
          </cell>
          <cell r="R1348" t="e">
            <v>#REF!</v>
          </cell>
          <cell r="S1348" t="e">
            <v>#REF!</v>
          </cell>
          <cell r="T1348" t="e">
            <v>#REF!</v>
          </cell>
          <cell r="U1348" t="e">
            <v>#REF!</v>
          </cell>
          <cell r="V1348" t="e">
            <v>#REF!</v>
          </cell>
          <cell r="W1348" t="e">
            <v>#REF!</v>
          </cell>
          <cell r="X1348" t="e">
            <v>#REF!</v>
          </cell>
          <cell r="Y1348" t="e">
            <v>#REF!</v>
          </cell>
          <cell r="Z1348" t="e">
            <v>#REF!</v>
          </cell>
        </row>
        <row r="1349">
          <cell r="B1349" t="str">
            <v xml:space="preserve">    2.  Value-added tax</v>
          </cell>
          <cell r="D1349">
            <v>25194.5</v>
          </cell>
          <cell r="E1349" t="e">
            <v>#REF!</v>
          </cell>
          <cell r="F1349" t="e">
            <v>#REF!</v>
          </cell>
          <cell r="G1349" t="e">
            <v>#REF!</v>
          </cell>
          <cell r="H1349" t="e">
            <v>#REF!</v>
          </cell>
          <cell r="L1349" t="e">
            <v>#REF!</v>
          </cell>
          <cell r="M1349" t="e">
            <v>#REF!</v>
          </cell>
          <cell r="N1349" t="e">
            <v>#REF!</v>
          </cell>
          <cell r="O1349" t="e">
            <v>#REF!</v>
          </cell>
          <cell r="P1349">
            <v>2178.6999999999998</v>
          </cell>
          <cell r="Q1349">
            <v>1861.4</v>
          </cell>
          <cell r="R1349">
            <v>2011.9561459335796</v>
          </cell>
          <cell r="S1349">
            <v>6052.0561459335795</v>
          </cell>
          <cell r="T1349">
            <v>2369.3150310273063</v>
          </cell>
          <cell r="U1349">
            <v>2369.3150310273063</v>
          </cell>
          <cell r="V1349">
            <v>2369.3150310273063</v>
          </cell>
          <cell r="W1349">
            <v>7107.9450930819185</v>
          </cell>
          <cell r="X1349">
            <v>7699.9781250608939</v>
          </cell>
          <cell r="Y1349">
            <v>8080.0611754187303</v>
          </cell>
          <cell r="Z1349">
            <v>28940.040539495123</v>
          </cell>
        </row>
        <row r="1350">
          <cell r="B1350" t="str">
            <v xml:space="preserve">    3.  Import duties</v>
          </cell>
          <cell r="D1350">
            <v>3000.1</v>
          </cell>
          <cell r="E1350" t="e">
            <v>#REF!</v>
          </cell>
          <cell r="F1350" t="e">
            <v>#REF!</v>
          </cell>
          <cell r="G1350" t="e">
            <v>#REF!</v>
          </cell>
          <cell r="H1350" t="e">
            <v>#REF!</v>
          </cell>
          <cell r="L1350" t="e">
            <v>#REF!</v>
          </cell>
          <cell r="M1350" t="e">
            <v>#REF!</v>
          </cell>
          <cell r="N1350" t="e">
            <v>#REF!</v>
          </cell>
          <cell r="O1350" t="e">
            <v>#REF!</v>
          </cell>
          <cell r="P1350">
            <v>163.5</v>
          </cell>
          <cell r="Q1350">
            <v>142.4</v>
          </cell>
          <cell r="R1350">
            <v>558.86686330461066</v>
          </cell>
          <cell r="S1350">
            <v>864.76686330461064</v>
          </cell>
          <cell r="T1350">
            <v>580.80226972948549</v>
          </cell>
          <cell r="U1350">
            <v>536.12517205798656</v>
          </cell>
          <cell r="V1350">
            <v>491.44807438648769</v>
          </cell>
          <cell r="W1350">
            <v>1608.3755161739598</v>
          </cell>
          <cell r="X1350">
            <v>1498.0747883915058</v>
          </cell>
          <cell r="Y1350">
            <v>1523.2636565149028</v>
          </cell>
          <cell r="Z1350">
            <v>5494.4808243849784</v>
          </cell>
        </row>
        <row r="1351">
          <cell r="B1351" t="str">
            <v xml:space="preserve">    4.  Excises</v>
          </cell>
          <cell r="D1351">
            <v>5101.5</v>
          </cell>
          <cell r="E1351" t="e">
            <v>#REF!</v>
          </cell>
          <cell r="F1351" t="e">
            <v>#REF!</v>
          </cell>
          <cell r="G1351" t="e">
            <v>#REF!</v>
          </cell>
          <cell r="H1351" t="e">
            <v>#REF!</v>
          </cell>
          <cell r="L1351" t="e">
            <v>#REF!</v>
          </cell>
          <cell r="M1351" t="e">
            <v>#REF!</v>
          </cell>
          <cell r="N1351" t="e">
            <v>#REF!</v>
          </cell>
          <cell r="O1351" t="e">
            <v>#REF!</v>
          </cell>
          <cell r="P1351">
            <v>429.2</v>
          </cell>
          <cell r="Q1351">
            <v>513.20000000000005</v>
          </cell>
          <cell r="R1351">
            <v>955.06615916868532</v>
          </cell>
          <cell r="S1351">
            <v>1897.4661591686854</v>
          </cell>
          <cell r="T1351">
            <v>644.50372601668073</v>
          </cell>
          <cell r="U1351">
            <v>644.50372601668073</v>
          </cell>
          <cell r="V1351">
            <v>644.50372601668073</v>
          </cell>
          <cell r="W1351">
            <v>1933.5111780500422</v>
          </cell>
          <cell r="X1351">
            <v>1932.5278334390696</v>
          </cell>
          <cell r="Y1351">
            <v>1933.8622261741245</v>
          </cell>
          <cell r="Z1351">
            <v>7697.3673968319217</v>
          </cell>
        </row>
        <row r="1352">
          <cell r="B1352" t="str">
            <v xml:space="preserve">    5.  Export tax</v>
          </cell>
          <cell r="D1352">
            <v>125.5</v>
          </cell>
          <cell r="E1352" t="e">
            <v>#REF!</v>
          </cell>
          <cell r="F1352" t="e">
            <v>#REF!</v>
          </cell>
          <cell r="G1352" t="e">
            <v>#REF!</v>
          </cell>
          <cell r="H1352" t="e">
            <v>#REF!</v>
          </cell>
          <cell r="L1352" t="e">
            <v>#REF!</v>
          </cell>
          <cell r="M1352" t="e">
            <v>#REF!</v>
          </cell>
          <cell r="N1352" t="e">
            <v>#REF!</v>
          </cell>
          <cell r="O1352" t="e">
            <v>#REF!</v>
          </cell>
          <cell r="P1352">
            <v>8.1999999999999993</v>
          </cell>
          <cell r="Q1352">
            <v>121.8</v>
          </cell>
          <cell r="R1352">
            <v>100</v>
          </cell>
          <cell r="S1352">
            <v>230</v>
          </cell>
          <cell r="T1352">
            <v>96.523793452581842</v>
          </cell>
          <cell r="U1352">
            <v>89.098886263921713</v>
          </cell>
          <cell r="V1352">
            <v>81.673979075261556</v>
          </cell>
          <cell r="W1352">
            <v>267.29665879176514</v>
          </cell>
          <cell r="X1352">
            <v>222.74721565980423</v>
          </cell>
          <cell r="Y1352">
            <v>222.74721565980423</v>
          </cell>
          <cell r="Z1352">
            <v>942.79109011137348</v>
          </cell>
        </row>
        <row r="1353">
          <cell r="B1353" t="str">
            <v xml:space="preserve">    6.  Land and building tax</v>
          </cell>
          <cell r="D1353">
            <v>2643.8</v>
          </cell>
          <cell r="E1353" t="e">
            <v>#REF!</v>
          </cell>
          <cell r="F1353" t="e">
            <v>#REF!</v>
          </cell>
          <cell r="G1353" t="e">
            <v>#REF!</v>
          </cell>
          <cell r="H1353" t="e">
            <v>#REF!</v>
          </cell>
          <cell r="L1353" t="e">
            <v>#REF!</v>
          </cell>
          <cell r="M1353" t="e">
            <v>#REF!</v>
          </cell>
          <cell r="N1353" t="e">
            <v>#REF!</v>
          </cell>
          <cell r="O1353" t="e">
            <v>#REF!</v>
          </cell>
          <cell r="P1353">
            <v>156.19999999999999</v>
          </cell>
          <cell r="Q1353">
            <v>121.3</v>
          </cell>
          <cell r="R1353" t="e">
            <v>#REF!</v>
          </cell>
          <cell r="S1353" t="e">
            <v>#REF!</v>
          </cell>
          <cell r="T1353" t="e">
            <v>#REF!</v>
          </cell>
          <cell r="U1353" t="e">
            <v>#REF!</v>
          </cell>
          <cell r="V1353" t="e">
            <v>#REF!</v>
          </cell>
          <cell r="W1353" t="e">
            <v>#REF!</v>
          </cell>
          <cell r="X1353" t="e">
            <v>#REF!</v>
          </cell>
          <cell r="Y1353" t="e">
            <v>#REF!</v>
          </cell>
          <cell r="Z1353" t="e">
            <v>#REF!</v>
          </cell>
        </row>
        <row r="1354">
          <cell r="B1354" t="str">
            <v xml:space="preserve">    7.  Other taxes</v>
          </cell>
          <cell r="D1354">
            <v>486.9</v>
          </cell>
          <cell r="E1354" t="e">
            <v>#REF!</v>
          </cell>
          <cell r="F1354" t="e">
            <v>#REF!</v>
          </cell>
          <cell r="G1354" t="e">
            <v>#REF!</v>
          </cell>
          <cell r="H1354" t="e">
            <v>#REF!</v>
          </cell>
          <cell r="L1354" t="e">
            <v>#REF!</v>
          </cell>
          <cell r="M1354" t="e">
            <v>#REF!</v>
          </cell>
          <cell r="N1354" t="e">
            <v>#REF!</v>
          </cell>
          <cell r="O1354" t="e">
            <v>#REF!</v>
          </cell>
          <cell r="P1354">
            <v>33.299999999999997</v>
          </cell>
          <cell r="Q1354">
            <v>28.3</v>
          </cell>
          <cell r="R1354" t="e">
            <v>#REF!</v>
          </cell>
          <cell r="S1354" t="e">
            <v>#REF!</v>
          </cell>
          <cell r="T1354" t="e">
            <v>#REF!</v>
          </cell>
          <cell r="U1354" t="e">
            <v>#REF!</v>
          </cell>
          <cell r="V1354" t="e">
            <v>#REF!</v>
          </cell>
          <cell r="W1354" t="e">
            <v>#REF!</v>
          </cell>
          <cell r="X1354" t="e">
            <v>#REF!</v>
          </cell>
          <cell r="Y1354" t="e">
            <v>#REF!</v>
          </cell>
          <cell r="Z1354" t="e">
            <v>#REF!</v>
          </cell>
        </row>
        <row r="1355">
          <cell r="B1355" t="str">
            <v xml:space="preserve">    8.  Non-tax receipts</v>
          </cell>
          <cell r="D1355">
            <v>9839.9</v>
          </cell>
          <cell r="E1355" t="e">
            <v>#REF!</v>
          </cell>
          <cell r="F1355" t="e">
            <v>#REF!</v>
          </cell>
          <cell r="G1355" t="e">
            <v>#REF!</v>
          </cell>
          <cell r="H1355" t="e">
            <v>#REF!</v>
          </cell>
          <cell r="L1355" t="e">
            <v>#REF!</v>
          </cell>
          <cell r="M1355" t="e">
            <v>#REF!</v>
          </cell>
          <cell r="N1355" t="e">
            <v>#REF!</v>
          </cell>
          <cell r="O1355" t="e">
            <v>#REF!</v>
          </cell>
          <cell r="P1355">
            <v>362.8</v>
          </cell>
          <cell r="Q1355">
            <v>286.10000000000002</v>
          </cell>
          <cell r="R1355" t="e">
            <v>#REF!</v>
          </cell>
          <cell r="S1355" t="e">
            <v>#REF!</v>
          </cell>
          <cell r="T1355" t="e">
            <v>#REF!</v>
          </cell>
          <cell r="U1355" t="e">
            <v>#REF!</v>
          </cell>
          <cell r="V1355" t="e">
            <v>#REF!</v>
          </cell>
          <cell r="W1355" t="e">
            <v>#REF!</v>
          </cell>
          <cell r="X1355" t="e">
            <v>#REF!</v>
          </cell>
          <cell r="Y1355" t="e">
            <v>#REF!</v>
          </cell>
          <cell r="Z1355" t="e">
            <v>#REF!</v>
          </cell>
        </row>
        <row r="1356">
          <cell r="B1356" t="str">
            <v xml:space="preserve">            Forestry Fund revenue</v>
          </cell>
          <cell r="D1356">
            <v>0</v>
          </cell>
          <cell r="E1356" t="e">
            <v>#REF!</v>
          </cell>
          <cell r="F1356" t="e">
            <v>#REF!</v>
          </cell>
          <cell r="G1356" t="e">
            <v>#REF!</v>
          </cell>
          <cell r="H1356" t="e">
            <v>#REF!</v>
          </cell>
          <cell r="L1356" t="e">
            <v>#REF!</v>
          </cell>
          <cell r="M1356" t="e">
            <v>#REF!</v>
          </cell>
          <cell r="N1356" t="e">
            <v>#REF!</v>
          </cell>
          <cell r="O1356" t="e">
            <v>#REF!</v>
          </cell>
          <cell r="P1356">
            <v>0</v>
          </cell>
          <cell r="Q1356">
            <v>0</v>
          </cell>
          <cell r="R1356" t="e">
            <v>#REF!</v>
          </cell>
          <cell r="S1356" t="e">
            <v>#REF!</v>
          </cell>
          <cell r="T1356" t="e">
            <v>#REF!</v>
          </cell>
          <cell r="U1356" t="e">
            <v>#REF!</v>
          </cell>
          <cell r="V1356" t="e">
            <v>#REF!</v>
          </cell>
          <cell r="W1356" t="e">
            <v>#REF!</v>
          </cell>
          <cell r="X1356" t="e">
            <v>#REF!</v>
          </cell>
          <cell r="Y1356" t="e">
            <v>#REF!</v>
          </cell>
          <cell r="Z1356" t="e">
            <v>#REF!</v>
          </cell>
        </row>
        <row r="1357">
          <cell r="B1357" t="str">
            <v xml:space="preserve">            Investment Fund</v>
          </cell>
          <cell r="D1357">
            <v>0</v>
          </cell>
          <cell r="E1357" t="e">
            <v>#REF!</v>
          </cell>
          <cell r="F1357" t="e">
            <v>#REF!</v>
          </cell>
          <cell r="G1357" t="e">
            <v>#REF!</v>
          </cell>
          <cell r="H1357" t="e">
            <v>#REF!</v>
          </cell>
          <cell r="L1357" t="e">
            <v>#REF!</v>
          </cell>
          <cell r="M1357" t="e">
            <v>#REF!</v>
          </cell>
          <cell r="N1357" t="e">
            <v>#REF!</v>
          </cell>
          <cell r="O1357" t="e">
            <v>#REF!</v>
          </cell>
          <cell r="P1357">
            <v>0</v>
          </cell>
          <cell r="Q1357">
            <v>0</v>
          </cell>
          <cell r="R1357">
            <v>0</v>
          </cell>
          <cell r="S1357">
            <v>0</v>
          </cell>
          <cell r="T1357">
            <v>111.1111111111111</v>
          </cell>
          <cell r="U1357">
            <v>111.1111111111111</v>
          </cell>
          <cell r="V1357">
            <v>111.1111111111111</v>
          </cell>
          <cell r="W1357">
            <v>333.33333333333331</v>
          </cell>
          <cell r="X1357">
            <v>333.33333333333331</v>
          </cell>
          <cell r="Y1357">
            <v>333.33333333333331</v>
          </cell>
          <cell r="Z1357">
            <v>1000</v>
          </cell>
        </row>
        <row r="1358">
          <cell r="B1358" t="str">
            <v xml:space="preserve">              Interest receipts</v>
          </cell>
          <cell r="D1358">
            <v>0</v>
          </cell>
          <cell r="E1358" t="e">
            <v>#REF!</v>
          </cell>
          <cell r="F1358" t="e">
            <v>#REF!</v>
          </cell>
          <cell r="G1358" t="e">
            <v>#REF!</v>
          </cell>
          <cell r="H1358" t="e">
            <v>#REF!</v>
          </cell>
          <cell r="L1358" t="e">
            <v>#REF!</v>
          </cell>
          <cell r="M1358" t="e">
            <v>#REF!</v>
          </cell>
          <cell r="N1358" t="e">
            <v>#REF!</v>
          </cell>
          <cell r="O1358" t="e">
            <v>#REF!</v>
          </cell>
          <cell r="P1358">
            <v>0</v>
          </cell>
          <cell r="Q1358">
            <v>0</v>
          </cell>
          <cell r="R1358">
            <v>0</v>
          </cell>
          <cell r="S1358">
            <v>0</v>
          </cell>
          <cell r="T1358">
            <v>111.1111111111111</v>
          </cell>
          <cell r="U1358">
            <v>111.1111111111111</v>
          </cell>
          <cell r="V1358">
            <v>111.1111111111111</v>
          </cell>
          <cell r="W1358">
            <v>333.33333333333331</v>
          </cell>
          <cell r="X1358">
            <v>333.33333333333331</v>
          </cell>
          <cell r="Y1358">
            <v>333.33333333333331</v>
          </cell>
          <cell r="Z1358">
            <v>1000</v>
          </cell>
        </row>
        <row r="1359">
          <cell r="B1359" t="str">
            <v xml:space="preserve">              Loans extended (-)</v>
          </cell>
          <cell r="D1359">
            <v>0</v>
          </cell>
          <cell r="E1359" t="e">
            <v>#REF!</v>
          </cell>
          <cell r="F1359" t="e">
            <v>#REF!</v>
          </cell>
          <cell r="G1359" t="e">
            <v>#REF!</v>
          </cell>
          <cell r="H1359" t="e">
            <v>#REF!</v>
          </cell>
          <cell r="L1359" t="e">
            <v>#REF!</v>
          </cell>
          <cell r="M1359" t="e">
            <v>#REF!</v>
          </cell>
          <cell r="N1359" t="e">
            <v>#REF!</v>
          </cell>
          <cell r="O1359" t="e">
            <v>#REF!</v>
          </cell>
          <cell r="P1359">
            <v>0</v>
          </cell>
          <cell r="Q1359">
            <v>0</v>
          </cell>
          <cell r="R1359">
            <v>0</v>
          </cell>
          <cell r="S1359">
            <v>0</v>
          </cell>
          <cell r="T1359">
            <v>0</v>
          </cell>
          <cell r="U1359">
            <v>0</v>
          </cell>
          <cell r="V1359">
            <v>0</v>
          </cell>
          <cell r="W1359">
            <v>0</v>
          </cell>
          <cell r="X1359">
            <v>0</v>
          </cell>
          <cell r="Y1359">
            <v>0</v>
          </cell>
          <cell r="Z1359">
            <v>0</v>
          </cell>
        </row>
        <row r="1360">
          <cell r="B1360" t="str">
            <v xml:space="preserve">              Loan repayments</v>
          </cell>
          <cell r="D1360">
            <v>0</v>
          </cell>
          <cell r="E1360" t="e">
            <v>#REF!</v>
          </cell>
          <cell r="F1360" t="e">
            <v>#REF!</v>
          </cell>
          <cell r="G1360" t="e">
            <v>#REF!</v>
          </cell>
          <cell r="H1360" t="e">
            <v>#REF!</v>
          </cell>
          <cell r="L1360" t="e">
            <v>#REF!</v>
          </cell>
          <cell r="M1360" t="e">
            <v>#REF!</v>
          </cell>
          <cell r="N1360" t="e">
            <v>#REF!</v>
          </cell>
          <cell r="O1360" t="e">
            <v>#REF!</v>
          </cell>
          <cell r="P1360">
            <v>0</v>
          </cell>
          <cell r="Q1360">
            <v>0</v>
          </cell>
          <cell r="R1360">
            <v>0</v>
          </cell>
          <cell r="S1360">
            <v>0</v>
          </cell>
          <cell r="T1360">
            <v>0</v>
          </cell>
          <cell r="U1360">
            <v>0</v>
          </cell>
          <cell r="V1360">
            <v>0</v>
          </cell>
          <cell r="W1360">
            <v>0</v>
          </cell>
          <cell r="X1360">
            <v>0</v>
          </cell>
          <cell r="Y1360">
            <v>0</v>
          </cell>
          <cell r="Z1360">
            <v>0</v>
          </cell>
        </row>
        <row r="1361">
          <cell r="B1361" t="str">
            <v xml:space="preserve">            Transfers from Investment Fund</v>
          </cell>
          <cell r="D1361">
            <v>3500</v>
          </cell>
          <cell r="E1361">
            <v>0</v>
          </cell>
          <cell r="F1361">
            <v>0</v>
          </cell>
          <cell r="G1361">
            <v>0</v>
          </cell>
          <cell r="H1361">
            <v>0</v>
          </cell>
          <cell r="L1361">
            <v>0</v>
          </cell>
          <cell r="M1361">
            <v>0</v>
          </cell>
          <cell r="N1361">
            <v>0</v>
          </cell>
          <cell r="O1361">
            <v>0</v>
          </cell>
          <cell r="P1361">
            <v>0</v>
          </cell>
          <cell r="Q1361">
            <v>0</v>
          </cell>
          <cell r="R1361">
            <v>0</v>
          </cell>
          <cell r="S1361">
            <v>0</v>
          </cell>
          <cell r="T1361">
            <v>0</v>
          </cell>
          <cell r="U1361">
            <v>0</v>
          </cell>
          <cell r="V1361">
            <v>0</v>
          </cell>
          <cell r="W1361">
            <v>0</v>
          </cell>
          <cell r="X1361">
            <v>0</v>
          </cell>
          <cell r="Y1361">
            <v>0</v>
          </cell>
          <cell r="Z1361">
            <v>0</v>
          </cell>
        </row>
        <row r="1362">
          <cell r="B1362" t="str">
            <v xml:space="preserve">            Profit transfers from SOEs</v>
          </cell>
          <cell r="D1362">
            <v>2340.6790000000001</v>
          </cell>
          <cell r="E1362" t="e">
            <v>#REF!</v>
          </cell>
          <cell r="F1362" t="e">
            <v>#REF!</v>
          </cell>
          <cell r="G1362" t="e">
            <v>#REF!</v>
          </cell>
          <cell r="H1362" t="e">
            <v>#REF!</v>
          </cell>
          <cell r="L1362" t="e">
            <v>#REF!</v>
          </cell>
          <cell r="M1362" t="e">
            <v>#REF!</v>
          </cell>
          <cell r="N1362" t="e">
            <v>#REF!</v>
          </cell>
          <cell r="O1362" t="e">
            <v>#REF!</v>
          </cell>
          <cell r="P1362">
            <v>106.663</v>
          </cell>
          <cell r="Q1362">
            <v>40</v>
          </cell>
          <cell r="R1362">
            <v>200</v>
          </cell>
          <cell r="S1362">
            <v>346.66300000000001</v>
          </cell>
          <cell r="T1362" t="e">
            <v>#REF!</v>
          </cell>
          <cell r="U1362" t="e">
            <v>#REF!</v>
          </cell>
          <cell r="V1362" t="e">
            <v>#REF!</v>
          </cell>
          <cell r="W1362" t="e">
            <v>#REF!</v>
          </cell>
          <cell r="X1362" t="e">
            <v>#REF!</v>
          </cell>
          <cell r="Y1362" t="e">
            <v>#REF!</v>
          </cell>
          <cell r="Z1362" t="e">
            <v>#REF!</v>
          </cell>
        </row>
        <row r="1363">
          <cell r="B1363" t="str">
            <v xml:space="preserve">            Remainders (Pen. Kembali dan Pen. Lain-lain)</v>
          </cell>
          <cell r="D1363">
            <v>0</v>
          </cell>
        </row>
        <row r="1364">
          <cell r="B1364" t="str">
            <v xml:space="preserve">            Other and non-classified</v>
          </cell>
          <cell r="D1364">
            <v>3999.2209999999995</v>
          </cell>
          <cell r="E1364" t="e">
            <v>#REF!</v>
          </cell>
          <cell r="F1364" t="e">
            <v>#REF!</v>
          </cell>
          <cell r="G1364" t="e">
            <v>#REF!</v>
          </cell>
          <cell r="H1364" t="e">
            <v>#REF!</v>
          </cell>
          <cell r="L1364" t="e">
            <v>#REF!</v>
          </cell>
          <cell r="M1364" t="e">
            <v>#REF!</v>
          </cell>
          <cell r="N1364" t="e">
            <v>#REF!</v>
          </cell>
          <cell r="O1364" t="e">
            <v>#REF!</v>
          </cell>
          <cell r="P1364">
            <v>256.137</v>
          </cell>
          <cell r="Q1364">
            <v>246.10000000000002</v>
          </cell>
          <cell r="R1364">
            <v>629.76008196006978</v>
          </cell>
          <cell r="S1364">
            <v>1131.9970819600699</v>
          </cell>
          <cell r="T1364">
            <v>443.16470909959043</v>
          </cell>
          <cell r="U1364">
            <v>443.16470909959043</v>
          </cell>
          <cell r="V1364">
            <v>443.16470909959043</v>
          </cell>
          <cell r="W1364">
            <v>1329.4941272987712</v>
          </cell>
          <cell r="X1364">
            <v>9090.2299910224538</v>
          </cell>
          <cell r="Y1364">
            <v>9161.3220122352177</v>
          </cell>
          <cell r="Z1364">
            <v>20713.04321251651</v>
          </cell>
        </row>
        <row r="1365">
          <cell r="B1365" t="str">
            <v xml:space="preserve">                 Privatization</v>
          </cell>
          <cell r="D1365">
            <v>0</v>
          </cell>
          <cell r="E1365" t="e">
            <v>#REF!</v>
          </cell>
          <cell r="F1365" t="e">
            <v>#REF!</v>
          </cell>
          <cell r="G1365" t="e">
            <v>#REF!</v>
          </cell>
          <cell r="H1365" t="e">
            <v>#REF!</v>
          </cell>
          <cell r="L1365" t="e">
            <v>#REF!</v>
          </cell>
          <cell r="M1365" t="e">
            <v>#REF!</v>
          </cell>
          <cell r="N1365" t="e">
            <v>#REF!</v>
          </cell>
          <cell r="O1365" t="e">
            <v>#REF!</v>
          </cell>
          <cell r="P1365">
            <v>0</v>
          </cell>
          <cell r="Q1365">
            <v>0</v>
          </cell>
          <cell r="R1365">
            <v>0</v>
          </cell>
          <cell r="S1365">
            <v>0</v>
          </cell>
          <cell r="T1365">
            <v>0</v>
          </cell>
          <cell r="U1365">
            <v>0</v>
          </cell>
          <cell r="V1365">
            <v>0</v>
          </cell>
          <cell r="W1365">
            <v>0</v>
          </cell>
          <cell r="X1365">
            <v>7500</v>
          </cell>
          <cell r="Y1365">
            <v>7500</v>
          </cell>
          <cell r="Z1365">
            <v>15000</v>
          </cell>
        </row>
        <row r="1366">
          <cell r="B1366" t="str">
            <v xml:space="preserve">                 Other</v>
          </cell>
          <cell r="D1366">
            <v>3999.2209999999995</v>
          </cell>
          <cell r="E1366" t="e">
            <v>#REF!</v>
          </cell>
          <cell r="F1366" t="e">
            <v>#REF!</v>
          </cell>
          <cell r="G1366" t="e">
            <v>#REF!</v>
          </cell>
          <cell r="H1366" t="e">
            <v>#REF!</v>
          </cell>
          <cell r="L1366" t="e">
            <v>#REF!</v>
          </cell>
          <cell r="M1366" t="e">
            <v>#REF!</v>
          </cell>
          <cell r="N1366" t="e">
            <v>#REF!</v>
          </cell>
          <cell r="O1366" t="e">
            <v>#REF!</v>
          </cell>
          <cell r="P1366">
            <v>256.137</v>
          </cell>
          <cell r="Q1366">
            <v>246.10000000000002</v>
          </cell>
          <cell r="R1366">
            <v>629.76008196006978</v>
          </cell>
          <cell r="S1366">
            <v>1131.9970819600699</v>
          </cell>
          <cell r="T1366">
            <v>443.16470909959043</v>
          </cell>
          <cell r="U1366">
            <v>443.16470909959043</v>
          </cell>
          <cell r="V1366">
            <v>443.16470909959043</v>
          </cell>
          <cell r="W1366">
            <v>1329.4941272987712</v>
          </cell>
          <cell r="X1366">
            <v>1590.2299910224531</v>
          </cell>
          <cell r="Y1366">
            <v>1661.3220122352179</v>
          </cell>
          <cell r="Z1366">
            <v>5713.0432125165116</v>
          </cell>
        </row>
        <row r="1367">
          <cell r="B1367" t="str">
            <v xml:space="preserve">    9.  Proceeds from sale of petroleum</v>
          </cell>
        </row>
        <row r="1368">
          <cell r="B1368" t="str">
            <v>B.  Development revenue</v>
          </cell>
          <cell r="D1368">
            <v>13560.099999999999</v>
          </cell>
          <cell r="E1368" t="e">
            <v>#REF!</v>
          </cell>
          <cell r="F1368" t="e">
            <v>#REF!</v>
          </cell>
          <cell r="G1368" t="e">
            <v>#REF!</v>
          </cell>
          <cell r="H1368" t="e">
            <v>#REF!</v>
          </cell>
          <cell r="L1368" t="e">
            <v>#REF!</v>
          </cell>
          <cell r="M1368" t="e">
            <v>#REF!</v>
          </cell>
          <cell r="N1368" t="e">
            <v>#REF!</v>
          </cell>
          <cell r="O1368" t="e">
            <v>#REF!</v>
          </cell>
          <cell r="P1368">
            <v>6602.3121052631577</v>
          </cell>
          <cell r="Q1368">
            <v>2414.8156250000002</v>
          </cell>
          <cell r="R1368" t="e">
            <v>#REF!</v>
          </cell>
          <cell r="S1368" t="e">
            <v>#REF!</v>
          </cell>
          <cell r="T1368" t="e">
            <v>#REF!</v>
          </cell>
          <cell r="U1368" t="e">
            <v>#REF!</v>
          </cell>
          <cell r="V1368" t="e">
            <v>#REF!</v>
          </cell>
          <cell r="W1368" t="e">
            <v>#REF!</v>
          </cell>
          <cell r="X1368" t="e">
            <v>#REF!</v>
          </cell>
          <cell r="Y1368" t="e">
            <v>#REF!</v>
          </cell>
          <cell r="Z1368" t="e">
            <v>#REF!</v>
          </cell>
        </row>
        <row r="1369">
          <cell r="B1369" t="str">
            <v xml:space="preserve">  I.  Program aid</v>
          </cell>
          <cell r="D1369">
            <v>0</v>
          </cell>
          <cell r="E1369" t="e">
            <v>#REF!</v>
          </cell>
          <cell r="F1369" t="e">
            <v>#REF!</v>
          </cell>
          <cell r="G1369" t="e">
            <v>#REF!</v>
          </cell>
          <cell r="H1369" t="e">
            <v>#REF!</v>
          </cell>
          <cell r="L1369" t="e">
            <v>#REF!</v>
          </cell>
          <cell r="M1369" t="e">
            <v>#REF!</v>
          </cell>
          <cell r="N1369" t="e">
            <v>#REF!</v>
          </cell>
          <cell r="O1369" t="e">
            <v>#REF!</v>
          </cell>
          <cell r="P1369">
            <v>5419.9121052631581</v>
          </cell>
          <cell r="Q1369">
            <v>1503.515625</v>
          </cell>
          <cell r="R1369">
            <v>0</v>
          </cell>
          <cell r="S1369">
            <v>6923.4277302631581</v>
          </cell>
          <cell r="T1369">
            <v>16055</v>
          </cell>
          <cell r="U1369">
            <v>420.00000000000006</v>
          </cell>
          <cell r="V1369">
            <v>4785</v>
          </cell>
          <cell r="W1369">
            <v>21260</v>
          </cell>
          <cell r="X1369">
            <v>15450</v>
          </cell>
          <cell r="Y1369">
            <v>11550</v>
          </cell>
          <cell r="Z1369">
            <v>55183.42773026316</v>
          </cell>
        </row>
        <row r="1370">
          <cell r="B1370" t="str">
            <v xml:space="preserve">  II.  Project aid</v>
          </cell>
          <cell r="D1370">
            <v>13560.099999999999</v>
          </cell>
          <cell r="E1370" t="e">
            <v>#REF!</v>
          </cell>
          <cell r="F1370" t="e">
            <v>#REF!</v>
          </cell>
          <cell r="G1370" t="e">
            <v>#REF!</v>
          </cell>
          <cell r="H1370" t="e">
            <v>#REF!</v>
          </cell>
          <cell r="L1370" t="e">
            <v>#REF!</v>
          </cell>
          <cell r="M1370" t="e">
            <v>#REF!</v>
          </cell>
          <cell r="N1370" t="e">
            <v>#REF!</v>
          </cell>
          <cell r="O1370" t="e">
            <v>#REF!</v>
          </cell>
          <cell r="P1370">
            <v>1182.4000000000001</v>
          </cell>
          <cell r="Q1370">
            <v>911.3</v>
          </cell>
          <cell r="R1370" t="e">
            <v>#REF!</v>
          </cell>
          <cell r="S1370" t="e">
            <v>#REF!</v>
          </cell>
          <cell r="T1370" t="e">
            <v>#REF!</v>
          </cell>
          <cell r="U1370" t="e">
            <v>#REF!</v>
          </cell>
          <cell r="V1370" t="e">
            <v>#REF!</v>
          </cell>
          <cell r="W1370" t="e">
            <v>#REF!</v>
          </cell>
          <cell r="X1370" t="e">
            <v>#REF!</v>
          </cell>
          <cell r="Y1370" t="e">
            <v>#REF!</v>
          </cell>
          <cell r="Z1370" t="e">
            <v>#REF!</v>
          </cell>
        </row>
        <row r="1372">
          <cell r="B1372" t="str">
            <v>Memorandum items:</v>
          </cell>
        </row>
        <row r="1373">
          <cell r="B1373" t="str">
            <v>IMF methodology</v>
          </cell>
        </row>
        <row r="1374">
          <cell r="B1374" t="str">
            <v xml:space="preserve">  Total revenue</v>
          </cell>
          <cell r="D1374">
            <v>107814.89999999997</v>
          </cell>
          <cell r="E1374" t="e">
            <v>#REF!</v>
          </cell>
          <cell r="F1374" t="e">
            <v>#REF!</v>
          </cell>
          <cell r="G1374" t="e">
            <v>#REF!</v>
          </cell>
          <cell r="H1374" t="e">
            <v>#REF!</v>
          </cell>
          <cell r="L1374" t="e">
            <v>#REF!</v>
          </cell>
          <cell r="M1374" t="e">
            <v>#REF!</v>
          </cell>
          <cell r="N1374" t="e">
            <v>#REF!</v>
          </cell>
          <cell r="O1374" t="e">
            <v>#REF!</v>
          </cell>
          <cell r="P1374">
            <v>9549.2999999999993</v>
          </cell>
          <cell r="Q1374">
            <v>8398.3000000000029</v>
          </cell>
          <cell r="R1374" t="e">
            <v>#REF!</v>
          </cell>
          <cell r="S1374" t="e">
            <v>#REF!</v>
          </cell>
          <cell r="T1374" t="e">
            <v>#REF!</v>
          </cell>
          <cell r="U1374" t="e">
            <v>#REF!</v>
          </cell>
          <cell r="V1374" t="e">
            <v>#REF!</v>
          </cell>
          <cell r="W1374" t="e">
            <v>#REF!</v>
          </cell>
          <cell r="X1374" t="e">
            <v>#REF!</v>
          </cell>
          <cell r="Y1374" t="e">
            <v>#REF!</v>
          </cell>
          <cell r="Z1374" t="e">
            <v>#REF!</v>
          </cell>
        </row>
        <row r="1375">
          <cell r="B1375" t="str">
            <v xml:space="preserve">  To net lending</v>
          </cell>
          <cell r="D1375">
            <v>0</v>
          </cell>
          <cell r="E1375" t="e">
            <v>#REF!</v>
          </cell>
          <cell r="F1375" t="e">
            <v>#REF!</v>
          </cell>
          <cell r="G1375" t="e">
            <v>#REF!</v>
          </cell>
          <cell r="H1375" t="e">
            <v>#REF!</v>
          </cell>
          <cell r="L1375" t="e">
            <v>#REF!</v>
          </cell>
          <cell r="M1375" t="e">
            <v>#REF!</v>
          </cell>
          <cell r="N1375" t="e">
            <v>#REF!</v>
          </cell>
          <cell r="O1375" t="e">
            <v>#REF!</v>
          </cell>
          <cell r="P1375">
            <v>0</v>
          </cell>
          <cell r="Q1375">
            <v>0</v>
          </cell>
          <cell r="R1375">
            <v>0</v>
          </cell>
          <cell r="S1375">
            <v>0</v>
          </cell>
          <cell r="T1375">
            <v>0</v>
          </cell>
          <cell r="U1375">
            <v>0</v>
          </cell>
          <cell r="V1375">
            <v>0</v>
          </cell>
          <cell r="W1375">
            <v>0</v>
          </cell>
          <cell r="X1375">
            <v>0</v>
          </cell>
          <cell r="Y1375">
            <v>0</v>
          </cell>
          <cell r="Z1375">
            <v>0</v>
          </cell>
        </row>
        <row r="1376">
          <cell r="B1376" t="str">
            <v xml:space="preserve">  To domestic financing</v>
          </cell>
          <cell r="D1376">
            <v>3500</v>
          </cell>
          <cell r="E1376">
            <v>0</v>
          </cell>
          <cell r="F1376">
            <v>0</v>
          </cell>
          <cell r="G1376">
            <v>0</v>
          </cell>
          <cell r="H1376">
            <v>0</v>
          </cell>
          <cell r="L1376">
            <v>0</v>
          </cell>
          <cell r="M1376">
            <v>0</v>
          </cell>
          <cell r="N1376">
            <v>0</v>
          </cell>
          <cell r="O1376">
            <v>0</v>
          </cell>
          <cell r="P1376">
            <v>0</v>
          </cell>
          <cell r="Q1376">
            <v>0</v>
          </cell>
          <cell r="R1376">
            <v>0</v>
          </cell>
          <cell r="S1376">
            <v>0</v>
          </cell>
          <cell r="T1376">
            <v>0</v>
          </cell>
          <cell r="U1376">
            <v>0</v>
          </cell>
          <cell r="V1376">
            <v>0</v>
          </cell>
          <cell r="W1376">
            <v>0</v>
          </cell>
          <cell r="X1376">
            <v>0</v>
          </cell>
          <cell r="Y1376">
            <v>0</v>
          </cell>
          <cell r="Z1376">
            <v>0</v>
          </cell>
        </row>
        <row r="1377">
          <cell r="B1377" t="str">
            <v xml:space="preserve">  To external financing</v>
          </cell>
          <cell r="D1377">
            <v>13560.099999999999</v>
          </cell>
          <cell r="E1377" t="e">
            <v>#REF!</v>
          </cell>
          <cell r="F1377" t="e">
            <v>#REF!</v>
          </cell>
          <cell r="G1377" t="e">
            <v>#REF!</v>
          </cell>
          <cell r="H1377" t="e">
            <v>#REF!</v>
          </cell>
          <cell r="L1377" t="e">
            <v>#REF!</v>
          </cell>
          <cell r="M1377" t="e">
            <v>#REF!</v>
          </cell>
          <cell r="N1377" t="e">
            <v>#REF!</v>
          </cell>
          <cell r="O1377" t="e">
            <v>#REF!</v>
          </cell>
          <cell r="P1377">
            <v>6602.3121052631577</v>
          </cell>
          <cell r="Q1377">
            <v>2414.8156250000002</v>
          </cell>
          <cell r="R1377" t="e">
            <v>#REF!</v>
          </cell>
          <cell r="S1377" t="e">
            <v>#REF!</v>
          </cell>
          <cell r="T1377" t="e">
            <v>#REF!</v>
          </cell>
          <cell r="U1377" t="e">
            <v>#REF!</v>
          </cell>
          <cell r="V1377" t="e">
            <v>#REF!</v>
          </cell>
          <cell r="W1377" t="e">
            <v>#REF!</v>
          </cell>
          <cell r="X1377" t="e">
            <v>#REF!</v>
          </cell>
          <cell r="Y1377" t="e">
            <v>#REF!</v>
          </cell>
          <cell r="Z1377" t="e">
            <v>#REF!</v>
          </cell>
        </row>
        <row r="1378">
          <cell r="B1378" t="str">
            <v xml:space="preserve">  To privatization</v>
          </cell>
          <cell r="D1378">
            <v>0</v>
          </cell>
          <cell r="E1378" t="e">
            <v>#REF!</v>
          </cell>
          <cell r="F1378" t="e">
            <v>#REF!</v>
          </cell>
          <cell r="G1378" t="e">
            <v>#REF!</v>
          </cell>
          <cell r="H1378" t="e">
            <v>#REF!</v>
          </cell>
          <cell r="L1378" t="e">
            <v>#REF!</v>
          </cell>
          <cell r="M1378" t="e">
            <v>#REF!</v>
          </cell>
          <cell r="N1378" t="e">
            <v>#REF!</v>
          </cell>
          <cell r="O1378" t="e">
            <v>#REF!</v>
          </cell>
          <cell r="P1378">
            <v>0</v>
          </cell>
          <cell r="Q1378">
            <v>0</v>
          </cell>
          <cell r="R1378">
            <v>0</v>
          </cell>
          <cell r="S1378">
            <v>0</v>
          </cell>
          <cell r="T1378">
            <v>0</v>
          </cell>
          <cell r="U1378">
            <v>0</v>
          </cell>
          <cell r="V1378">
            <v>0</v>
          </cell>
          <cell r="W1378">
            <v>0</v>
          </cell>
          <cell r="X1378">
            <v>7500</v>
          </cell>
          <cell r="Y1378">
            <v>7500</v>
          </cell>
          <cell r="Z1378">
            <v>15000</v>
          </cell>
        </row>
        <row r="1382">
          <cell r="B1382" t="str">
            <v xml:space="preserve"> Sources:  Ministry of Finance; and IMF staff calculations.</v>
          </cell>
        </row>
        <row r="1389">
          <cell r="B1389" t="str">
            <v>Table 9.  Indonesia:  Central Government Expenditure (Authorities' Budget Presentation)</v>
          </cell>
        </row>
        <row r="1390">
          <cell r="B1390" t="str">
            <v>( In billions of rupiahs )</v>
          </cell>
        </row>
        <row r="1392">
          <cell r="D1392" t="str">
            <v>1997/98</v>
          </cell>
          <cell r="H1392" t="str">
            <v>1998/99 (Bdgt Mar98)</v>
          </cell>
          <cell r="O1392" t="str">
            <v>1998/99</v>
          </cell>
          <cell r="P1392" t="str">
            <v>1998/99 (June Prj)</v>
          </cell>
          <cell r="Z1392" t="str">
            <v>1998/99</v>
          </cell>
          <cell r="AA1392" t="str">
            <v>1999/00</v>
          </cell>
          <cell r="AB1392" t="str">
            <v>2000/01</v>
          </cell>
          <cell r="AC1392" t="str">
            <v>2001/02</v>
          </cell>
          <cell r="AD1392" t="str">
            <v>2002/03</v>
          </cell>
        </row>
        <row r="1393">
          <cell r="B1393">
            <v>36524.152470370369</v>
          </cell>
          <cell r="D1393" t="str">
            <v>Total</v>
          </cell>
          <cell r="H1393" t="str">
            <v>I-Q</v>
          </cell>
          <cell r="L1393" t="str">
            <v>II-Q</v>
          </cell>
          <cell r="M1393" t="str">
            <v>III-Q</v>
          </cell>
          <cell r="N1393" t="str">
            <v>IV-Q</v>
          </cell>
          <cell r="O1393" t="str">
            <v>Total</v>
          </cell>
          <cell r="Z1393" t="str">
            <v>Total</v>
          </cell>
          <cell r="AA1393" t="str">
            <v>Total</v>
          </cell>
          <cell r="AB1393" t="str">
            <v>Total</v>
          </cell>
          <cell r="AC1393" t="str">
            <v>Total</v>
          </cell>
          <cell r="AD1393" t="str">
            <v>Total</v>
          </cell>
        </row>
        <row r="1394">
          <cell r="B1394" t="str">
            <v>Budget expenditure (authorities' methodology)</v>
          </cell>
          <cell r="D1394" t="str">
            <v>Apr-Mar</v>
          </cell>
          <cell r="E1394" t="str">
            <v>Apr</v>
          </cell>
          <cell r="F1394" t="str">
            <v>May</v>
          </cell>
          <cell r="G1394" t="str">
            <v>Jun</v>
          </cell>
          <cell r="H1394" t="str">
            <v>Apr-Jun</v>
          </cell>
          <cell r="L1394" t="str">
            <v>Jul-Sep</v>
          </cell>
          <cell r="M1394" t="str">
            <v>Oct-Dec</v>
          </cell>
          <cell r="N1394" t="str">
            <v>Jan-Mar</v>
          </cell>
          <cell r="O1394" t="str">
            <v>Apr-Mar</v>
          </cell>
          <cell r="P1394" t="str">
            <v>Apr</v>
          </cell>
          <cell r="Q1394" t="str">
            <v>May</v>
          </cell>
          <cell r="R1394" t="str">
            <v>Jun</v>
          </cell>
          <cell r="S1394" t="str">
            <v>I-Q</v>
          </cell>
          <cell r="T1394" t="str">
            <v>Jul</v>
          </cell>
          <cell r="U1394" t="str">
            <v>Aug</v>
          </cell>
          <cell r="V1394" t="str">
            <v>Sep</v>
          </cell>
          <cell r="W1394" t="str">
            <v>II-Q</v>
          </cell>
          <cell r="X1394" t="str">
            <v>III-Q</v>
          </cell>
          <cell r="Y1394" t="str">
            <v>IV-Q</v>
          </cell>
          <cell r="Z1394" t="str">
            <v>Apr-Mar</v>
          </cell>
          <cell r="AA1394" t="str">
            <v>Apr-Mar</v>
          </cell>
          <cell r="AB1394" t="str">
            <v>Apr-Mar</v>
          </cell>
          <cell r="AC1394" t="str">
            <v>Apr-Mar</v>
          </cell>
          <cell r="AD1394" t="str">
            <v>Apr-Mar</v>
          </cell>
        </row>
        <row r="1395">
          <cell r="B1395" t="str">
            <v>( In billions of rupiahs )</v>
          </cell>
          <cell r="D1395" t="str">
            <v>Mar-Est</v>
          </cell>
          <cell r="E1395" t="str">
            <v>Apr Prg</v>
          </cell>
          <cell r="F1395" t="str">
            <v>Apr Prg</v>
          </cell>
          <cell r="G1395" t="str">
            <v>Apr Prg</v>
          </cell>
          <cell r="H1395" t="str">
            <v>Apr Prg</v>
          </cell>
          <cell r="L1395" t="str">
            <v>Apr Prg</v>
          </cell>
          <cell r="M1395" t="str">
            <v>Apr Prg</v>
          </cell>
          <cell r="N1395" t="str">
            <v>Apr Prg</v>
          </cell>
          <cell r="O1395" t="str">
            <v>Apr Prg</v>
          </cell>
          <cell r="P1395" t="str">
            <v>Jun Prg</v>
          </cell>
          <cell r="Q1395" t="str">
            <v>Jun Prg</v>
          </cell>
          <cell r="R1395" t="str">
            <v>Jun Prg</v>
          </cell>
          <cell r="S1395" t="str">
            <v>Jun Prg</v>
          </cell>
          <cell r="T1395" t="str">
            <v>Jun Prg</v>
          </cell>
          <cell r="U1395" t="str">
            <v>Jun Prg</v>
          </cell>
          <cell r="V1395" t="str">
            <v>Jun Prg</v>
          </cell>
          <cell r="W1395" t="str">
            <v>Jun Prg</v>
          </cell>
          <cell r="X1395" t="str">
            <v>Jun Prg</v>
          </cell>
          <cell r="Y1395" t="str">
            <v>Jun Prg</v>
          </cell>
          <cell r="Z1395" t="str">
            <v>Jun Prg</v>
          </cell>
          <cell r="AA1395" t="str">
            <v>Prj</v>
          </cell>
          <cell r="AB1395" t="str">
            <v>Prj</v>
          </cell>
          <cell r="AC1395" t="str">
            <v>Prj</v>
          </cell>
          <cell r="AD1395" t="str">
            <v>Prj</v>
          </cell>
        </row>
        <row r="1396">
          <cell r="B1396" t="str">
            <v>Pr_tb_9</v>
          </cell>
        </row>
        <row r="1398">
          <cell r="B1398" t="str">
            <v>Total Expenditure</v>
          </cell>
          <cell r="D1398">
            <v>123145.3</v>
          </cell>
          <cell r="E1398" t="e">
            <v>#REF!</v>
          </cell>
          <cell r="F1398" t="e">
            <v>#REF!</v>
          </cell>
          <cell r="G1398" t="e">
            <v>#REF!</v>
          </cell>
          <cell r="H1398" t="e">
            <v>#REF!</v>
          </cell>
          <cell r="L1398" t="e">
            <v>#REF!</v>
          </cell>
          <cell r="M1398" t="e">
            <v>#REF!</v>
          </cell>
          <cell r="N1398" t="e">
            <v>#REF!</v>
          </cell>
          <cell r="O1398" t="e">
            <v>#REF!</v>
          </cell>
          <cell r="P1398">
            <v>9348.5873684210528</v>
          </cell>
          <cell r="Q1398">
            <v>7829.9343750000007</v>
          </cell>
          <cell r="R1398" t="e">
            <v>#REF!</v>
          </cell>
          <cell r="S1398" t="e">
            <v>#REF!</v>
          </cell>
          <cell r="T1398" t="e">
            <v>#REF!</v>
          </cell>
          <cell r="U1398" t="e">
            <v>#REF!</v>
          </cell>
          <cell r="V1398" t="e">
            <v>#REF!</v>
          </cell>
          <cell r="W1398" t="e">
            <v>#REF!</v>
          </cell>
          <cell r="X1398" t="e">
            <v>#REF!</v>
          </cell>
          <cell r="Y1398" t="e">
            <v>#REF!</v>
          </cell>
          <cell r="Z1398" t="e">
            <v>#REF!</v>
          </cell>
        </row>
        <row r="1400">
          <cell r="B1400" t="str">
            <v>A.  Routine expenditure</v>
          </cell>
          <cell r="D1400">
            <v>86034.3</v>
          </cell>
          <cell r="E1400" t="e">
            <v>#REF!</v>
          </cell>
          <cell r="F1400" t="e">
            <v>#REF!</v>
          </cell>
          <cell r="G1400" t="e">
            <v>#REF!</v>
          </cell>
          <cell r="H1400" t="e">
            <v>#REF!</v>
          </cell>
          <cell r="L1400" t="e">
            <v>#REF!</v>
          </cell>
          <cell r="M1400" t="e">
            <v>#REF!</v>
          </cell>
          <cell r="N1400" t="e">
            <v>#REF!</v>
          </cell>
          <cell r="O1400" t="e">
            <v>#REF!</v>
          </cell>
          <cell r="P1400">
            <v>7906.1873684210523</v>
          </cell>
          <cell r="Q1400">
            <v>6422.1343750000005</v>
          </cell>
          <cell r="R1400" t="e">
            <v>#REF!</v>
          </cell>
          <cell r="S1400" t="e">
            <v>#REF!</v>
          </cell>
          <cell r="T1400" t="e">
            <v>#REF!</v>
          </cell>
          <cell r="U1400" t="e">
            <v>#REF!</v>
          </cell>
          <cell r="V1400" t="e">
            <v>#REF!</v>
          </cell>
          <cell r="W1400" t="e">
            <v>#REF!</v>
          </cell>
          <cell r="X1400" t="e">
            <v>#REF!</v>
          </cell>
          <cell r="Y1400" t="e">
            <v>#REF!</v>
          </cell>
          <cell r="Z1400" t="e">
            <v>#REF!</v>
          </cell>
        </row>
        <row r="1401">
          <cell r="B1401" t="str">
            <v xml:space="preserve">  I.   Personnel</v>
          </cell>
          <cell r="D1401">
            <v>18051.800000000003</v>
          </cell>
          <cell r="E1401" t="e">
            <v>#REF!</v>
          </cell>
          <cell r="F1401" t="e">
            <v>#REF!</v>
          </cell>
          <cell r="G1401" t="e">
            <v>#REF!</v>
          </cell>
          <cell r="H1401" t="e">
            <v>#REF!</v>
          </cell>
          <cell r="L1401" t="e">
            <v>#REF!</v>
          </cell>
          <cell r="M1401" t="e">
            <v>#REF!</v>
          </cell>
          <cell r="N1401" t="e">
            <v>#REF!</v>
          </cell>
          <cell r="O1401" t="e">
            <v>#REF!</v>
          </cell>
          <cell r="P1401">
            <v>2656</v>
          </cell>
          <cell r="Q1401">
            <v>2044.1</v>
          </cell>
          <cell r="R1401" t="e">
            <v>#REF!</v>
          </cell>
          <cell r="S1401" t="e">
            <v>#REF!</v>
          </cell>
          <cell r="T1401" t="e">
            <v>#REF!</v>
          </cell>
          <cell r="U1401" t="e">
            <v>#REF!</v>
          </cell>
          <cell r="V1401" t="e">
            <v>#REF!</v>
          </cell>
          <cell r="W1401" t="e">
            <v>#REF!</v>
          </cell>
          <cell r="X1401" t="e">
            <v>#REF!</v>
          </cell>
          <cell r="Y1401" t="e">
            <v>#REF!</v>
          </cell>
          <cell r="Z1401" t="e">
            <v>#REF!</v>
          </cell>
        </row>
        <row r="1402">
          <cell r="B1402" t="str">
            <v xml:space="preserve">         Wages and salaries</v>
          </cell>
          <cell r="D1402">
            <v>14941.2</v>
          </cell>
        </row>
        <row r="1403">
          <cell r="B1403" t="str">
            <v xml:space="preserve">         Rice allowances</v>
          </cell>
          <cell r="D1403">
            <v>870.8</v>
          </cell>
        </row>
        <row r="1404">
          <cell r="B1404" t="str">
            <v xml:space="preserve">         Food allowances</v>
          </cell>
          <cell r="D1404">
            <v>1250.2</v>
          </cell>
        </row>
        <row r="1405">
          <cell r="B1405" t="str">
            <v xml:space="preserve">         Other</v>
          </cell>
          <cell r="D1405">
            <v>680.7</v>
          </cell>
        </row>
        <row r="1406">
          <cell r="B1406" t="str">
            <v xml:space="preserve">         External</v>
          </cell>
          <cell r="D1406">
            <v>308.89999999999998</v>
          </cell>
        </row>
        <row r="1407">
          <cell r="B1407" t="str">
            <v xml:space="preserve">  II.  Material expenditure</v>
          </cell>
          <cell r="D1407">
            <v>6736.3</v>
          </cell>
          <cell r="E1407" t="e">
            <v>#REF!</v>
          </cell>
          <cell r="F1407" t="e">
            <v>#REF!</v>
          </cell>
          <cell r="G1407" t="e">
            <v>#REF!</v>
          </cell>
          <cell r="H1407" t="e">
            <v>#REF!</v>
          </cell>
          <cell r="L1407" t="e">
            <v>#REF!</v>
          </cell>
          <cell r="M1407" t="e">
            <v>#REF!</v>
          </cell>
          <cell r="N1407" t="e">
            <v>#REF!</v>
          </cell>
          <cell r="O1407" t="e">
            <v>#REF!</v>
          </cell>
          <cell r="P1407">
            <v>313.5</v>
          </cell>
          <cell r="Q1407">
            <v>352.5</v>
          </cell>
          <cell r="R1407" t="e">
            <v>#REF!</v>
          </cell>
          <cell r="S1407" t="e">
            <v>#REF!</v>
          </cell>
          <cell r="T1407" t="e">
            <v>#REF!</v>
          </cell>
          <cell r="U1407" t="e">
            <v>#REF!</v>
          </cell>
          <cell r="V1407" t="e">
            <v>#REF!</v>
          </cell>
          <cell r="W1407" t="e">
            <v>#REF!</v>
          </cell>
          <cell r="X1407" t="e">
            <v>#REF!</v>
          </cell>
          <cell r="Y1407" t="e">
            <v>#REF!</v>
          </cell>
          <cell r="Z1407" t="e">
            <v>#REF!</v>
          </cell>
        </row>
        <row r="1408">
          <cell r="B1408" t="str">
            <v xml:space="preserve">         Domestic</v>
          </cell>
          <cell r="D1408">
            <v>6689.1</v>
          </cell>
          <cell r="E1408" t="e">
            <v>#REF!</v>
          </cell>
          <cell r="F1408" t="e">
            <v>#REF!</v>
          </cell>
          <cell r="G1408" t="e">
            <v>#REF!</v>
          </cell>
          <cell r="H1408" t="e">
            <v>#REF!</v>
          </cell>
          <cell r="L1408" t="e">
            <v>#REF!</v>
          </cell>
          <cell r="M1408" t="e">
            <v>#REF!</v>
          </cell>
          <cell r="N1408" t="e">
            <v>#REF!</v>
          </cell>
          <cell r="O1408" t="e">
            <v>#REF!</v>
          </cell>
          <cell r="P1408">
            <v>309.5</v>
          </cell>
          <cell r="Q1408">
            <v>348.6</v>
          </cell>
          <cell r="R1408" t="e">
            <v>#REF!</v>
          </cell>
          <cell r="S1408" t="e">
            <v>#REF!</v>
          </cell>
          <cell r="T1408" t="e">
            <v>#REF!</v>
          </cell>
          <cell r="U1408" t="e">
            <v>#REF!</v>
          </cell>
          <cell r="V1408" t="e">
            <v>#REF!</v>
          </cell>
          <cell r="W1408" t="e">
            <v>#REF!</v>
          </cell>
          <cell r="X1408" t="e">
            <v>#REF!</v>
          </cell>
          <cell r="Y1408" t="e">
            <v>#REF!</v>
          </cell>
          <cell r="Z1408" t="e">
            <v>#REF!</v>
          </cell>
        </row>
        <row r="1409">
          <cell r="B1409" t="str">
            <v xml:space="preserve">         Foreign</v>
          </cell>
          <cell r="D1409">
            <v>47.2</v>
          </cell>
          <cell r="E1409" t="e">
            <v>#REF!</v>
          </cell>
          <cell r="F1409" t="e">
            <v>#REF!</v>
          </cell>
          <cell r="G1409" t="e">
            <v>#REF!</v>
          </cell>
          <cell r="H1409" t="e">
            <v>#REF!</v>
          </cell>
          <cell r="L1409" t="e">
            <v>#REF!</v>
          </cell>
          <cell r="M1409" t="e">
            <v>#REF!</v>
          </cell>
          <cell r="N1409" t="e">
            <v>#REF!</v>
          </cell>
          <cell r="O1409" t="e">
            <v>#REF!</v>
          </cell>
          <cell r="P1409">
            <v>4</v>
          </cell>
          <cell r="Q1409">
            <v>3.9</v>
          </cell>
          <cell r="R1409" t="e">
            <v>#REF!</v>
          </cell>
          <cell r="S1409" t="e">
            <v>#REF!</v>
          </cell>
          <cell r="T1409" t="e">
            <v>#REF!</v>
          </cell>
          <cell r="U1409" t="e">
            <v>#REF!</v>
          </cell>
          <cell r="V1409" t="e">
            <v>#REF!</v>
          </cell>
          <cell r="W1409" t="e">
            <v>#REF!</v>
          </cell>
          <cell r="X1409" t="e">
            <v>#REF!</v>
          </cell>
          <cell r="Y1409" t="e">
            <v>#REF!</v>
          </cell>
          <cell r="Z1409" t="e">
            <v>#REF!</v>
          </cell>
        </row>
        <row r="1410">
          <cell r="B1410" t="str">
            <v xml:space="preserve">  III. Subsidies to regions</v>
          </cell>
          <cell r="D1410">
            <v>8371.1</v>
          </cell>
          <cell r="E1410" t="e">
            <v>#REF!</v>
          </cell>
          <cell r="F1410" t="e">
            <v>#REF!</v>
          </cell>
          <cell r="G1410" t="e">
            <v>#REF!</v>
          </cell>
          <cell r="H1410" t="e">
            <v>#REF!</v>
          </cell>
          <cell r="L1410" t="e">
            <v>#REF!</v>
          </cell>
          <cell r="M1410" t="e">
            <v>#REF!</v>
          </cell>
          <cell r="N1410" t="e">
            <v>#REF!</v>
          </cell>
          <cell r="O1410" t="e">
            <v>#REF!</v>
          </cell>
          <cell r="P1410">
            <v>455.5</v>
          </cell>
          <cell r="Q1410">
            <v>534.70000000000005</v>
          </cell>
          <cell r="R1410" t="e">
            <v>#REF!</v>
          </cell>
          <cell r="S1410" t="e">
            <v>#REF!</v>
          </cell>
          <cell r="T1410" t="e">
            <v>#REF!</v>
          </cell>
          <cell r="U1410" t="e">
            <v>#REF!</v>
          </cell>
          <cell r="V1410" t="e">
            <v>#REF!</v>
          </cell>
          <cell r="W1410" t="e">
            <v>#REF!</v>
          </cell>
          <cell r="X1410" t="e">
            <v>#REF!</v>
          </cell>
          <cell r="Y1410" t="e">
            <v>#REF!</v>
          </cell>
          <cell r="Z1410" t="e">
            <v>#REF!</v>
          </cell>
        </row>
        <row r="1411">
          <cell r="B1411" t="str">
            <v xml:space="preserve">          Personnel</v>
          </cell>
          <cell r="D1411">
            <v>7851.6</v>
          </cell>
          <cell r="E1411" t="e">
            <v>#REF!</v>
          </cell>
          <cell r="F1411" t="e">
            <v>#REF!</v>
          </cell>
          <cell r="G1411" t="e">
            <v>#REF!</v>
          </cell>
          <cell r="H1411" t="e">
            <v>#REF!</v>
          </cell>
          <cell r="L1411" t="e">
            <v>#REF!</v>
          </cell>
          <cell r="M1411" t="e">
            <v>#REF!</v>
          </cell>
          <cell r="N1411" t="e">
            <v>#REF!</v>
          </cell>
          <cell r="O1411" t="e">
            <v>#REF!</v>
          </cell>
          <cell r="P1411">
            <v>405.7</v>
          </cell>
          <cell r="Q1411">
            <v>476.2</v>
          </cell>
          <cell r="R1411" t="e">
            <v>#REF!</v>
          </cell>
          <cell r="S1411" t="e">
            <v>#REF!</v>
          </cell>
          <cell r="T1411" t="e">
            <v>#REF!</v>
          </cell>
          <cell r="U1411" t="e">
            <v>#REF!</v>
          </cell>
          <cell r="V1411" t="e">
            <v>#REF!</v>
          </cell>
          <cell r="W1411" t="e">
            <v>#REF!</v>
          </cell>
          <cell r="X1411" t="e">
            <v>#REF!</v>
          </cell>
          <cell r="Y1411" t="e">
            <v>#REF!</v>
          </cell>
          <cell r="Z1411" t="e">
            <v>#REF!</v>
          </cell>
        </row>
        <row r="1412">
          <cell r="B1412" t="str">
            <v xml:space="preserve">          Non-personnel</v>
          </cell>
          <cell r="D1412">
            <v>519.5</v>
          </cell>
          <cell r="E1412" t="e">
            <v>#REF!</v>
          </cell>
          <cell r="F1412" t="e">
            <v>#REF!</v>
          </cell>
          <cell r="G1412" t="e">
            <v>#REF!</v>
          </cell>
          <cell r="H1412" t="e">
            <v>#REF!</v>
          </cell>
          <cell r="L1412" t="e">
            <v>#REF!</v>
          </cell>
          <cell r="M1412" t="e">
            <v>#REF!</v>
          </cell>
          <cell r="N1412" t="e">
            <v>#REF!</v>
          </cell>
          <cell r="O1412" t="e">
            <v>#REF!</v>
          </cell>
          <cell r="P1412">
            <v>49.8</v>
          </cell>
          <cell r="Q1412">
            <v>58.5</v>
          </cell>
          <cell r="R1412" t="e">
            <v>#REF!</v>
          </cell>
          <cell r="S1412" t="e">
            <v>#REF!</v>
          </cell>
          <cell r="T1412" t="e">
            <v>#REF!</v>
          </cell>
          <cell r="U1412" t="e">
            <v>#REF!</v>
          </cell>
          <cell r="V1412" t="e">
            <v>#REF!</v>
          </cell>
          <cell r="W1412" t="e">
            <v>#REF!</v>
          </cell>
          <cell r="X1412" t="e">
            <v>#REF!</v>
          </cell>
          <cell r="Y1412" t="e">
            <v>#REF!</v>
          </cell>
          <cell r="Z1412" t="e">
            <v>#REF!</v>
          </cell>
        </row>
        <row r="1413">
          <cell r="B1413" t="str">
            <v xml:space="preserve">  IV.  Debt service</v>
          </cell>
          <cell r="D1413">
            <v>31112.3</v>
          </cell>
          <cell r="E1413" t="e">
            <v>#REF!</v>
          </cell>
          <cell r="F1413" t="e">
            <v>#REF!</v>
          </cell>
          <cell r="G1413" t="e">
            <v>#REF!</v>
          </cell>
          <cell r="H1413" t="e">
            <v>#REF!</v>
          </cell>
          <cell r="L1413" t="e">
            <v>#REF!</v>
          </cell>
          <cell r="M1413" t="e">
            <v>#REF!</v>
          </cell>
          <cell r="N1413" t="e">
            <v>#REF!</v>
          </cell>
          <cell r="O1413" t="e">
            <v>#REF!</v>
          </cell>
          <cell r="P1413">
            <v>4368.2873684210526</v>
          </cell>
          <cell r="Q1413">
            <v>3307.734375</v>
          </cell>
          <cell r="R1413">
            <v>8754.318181818182</v>
          </cell>
          <cell r="S1413">
            <v>16430.339925239234</v>
          </cell>
          <cell r="T1413" t="e">
            <v>#REF!</v>
          </cell>
          <cell r="U1413" t="e">
            <v>#REF!</v>
          </cell>
          <cell r="V1413" t="e">
            <v>#REF!</v>
          </cell>
          <cell r="W1413" t="e">
            <v>#REF!</v>
          </cell>
          <cell r="X1413" t="e">
            <v>#REF!</v>
          </cell>
          <cell r="Y1413" t="e">
            <v>#REF!</v>
          </cell>
          <cell r="Z1413" t="e">
            <v>#REF!</v>
          </cell>
        </row>
        <row r="1414">
          <cell r="B1414" t="str">
            <v xml:space="preserve">           External</v>
          </cell>
          <cell r="D1414">
            <v>29484.6</v>
          </cell>
          <cell r="E1414" t="e">
            <v>#REF!</v>
          </cell>
          <cell r="F1414" t="e">
            <v>#REF!</v>
          </cell>
          <cell r="G1414" t="e">
            <v>#REF!</v>
          </cell>
          <cell r="H1414" t="e">
            <v>#REF!</v>
          </cell>
          <cell r="L1414" t="e">
            <v>#REF!</v>
          </cell>
          <cell r="M1414" t="e">
            <v>#REF!</v>
          </cell>
          <cell r="N1414" t="e">
            <v>#REF!</v>
          </cell>
          <cell r="O1414" t="e">
            <v>#REF!</v>
          </cell>
          <cell r="P1414">
            <v>4368.2873684210526</v>
          </cell>
          <cell r="Q1414">
            <v>3307.734375</v>
          </cell>
          <cell r="R1414">
            <v>8754.318181818182</v>
          </cell>
          <cell r="S1414">
            <v>16430.339925239234</v>
          </cell>
          <cell r="T1414">
            <v>8281</v>
          </cell>
          <cell r="U1414">
            <v>9480</v>
          </cell>
          <cell r="V1414">
            <v>6655</v>
          </cell>
          <cell r="W1414">
            <v>24416</v>
          </cell>
          <cell r="X1414">
            <v>16800</v>
          </cell>
          <cell r="Y1414">
            <v>19900</v>
          </cell>
          <cell r="Z1414">
            <v>77546.339925239226</v>
          </cell>
        </row>
        <row r="1415">
          <cell r="B1415" t="str">
            <v xml:space="preserve">             Interest</v>
          </cell>
          <cell r="D1415">
            <v>10817.6</v>
          </cell>
          <cell r="E1415" t="e">
            <v>#REF!</v>
          </cell>
          <cell r="F1415" t="e">
            <v>#REF!</v>
          </cell>
          <cell r="G1415" t="e">
            <v>#REF!</v>
          </cell>
          <cell r="H1415" t="e">
            <v>#REF!</v>
          </cell>
          <cell r="L1415" t="e">
            <v>#REF!</v>
          </cell>
          <cell r="M1415" t="e">
            <v>#REF!</v>
          </cell>
          <cell r="N1415" t="e">
            <v>#REF!</v>
          </cell>
          <cell r="O1415" t="e">
            <v>#REF!</v>
          </cell>
          <cell r="P1415">
            <v>1941.4610526315789</v>
          </cell>
          <cell r="Q1415">
            <v>1503.515625</v>
          </cell>
          <cell r="R1415">
            <v>4309.818181818182</v>
          </cell>
          <cell r="S1415">
            <v>7754.7948594497611</v>
          </cell>
          <cell r="T1415">
            <v>2990</v>
          </cell>
          <cell r="U1415">
            <v>3120</v>
          </cell>
          <cell r="V1415">
            <v>2970</v>
          </cell>
          <cell r="W1415">
            <v>9080</v>
          </cell>
          <cell r="X1415">
            <v>7100</v>
          </cell>
          <cell r="Y1415">
            <v>7100</v>
          </cell>
          <cell r="Z1415">
            <v>31034.794859449761</v>
          </cell>
        </row>
        <row r="1416">
          <cell r="B1416" t="str">
            <v xml:space="preserve">             Principal</v>
          </cell>
          <cell r="D1416">
            <v>18667</v>
          </cell>
          <cell r="E1416" t="e">
            <v>#REF!</v>
          </cell>
          <cell r="F1416" t="e">
            <v>#REF!</v>
          </cell>
          <cell r="G1416" t="e">
            <v>#REF!</v>
          </cell>
          <cell r="H1416" t="e">
            <v>#REF!</v>
          </cell>
          <cell r="L1416" t="e">
            <v>#REF!</v>
          </cell>
          <cell r="M1416" t="e">
            <v>#REF!</v>
          </cell>
          <cell r="N1416" t="e">
            <v>#REF!</v>
          </cell>
          <cell r="O1416" t="e">
            <v>#REF!</v>
          </cell>
          <cell r="P1416">
            <v>2426.8263157894735</v>
          </cell>
          <cell r="Q1416">
            <v>1804.21875</v>
          </cell>
          <cell r="R1416">
            <v>4444.5</v>
          </cell>
          <cell r="S1416">
            <v>8675.5450657894726</v>
          </cell>
          <cell r="T1416">
            <v>5291</v>
          </cell>
          <cell r="U1416">
            <v>6360</v>
          </cell>
          <cell r="V1416">
            <v>3685</v>
          </cell>
          <cell r="W1416">
            <v>15336</v>
          </cell>
          <cell r="X1416">
            <v>9700</v>
          </cell>
          <cell r="Y1416">
            <v>12800</v>
          </cell>
          <cell r="Z1416">
            <v>46511.545065789469</v>
          </cell>
        </row>
        <row r="1417">
          <cell r="B1417" t="str">
            <v xml:space="preserve">           Internal</v>
          </cell>
          <cell r="D1417">
            <v>1627.7</v>
          </cell>
          <cell r="E1417" t="e">
            <v>#REF!</v>
          </cell>
          <cell r="F1417" t="e">
            <v>#REF!</v>
          </cell>
          <cell r="G1417" t="e">
            <v>#REF!</v>
          </cell>
          <cell r="H1417" t="e">
            <v>#REF!</v>
          </cell>
          <cell r="L1417" t="e">
            <v>#REF!</v>
          </cell>
          <cell r="M1417" t="e">
            <v>#REF!</v>
          </cell>
          <cell r="N1417" t="e">
            <v>#REF!</v>
          </cell>
          <cell r="O1417" t="e">
            <v>#REF!</v>
          </cell>
          <cell r="P1417">
            <v>0</v>
          </cell>
          <cell r="Q1417">
            <v>0</v>
          </cell>
          <cell r="R1417">
            <v>0</v>
          </cell>
          <cell r="S1417">
            <v>0</v>
          </cell>
          <cell r="T1417" t="e">
            <v>#REF!</v>
          </cell>
          <cell r="U1417" t="e">
            <v>#REF!</v>
          </cell>
          <cell r="V1417" t="e">
            <v>#REF!</v>
          </cell>
          <cell r="W1417" t="e">
            <v>#REF!</v>
          </cell>
          <cell r="X1417" t="e">
            <v>#REF!</v>
          </cell>
          <cell r="Y1417" t="e">
            <v>#REF!</v>
          </cell>
          <cell r="Z1417" t="e">
            <v>#REF!</v>
          </cell>
        </row>
        <row r="1418">
          <cell r="B1418" t="str">
            <v xml:space="preserve">             Clearing of arrears</v>
          </cell>
          <cell r="D1418">
            <v>1627.7</v>
          </cell>
          <cell r="E1418" t="e">
            <v>#REF!</v>
          </cell>
          <cell r="F1418" t="e">
            <v>#REF!</v>
          </cell>
          <cell r="G1418" t="e">
            <v>#REF!</v>
          </cell>
          <cell r="H1418" t="e">
            <v>#REF!</v>
          </cell>
          <cell r="L1418" t="e">
            <v>#REF!</v>
          </cell>
          <cell r="M1418" t="e">
            <v>#REF!</v>
          </cell>
          <cell r="N1418" t="e">
            <v>#REF!</v>
          </cell>
          <cell r="O1418" t="e">
            <v>#REF!</v>
          </cell>
          <cell r="P1418">
            <v>0</v>
          </cell>
          <cell r="Q1418">
            <v>0</v>
          </cell>
          <cell r="R1418">
            <v>0</v>
          </cell>
          <cell r="S1418">
            <v>0</v>
          </cell>
          <cell r="T1418" t="e">
            <v>#REF!</v>
          </cell>
          <cell r="U1418" t="e">
            <v>#REF!</v>
          </cell>
          <cell r="V1418" t="e">
            <v>#REF!</v>
          </cell>
          <cell r="W1418" t="e">
            <v>#REF!</v>
          </cell>
          <cell r="X1418" t="e">
            <v>#REF!</v>
          </cell>
          <cell r="Y1418" t="e">
            <v>#REF!</v>
          </cell>
          <cell r="Z1418" t="e">
            <v>#REF!</v>
          </cell>
        </row>
        <row r="1419">
          <cell r="B1419" t="str">
            <v xml:space="preserve">             Bank Indonesia (bank restructuring)</v>
          </cell>
          <cell r="E1419" t="e">
            <v>#REF!</v>
          </cell>
          <cell r="F1419" t="e">
            <v>#REF!</v>
          </cell>
          <cell r="G1419" t="e">
            <v>#REF!</v>
          </cell>
          <cell r="H1419" t="e">
            <v>#REF!</v>
          </cell>
          <cell r="L1419" t="e">
            <v>#REF!</v>
          </cell>
          <cell r="M1419" t="e">
            <v>#REF!</v>
          </cell>
          <cell r="N1419" t="e">
            <v>#REF!</v>
          </cell>
          <cell r="O1419" t="e">
            <v>#REF!</v>
          </cell>
          <cell r="P1419">
            <v>0</v>
          </cell>
          <cell r="Q1419">
            <v>0</v>
          </cell>
          <cell r="R1419">
            <v>0</v>
          </cell>
          <cell r="S1419">
            <v>0</v>
          </cell>
          <cell r="T1419">
            <v>0</v>
          </cell>
          <cell r="U1419">
            <v>1500</v>
          </cell>
          <cell r="V1419">
            <v>1500</v>
          </cell>
          <cell r="W1419">
            <v>3000</v>
          </cell>
          <cell r="X1419">
            <v>6000</v>
          </cell>
          <cell r="Y1419">
            <v>6000</v>
          </cell>
          <cell r="Z1419">
            <v>15000</v>
          </cell>
        </row>
        <row r="1420">
          <cell r="B1420" t="str">
            <v xml:space="preserve">  V.   Other routine expenditure</v>
          </cell>
          <cell r="D1420">
            <v>21762.799999999999</v>
          </cell>
          <cell r="E1420" t="e">
            <v>#REF!</v>
          </cell>
          <cell r="F1420" t="e">
            <v>#REF!</v>
          </cell>
          <cell r="G1420" t="e">
            <v>#REF!</v>
          </cell>
          <cell r="H1420" t="e">
            <v>#REF!</v>
          </cell>
          <cell r="L1420" t="e">
            <v>#REF!</v>
          </cell>
          <cell r="M1420" t="e">
            <v>#REF!</v>
          </cell>
          <cell r="N1420" t="e">
            <v>#REF!</v>
          </cell>
          <cell r="O1420" t="e">
            <v>#REF!</v>
          </cell>
          <cell r="P1420">
            <v>112.9</v>
          </cell>
          <cell r="Q1420">
            <v>183.1</v>
          </cell>
          <cell r="R1420" t="e">
            <v>#REF!</v>
          </cell>
          <cell r="S1420" t="e">
            <v>#REF!</v>
          </cell>
          <cell r="T1420" t="e">
            <v>#REF!</v>
          </cell>
          <cell r="U1420" t="e">
            <v>#REF!</v>
          </cell>
          <cell r="V1420" t="e">
            <v>#REF!</v>
          </cell>
          <cell r="W1420" t="e">
            <v>#REF!</v>
          </cell>
          <cell r="X1420" t="e">
            <v>#REF!</v>
          </cell>
          <cell r="Y1420" t="e">
            <v>#REF!</v>
          </cell>
          <cell r="Z1420" t="e">
            <v>#REF!</v>
          </cell>
        </row>
        <row r="1421">
          <cell r="B1421" t="str">
            <v xml:space="preserve">           Petroleum subsidy</v>
          </cell>
          <cell r="D1421">
            <v>9814.2999999999993</v>
          </cell>
          <cell r="E1421" t="e">
            <v>#REF!</v>
          </cell>
          <cell r="F1421" t="e">
            <v>#REF!</v>
          </cell>
          <cell r="G1421" t="e">
            <v>#REF!</v>
          </cell>
          <cell r="H1421" t="e">
            <v>#REF!</v>
          </cell>
          <cell r="L1421" t="e">
            <v>#REF!</v>
          </cell>
          <cell r="M1421" t="e">
            <v>#REF!</v>
          </cell>
          <cell r="N1421" t="e">
            <v>#REF!</v>
          </cell>
          <cell r="O1421" t="e">
            <v>#REF!</v>
          </cell>
          <cell r="P1421">
            <v>0</v>
          </cell>
          <cell r="Q1421">
            <v>0</v>
          </cell>
          <cell r="R1421">
            <v>5210.781288259438</v>
          </cell>
          <cell r="S1421">
            <v>5210.781288259438</v>
          </cell>
          <cell r="T1421">
            <v>2072.5315952924234</v>
          </cell>
          <cell r="U1421">
            <v>2072.5315952924234</v>
          </cell>
          <cell r="V1421">
            <v>2072.5315952924234</v>
          </cell>
          <cell r="W1421">
            <v>6217.5947858772706</v>
          </cell>
          <cell r="X1421">
            <v>6062.4328377914653</v>
          </cell>
          <cell r="Y1421">
            <v>10043.213131512028</v>
          </cell>
          <cell r="Z1421">
            <v>27534.0220434402</v>
          </cell>
        </row>
        <row r="1422">
          <cell r="B1422" t="str">
            <v xml:space="preserve">           Other</v>
          </cell>
          <cell r="D1422">
            <v>11948.5</v>
          </cell>
          <cell r="E1422" t="e">
            <v>#REF!</v>
          </cell>
          <cell r="F1422" t="e">
            <v>#REF!</v>
          </cell>
          <cell r="G1422" t="e">
            <v>#REF!</v>
          </cell>
          <cell r="H1422" t="e">
            <v>#REF!</v>
          </cell>
          <cell r="L1422" t="e">
            <v>#REF!</v>
          </cell>
          <cell r="M1422" t="e">
            <v>#REF!</v>
          </cell>
          <cell r="N1422" t="e">
            <v>#REF!</v>
          </cell>
          <cell r="O1422" t="e">
            <v>#REF!</v>
          </cell>
          <cell r="P1422">
            <v>112.9</v>
          </cell>
          <cell r="Q1422">
            <v>183.1</v>
          </cell>
          <cell r="R1422" t="e">
            <v>#REF!</v>
          </cell>
          <cell r="S1422" t="e">
            <v>#REF!</v>
          </cell>
          <cell r="T1422" t="e">
            <v>#REF!</v>
          </cell>
          <cell r="U1422" t="e">
            <v>#REF!</v>
          </cell>
          <cell r="V1422" t="e">
            <v>#REF!</v>
          </cell>
          <cell r="W1422" t="e">
            <v>#REF!</v>
          </cell>
          <cell r="X1422" t="e">
            <v>#REF!</v>
          </cell>
          <cell r="Y1422" t="e">
            <v>#REF!</v>
          </cell>
          <cell r="Z1422" t="e">
            <v>#REF!</v>
          </cell>
        </row>
        <row r="1423">
          <cell r="B1423" t="str">
            <v xml:space="preserve">              Non-petroleum subsidies</v>
          </cell>
          <cell r="D1423">
            <v>10500</v>
          </cell>
          <cell r="E1423" t="e">
            <v>#REF!</v>
          </cell>
          <cell r="F1423" t="e">
            <v>#REF!</v>
          </cell>
          <cell r="G1423" t="e">
            <v>#REF!</v>
          </cell>
          <cell r="H1423" t="e">
            <v>#REF!</v>
          </cell>
          <cell r="L1423" t="e">
            <v>#REF!</v>
          </cell>
          <cell r="M1423" t="e">
            <v>#REF!</v>
          </cell>
          <cell r="N1423" t="e">
            <v>#REF!</v>
          </cell>
          <cell r="O1423" t="e">
            <v>#REF!</v>
          </cell>
          <cell r="P1423">
            <v>0</v>
          </cell>
          <cell r="Q1423">
            <v>0</v>
          </cell>
          <cell r="R1423" t="e">
            <v>#REF!</v>
          </cell>
          <cell r="S1423" t="e">
            <v>#REF!</v>
          </cell>
          <cell r="T1423" t="e">
            <v>#REF!</v>
          </cell>
          <cell r="U1423" t="e">
            <v>#REF!</v>
          </cell>
          <cell r="V1423" t="e">
            <v>#REF!</v>
          </cell>
          <cell r="W1423" t="e">
            <v>#REF!</v>
          </cell>
          <cell r="X1423" t="e">
            <v>#REF!</v>
          </cell>
          <cell r="Y1423" t="e">
            <v>#REF!</v>
          </cell>
          <cell r="Z1423" t="e">
            <v>#REF!</v>
          </cell>
        </row>
        <row r="1424">
          <cell r="B1424" t="str">
            <v xml:space="preserve">                Fertilizer subsidy</v>
          </cell>
          <cell r="E1424" t="e">
            <v>#REF!</v>
          </cell>
          <cell r="F1424" t="e">
            <v>#REF!</v>
          </cell>
          <cell r="G1424" t="e">
            <v>#REF!</v>
          </cell>
          <cell r="H1424" t="e">
            <v>#REF!</v>
          </cell>
          <cell r="L1424" t="e">
            <v>#REF!</v>
          </cell>
          <cell r="M1424" t="e">
            <v>#REF!</v>
          </cell>
          <cell r="N1424" t="e">
            <v>#REF!</v>
          </cell>
          <cell r="O1424" t="e">
            <v>#REF!</v>
          </cell>
          <cell r="P1424">
            <v>0</v>
          </cell>
          <cell r="Q1424">
            <v>0</v>
          </cell>
          <cell r="R1424" t="e">
            <v>#REF!</v>
          </cell>
          <cell r="S1424" t="e">
            <v>#REF!</v>
          </cell>
          <cell r="T1424" t="e">
            <v>#REF!</v>
          </cell>
          <cell r="U1424" t="e">
            <v>#REF!</v>
          </cell>
          <cell r="V1424" t="e">
            <v>#REF!</v>
          </cell>
          <cell r="W1424" t="e">
            <v>#REF!</v>
          </cell>
          <cell r="X1424" t="e">
            <v>#REF!</v>
          </cell>
          <cell r="Y1424" t="e">
            <v>#REF!</v>
          </cell>
          <cell r="Z1424" t="e">
            <v>#REF!</v>
          </cell>
        </row>
        <row r="1425">
          <cell r="B1425" t="str">
            <v xml:space="preserve">                Gas price subsidy for fertilizer industry</v>
          </cell>
          <cell r="E1425" t="e">
            <v>#REF!</v>
          </cell>
          <cell r="F1425" t="e">
            <v>#REF!</v>
          </cell>
          <cell r="G1425" t="e">
            <v>#REF!</v>
          </cell>
          <cell r="H1425" t="e">
            <v>#REF!</v>
          </cell>
          <cell r="L1425" t="e">
            <v>#REF!</v>
          </cell>
          <cell r="M1425" t="e">
            <v>#REF!</v>
          </cell>
          <cell r="N1425" t="e">
            <v>#REF!</v>
          </cell>
          <cell r="O1425" t="e">
            <v>#REF!</v>
          </cell>
          <cell r="P1425">
            <v>0</v>
          </cell>
          <cell r="Q1425">
            <v>0</v>
          </cell>
          <cell r="R1425" t="e">
            <v>#REF!</v>
          </cell>
          <cell r="S1425" t="e">
            <v>#REF!</v>
          </cell>
          <cell r="T1425" t="e">
            <v>#REF!</v>
          </cell>
          <cell r="U1425" t="e">
            <v>#REF!</v>
          </cell>
          <cell r="V1425" t="e">
            <v>#REF!</v>
          </cell>
          <cell r="W1425" t="e">
            <v>#REF!</v>
          </cell>
          <cell r="X1425" t="e">
            <v>#REF!</v>
          </cell>
          <cell r="Y1425" t="e">
            <v>#REF!</v>
          </cell>
          <cell r="Z1425" t="e">
            <v>#REF!</v>
          </cell>
        </row>
        <row r="1426">
          <cell r="B1426" t="str">
            <v xml:space="preserve">                Interest subsidies to BULOG</v>
          </cell>
          <cell r="E1426" t="e">
            <v>#REF!</v>
          </cell>
          <cell r="F1426" t="e">
            <v>#REF!</v>
          </cell>
          <cell r="G1426" t="e">
            <v>#REF!</v>
          </cell>
          <cell r="H1426" t="e">
            <v>#REF!</v>
          </cell>
          <cell r="L1426" t="e">
            <v>#REF!</v>
          </cell>
          <cell r="M1426" t="e">
            <v>#REF!</v>
          </cell>
          <cell r="N1426" t="e">
            <v>#REF!</v>
          </cell>
          <cell r="O1426" t="e">
            <v>#REF!</v>
          </cell>
          <cell r="P1426">
            <v>0</v>
          </cell>
          <cell r="Q1426">
            <v>0</v>
          </cell>
          <cell r="R1426" t="e">
            <v>#REF!</v>
          </cell>
          <cell r="S1426" t="e">
            <v>#REF!</v>
          </cell>
          <cell r="T1426" t="e">
            <v>#REF!</v>
          </cell>
          <cell r="U1426" t="e">
            <v>#REF!</v>
          </cell>
          <cell r="V1426" t="e">
            <v>#REF!</v>
          </cell>
          <cell r="W1426" t="e">
            <v>#REF!</v>
          </cell>
          <cell r="X1426" t="e">
            <v>#REF!</v>
          </cell>
          <cell r="Y1426" t="e">
            <v>#REF!</v>
          </cell>
          <cell r="Z1426" t="e">
            <v>#REF!</v>
          </cell>
        </row>
        <row r="1427">
          <cell r="B1427" t="str">
            <v xml:space="preserve">                Housing interest subsidy</v>
          </cell>
          <cell r="E1427" t="e">
            <v>#REF!</v>
          </cell>
          <cell r="F1427" t="e">
            <v>#REF!</v>
          </cell>
          <cell r="G1427" t="e">
            <v>#REF!</v>
          </cell>
          <cell r="H1427" t="e">
            <v>#REF!</v>
          </cell>
          <cell r="L1427" t="e">
            <v>#REF!</v>
          </cell>
          <cell r="M1427" t="e">
            <v>#REF!</v>
          </cell>
          <cell r="N1427" t="e">
            <v>#REF!</v>
          </cell>
          <cell r="O1427" t="e">
            <v>#REF!</v>
          </cell>
          <cell r="P1427">
            <v>0</v>
          </cell>
          <cell r="Q1427">
            <v>0</v>
          </cell>
          <cell r="R1427" t="e">
            <v>#REF!</v>
          </cell>
          <cell r="S1427" t="e">
            <v>#REF!</v>
          </cell>
          <cell r="T1427" t="e">
            <v>#REF!</v>
          </cell>
          <cell r="U1427" t="e">
            <v>#REF!</v>
          </cell>
          <cell r="V1427" t="e">
            <v>#REF!</v>
          </cell>
          <cell r="W1427" t="e">
            <v>#REF!</v>
          </cell>
          <cell r="X1427" t="e">
            <v>#REF!</v>
          </cell>
          <cell r="Y1427" t="e">
            <v>#REF!</v>
          </cell>
          <cell r="Z1427" t="e">
            <v>#REF!</v>
          </cell>
        </row>
        <row r="1428">
          <cell r="B1428" t="str">
            <v xml:space="preserve">                Other interest subsidies</v>
          </cell>
          <cell r="E1428" t="e">
            <v>#REF!</v>
          </cell>
          <cell r="F1428" t="e">
            <v>#REF!</v>
          </cell>
          <cell r="G1428" t="e">
            <v>#REF!</v>
          </cell>
          <cell r="H1428" t="e">
            <v>#REF!</v>
          </cell>
          <cell r="L1428" t="e">
            <v>#REF!</v>
          </cell>
          <cell r="M1428" t="e">
            <v>#REF!</v>
          </cell>
          <cell r="N1428" t="e">
            <v>#REF!</v>
          </cell>
          <cell r="O1428" t="e">
            <v>#REF!</v>
          </cell>
          <cell r="P1428">
            <v>0</v>
          </cell>
          <cell r="Q1428">
            <v>0</v>
          </cell>
          <cell r="R1428" t="e">
            <v>#REF!</v>
          </cell>
          <cell r="S1428" t="e">
            <v>#REF!</v>
          </cell>
          <cell r="T1428" t="e">
            <v>#REF!</v>
          </cell>
          <cell r="U1428" t="e">
            <v>#REF!</v>
          </cell>
          <cell r="V1428" t="e">
            <v>#REF!</v>
          </cell>
          <cell r="W1428" t="e">
            <v>#REF!</v>
          </cell>
          <cell r="X1428" t="e">
            <v>#REF!</v>
          </cell>
          <cell r="Y1428" t="e">
            <v>#REF!</v>
          </cell>
          <cell r="Z1428" t="e">
            <v>#REF!</v>
          </cell>
        </row>
        <row r="1429">
          <cell r="B1429" t="str">
            <v xml:space="preserve">                Wheat flour (BULOG)</v>
          </cell>
        </row>
        <row r="1430">
          <cell r="B1430" t="str">
            <v xml:space="preserve">                Other subsidies</v>
          </cell>
          <cell r="D1430">
            <v>10500</v>
          </cell>
          <cell r="E1430" t="e">
            <v>#REF!</v>
          </cell>
          <cell r="F1430" t="e">
            <v>#REF!</v>
          </cell>
          <cell r="G1430" t="e">
            <v>#REF!</v>
          </cell>
          <cell r="H1430" t="e">
            <v>#REF!</v>
          </cell>
          <cell r="L1430" t="e">
            <v>#REF!</v>
          </cell>
          <cell r="M1430" t="e">
            <v>#REF!</v>
          </cell>
          <cell r="N1430" t="e">
            <v>#REF!</v>
          </cell>
          <cell r="O1430" t="e">
            <v>#REF!</v>
          </cell>
          <cell r="P1430">
            <v>0</v>
          </cell>
          <cell r="Q1430">
            <v>0</v>
          </cell>
          <cell r="R1430" t="e">
            <v>#REF!</v>
          </cell>
          <cell r="S1430" t="e">
            <v>#REF!</v>
          </cell>
          <cell r="T1430" t="e">
            <v>#REF!</v>
          </cell>
          <cell r="U1430" t="e">
            <v>#REF!</v>
          </cell>
          <cell r="V1430" t="e">
            <v>#REF!</v>
          </cell>
          <cell r="W1430" t="e">
            <v>#REF!</v>
          </cell>
          <cell r="X1430" t="e">
            <v>#REF!</v>
          </cell>
          <cell r="Y1430" t="e">
            <v>#REF!</v>
          </cell>
          <cell r="Z1430" t="e">
            <v>#REF!</v>
          </cell>
        </row>
        <row r="1431">
          <cell r="B1431" t="str">
            <v xml:space="preserve">              Other and non-classified</v>
          </cell>
          <cell r="D1431">
            <v>1448.5</v>
          </cell>
          <cell r="E1431" t="e">
            <v>#REF!</v>
          </cell>
          <cell r="F1431" t="e">
            <v>#REF!</v>
          </cell>
          <cell r="G1431" t="e">
            <v>#REF!</v>
          </cell>
          <cell r="H1431" t="e">
            <v>#REF!</v>
          </cell>
          <cell r="L1431" t="e">
            <v>#REF!</v>
          </cell>
          <cell r="M1431" t="e">
            <v>#REF!</v>
          </cell>
          <cell r="N1431" t="e">
            <v>#REF!</v>
          </cell>
          <cell r="O1431" t="e">
            <v>#REF!</v>
          </cell>
          <cell r="P1431">
            <v>112.9</v>
          </cell>
          <cell r="Q1431">
            <v>183.1</v>
          </cell>
          <cell r="R1431" t="e">
            <v>#REF!</v>
          </cell>
          <cell r="S1431" t="e">
            <v>#REF!</v>
          </cell>
          <cell r="T1431" t="e">
            <v>#REF!</v>
          </cell>
          <cell r="U1431" t="e">
            <v>#REF!</v>
          </cell>
          <cell r="V1431" t="e">
            <v>#REF!</v>
          </cell>
          <cell r="W1431" t="e">
            <v>#REF!</v>
          </cell>
          <cell r="X1431" t="e">
            <v>#REF!</v>
          </cell>
          <cell r="Y1431" t="e">
            <v>#REF!</v>
          </cell>
          <cell r="Z1431" t="e">
            <v>#REF!</v>
          </cell>
        </row>
        <row r="1433">
          <cell r="B1433" t="str">
            <v>B.  Development expenditure</v>
          </cell>
          <cell r="D1433">
            <v>37111</v>
          </cell>
          <cell r="E1433" t="e">
            <v>#REF!</v>
          </cell>
          <cell r="F1433" t="e">
            <v>#REF!</v>
          </cell>
          <cell r="G1433" t="e">
            <v>#REF!</v>
          </cell>
          <cell r="H1433" t="e">
            <v>#REF!</v>
          </cell>
          <cell r="L1433" t="e">
            <v>#REF!</v>
          </cell>
          <cell r="M1433" t="e">
            <v>#REF!</v>
          </cell>
          <cell r="N1433" t="e">
            <v>#REF!</v>
          </cell>
          <cell r="O1433" t="e">
            <v>#REF!</v>
          </cell>
          <cell r="P1433">
            <v>1442.4</v>
          </cell>
          <cell r="Q1433">
            <v>1407.8</v>
          </cell>
          <cell r="R1433" t="e">
            <v>#REF!</v>
          </cell>
          <cell r="S1433" t="e">
            <v>#REF!</v>
          </cell>
          <cell r="T1433" t="e">
            <v>#REF!</v>
          </cell>
          <cell r="U1433" t="e">
            <v>#REF!</v>
          </cell>
          <cell r="V1433" t="e">
            <v>#REF!</v>
          </cell>
          <cell r="W1433" t="e">
            <v>#REF!</v>
          </cell>
          <cell r="X1433" t="e">
            <v>#REF!</v>
          </cell>
          <cell r="Y1433" t="e">
            <v>#REF!</v>
          </cell>
          <cell r="Z1433" t="e">
            <v>#REF!</v>
          </cell>
        </row>
        <row r="1434">
          <cell r="B1434" t="str">
            <v xml:space="preserve">  I.   Rupiah financing</v>
          </cell>
          <cell r="D1434">
            <v>23550.9</v>
          </cell>
          <cell r="E1434" t="e">
            <v>#REF!</v>
          </cell>
          <cell r="F1434" t="e">
            <v>#REF!</v>
          </cell>
          <cell r="G1434" t="e">
            <v>#REF!</v>
          </cell>
          <cell r="H1434" t="e">
            <v>#REF!</v>
          </cell>
          <cell r="L1434" t="e">
            <v>#REF!</v>
          </cell>
          <cell r="M1434" t="e">
            <v>#REF!</v>
          </cell>
          <cell r="N1434" t="e">
            <v>#REF!</v>
          </cell>
          <cell r="O1434" t="e">
            <v>#REF!</v>
          </cell>
          <cell r="P1434">
            <v>260</v>
          </cell>
          <cell r="Q1434">
            <v>496.5</v>
          </cell>
          <cell r="R1434" t="e">
            <v>#REF!</v>
          </cell>
          <cell r="S1434" t="e">
            <v>#REF!</v>
          </cell>
          <cell r="T1434" t="e">
            <v>#REF!</v>
          </cell>
          <cell r="U1434" t="e">
            <v>#REF!</v>
          </cell>
          <cell r="V1434" t="e">
            <v>#REF!</v>
          </cell>
          <cell r="W1434" t="e">
            <v>#REF!</v>
          </cell>
          <cell r="X1434" t="e">
            <v>#REF!</v>
          </cell>
          <cell r="Y1434" t="e">
            <v>#REF!</v>
          </cell>
          <cell r="Z1434" t="e">
            <v>#REF!</v>
          </cell>
        </row>
        <row r="1435">
          <cell r="B1435" t="str">
            <v xml:space="preserve">         Military</v>
          </cell>
          <cell r="D1435">
            <v>934.02599999999995</v>
          </cell>
          <cell r="E1435" t="e">
            <v>#REF!</v>
          </cell>
          <cell r="F1435" t="e">
            <v>#REF!</v>
          </cell>
          <cell r="G1435" t="e">
            <v>#REF!</v>
          </cell>
          <cell r="H1435" t="e">
            <v>#REF!</v>
          </cell>
          <cell r="L1435" t="e">
            <v>#REF!</v>
          </cell>
          <cell r="M1435" t="e">
            <v>#REF!</v>
          </cell>
          <cell r="N1435" t="e">
            <v>#REF!</v>
          </cell>
          <cell r="O1435" t="e">
            <v>#REF!</v>
          </cell>
          <cell r="P1435">
            <v>0</v>
          </cell>
          <cell r="Q1435">
            <v>0</v>
          </cell>
          <cell r="R1435" t="e">
            <v>#REF!</v>
          </cell>
          <cell r="S1435" t="e">
            <v>#REF!</v>
          </cell>
          <cell r="T1435" t="e">
            <v>#REF!</v>
          </cell>
          <cell r="U1435" t="e">
            <v>#REF!</v>
          </cell>
          <cell r="V1435" t="e">
            <v>#REF!</v>
          </cell>
          <cell r="W1435" t="e">
            <v>#REF!</v>
          </cell>
          <cell r="X1435" t="e">
            <v>#REF!</v>
          </cell>
          <cell r="Y1435" t="e">
            <v>#REF!</v>
          </cell>
          <cell r="Z1435" t="e">
            <v>#REF!</v>
          </cell>
        </row>
        <row r="1436">
          <cell r="B1436" t="str">
            <v xml:space="preserve">         Fertilizer subsidy</v>
          </cell>
          <cell r="D1436">
            <v>547.29999999999995</v>
          </cell>
        </row>
        <row r="1437">
          <cell r="B1437" t="str">
            <v xml:space="preserve">         Forestry Fund</v>
          </cell>
        </row>
        <row r="1438">
          <cell r="B1438" t="str">
            <v xml:space="preserve">         Other</v>
          </cell>
          <cell r="D1438">
            <v>22069.574000000001</v>
          </cell>
          <cell r="E1438" t="e">
            <v>#REF!</v>
          </cell>
          <cell r="F1438" t="e">
            <v>#REF!</v>
          </cell>
          <cell r="G1438" t="e">
            <v>#REF!</v>
          </cell>
          <cell r="H1438" t="e">
            <v>#REF!</v>
          </cell>
          <cell r="L1438" t="e">
            <v>#REF!</v>
          </cell>
          <cell r="M1438" t="e">
            <v>#REF!</v>
          </cell>
          <cell r="N1438" t="e">
            <v>#REF!</v>
          </cell>
          <cell r="O1438" t="e">
            <v>#REF!</v>
          </cell>
          <cell r="P1438">
            <v>260</v>
          </cell>
          <cell r="Q1438">
            <v>496.5</v>
          </cell>
          <cell r="R1438" t="e">
            <v>#REF!</v>
          </cell>
          <cell r="S1438" t="e">
            <v>#REF!</v>
          </cell>
          <cell r="T1438" t="e">
            <v>#REF!</v>
          </cell>
          <cell r="U1438" t="e">
            <v>#REF!</v>
          </cell>
          <cell r="V1438" t="e">
            <v>#REF!</v>
          </cell>
          <cell r="W1438" t="e">
            <v>#REF!</v>
          </cell>
          <cell r="X1438" t="e">
            <v>#REF!</v>
          </cell>
          <cell r="Y1438" t="e">
            <v>#REF!</v>
          </cell>
          <cell r="Z1438" t="e">
            <v>#REF!</v>
          </cell>
        </row>
        <row r="1439">
          <cell r="B1439" t="str">
            <v xml:space="preserve">  II.  Project aid</v>
          </cell>
          <cell r="D1439">
            <v>13560.099999999999</v>
          </cell>
          <cell r="E1439" t="e">
            <v>#REF!</v>
          </cell>
          <cell r="F1439" t="e">
            <v>#REF!</v>
          </cell>
          <cell r="G1439" t="e">
            <v>#REF!</v>
          </cell>
          <cell r="H1439" t="e">
            <v>#REF!</v>
          </cell>
          <cell r="L1439" t="e">
            <v>#REF!</v>
          </cell>
          <cell r="M1439" t="e">
            <v>#REF!</v>
          </cell>
          <cell r="N1439" t="e">
            <v>#REF!</v>
          </cell>
          <cell r="O1439" t="e">
            <v>#REF!</v>
          </cell>
          <cell r="P1439">
            <v>1182.4000000000001</v>
          </cell>
          <cell r="Q1439">
            <v>911.3</v>
          </cell>
          <cell r="R1439" t="e">
            <v>#REF!</v>
          </cell>
          <cell r="S1439" t="e">
            <v>#REF!</v>
          </cell>
          <cell r="T1439" t="e">
            <v>#REF!</v>
          </cell>
          <cell r="U1439" t="e">
            <v>#REF!</v>
          </cell>
          <cell r="V1439" t="e">
            <v>#REF!</v>
          </cell>
          <cell r="W1439" t="e">
            <v>#REF!</v>
          </cell>
          <cell r="X1439" t="e">
            <v>#REF!</v>
          </cell>
          <cell r="Y1439" t="e">
            <v>#REF!</v>
          </cell>
          <cell r="Z1439" t="e">
            <v>#REF!</v>
          </cell>
        </row>
        <row r="1440">
          <cell r="B1440" t="str">
            <v xml:space="preserve">          Military</v>
          </cell>
          <cell r="D1440">
            <v>900.4</v>
          </cell>
          <cell r="E1440" t="e">
            <v>#REF!</v>
          </cell>
          <cell r="F1440" t="e">
            <v>#REF!</v>
          </cell>
          <cell r="G1440" t="e">
            <v>#REF!</v>
          </cell>
          <cell r="H1440" t="e">
            <v>#REF!</v>
          </cell>
          <cell r="L1440" t="e">
            <v>#REF!</v>
          </cell>
          <cell r="M1440" t="e">
            <v>#REF!</v>
          </cell>
          <cell r="N1440" t="e">
            <v>#REF!</v>
          </cell>
          <cell r="O1440" t="e">
            <v>#REF!</v>
          </cell>
          <cell r="P1440">
            <v>0</v>
          </cell>
          <cell r="Q1440">
            <v>0</v>
          </cell>
          <cell r="R1440">
            <v>105.27013456937799</v>
          </cell>
          <cell r="S1440">
            <v>105.27013456937799</v>
          </cell>
          <cell r="T1440">
            <v>100</v>
          </cell>
          <cell r="U1440">
            <v>100</v>
          </cell>
          <cell r="V1440">
            <v>100</v>
          </cell>
          <cell r="W1440">
            <v>300</v>
          </cell>
          <cell r="X1440" t="e">
            <v>#REF!</v>
          </cell>
          <cell r="Y1440">
            <v>1150</v>
          </cell>
          <cell r="Z1440" t="e">
            <v>#REF!</v>
          </cell>
        </row>
        <row r="1441">
          <cell r="B1441" t="str">
            <v xml:space="preserve">          Other</v>
          </cell>
          <cell r="D1441">
            <v>12659.699999999999</v>
          </cell>
          <cell r="E1441" t="e">
            <v>#REF!</v>
          </cell>
          <cell r="F1441" t="e">
            <v>#REF!</v>
          </cell>
          <cell r="G1441" t="e">
            <v>#REF!</v>
          </cell>
          <cell r="H1441" t="e">
            <v>#REF!</v>
          </cell>
          <cell r="L1441" t="e">
            <v>#REF!</v>
          </cell>
          <cell r="M1441" t="e">
            <v>#REF!</v>
          </cell>
          <cell r="N1441" t="e">
            <v>#REF!</v>
          </cell>
          <cell r="O1441" t="e">
            <v>#REF!</v>
          </cell>
          <cell r="P1441">
            <v>1182.4000000000001</v>
          </cell>
          <cell r="Q1441">
            <v>911.3</v>
          </cell>
          <cell r="R1441" t="e">
            <v>#REF!</v>
          </cell>
          <cell r="S1441" t="e">
            <v>#REF!</v>
          </cell>
          <cell r="T1441" t="e">
            <v>#REF!</v>
          </cell>
          <cell r="U1441" t="e">
            <v>#REF!</v>
          </cell>
          <cell r="V1441" t="e">
            <v>#REF!</v>
          </cell>
          <cell r="W1441" t="e">
            <v>#REF!</v>
          </cell>
          <cell r="X1441" t="e">
            <v>#REF!</v>
          </cell>
          <cell r="Y1441" t="e">
            <v>#REF!</v>
          </cell>
          <cell r="Z1441" t="e">
            <v>#REF!</v>
          </cell>
        </row>
        <row r="1443">
          <cell r="B1443" t="str">
            <v>Memorandum items:</v>
          </cell>
        </row>
        <row r="1444">
          <cell r="B1444" t="str">
            <v>Overall official budget balance</v>
          </cell>
          <cell r="D1444">
            <v>1729.699999999968</v>
          </cell>
          <cell r="E1444" t="e">
            <v>#REF!</v>
          </cell>
          <cell r="F1444" t="e">
            <v>#REF!</v>
          </cell>
          <cell r="G1444" t="e">
            <v>#REF!</v>
          </cell>
          <cell r="H1444" t="e">
            <v>#REF!</v>
          </cell>
          <cell r="L1444" t="e">
            <v>#REF!</v>
          </cell>
          <cell r="M1444" t="e">
            <v>#REF!</v>
          </cell>
          <cell r="N1444" t="e">
            <v>#REF!</v>
          </cell>
          <cell r="O1444" t="e">
            <v>#REF!</v>
          </cell>
          <cell r="P1444">
            <v>6803.0247368421042</v>
          </cell>
          <cell r="Q1444">
            <v>2983.1812500000015</v>
          </cell>
          <cell r="R1444" t="e">
            <v>#REF!</v>
          </cell>
          <cell r="S1444" t="e">
            <v>#REF!</v>
          </cell>
          <cell r="T1444" t="e">
            <v>#REF!</v>
          </cell>
          <cell r="U1444" t="e">
            <v>#REF!</v>
          </cell>
          <cell r="V1444" t="e">
            <v>#REF!</v>
          </cell>
          <cell r="W1444" t="e">
            <v>#REF!</v>
          </cell>
          <cell r="X1444" t="e">
            <v>#REF!</v>
          </cell>
          <cell r="Y1444" t="e">
            <v>#REF!</v>
          </cell>
          <cell r="Z1444" t="e">
            <v>#REF!</v>
          </cell>
        </row>
        <row r="1445">
          <cell r="B1445" t="str">
            <v>Military expenditure</v>
          </cell>
          <cell r="D1445">
            <v>1834.4259999999999</v>
          </cell>
          <cell r="E1445" t="e">
            <v>#REF!</v>
          </cell>
          <cell r="F1445" t="e">
            <v>#REF!</v>
          </cell>
          <cell r="G1445" t="e">
            <v>#REF!</v>
          </cell>
          <cell r="H1445" t="e">
            <v>#REF!</v>
          </cell>
          <cell r="L1445" t="e">
            <v>#REF!</v>
          </cell>
          <cell r="M1445" t="e">
            <v>#REF!</v>
          </cell>
          <cell r="N1445" t="e">
            <v>#REF!</v>
          </cell>
          <cell r="O1445" t="e">
            <v>#REF!</v>
          </cell>
          <cell r="P1445">
            <v>0</v>
          </cell>
          <cell r="Q1445">
            <v>0</v>
          </cell>
          <cell r="R1445" t="e">
            <v>#REF!</v>
          </cell>
          <cell r="S1445" t="e">
            <v>#REF!</v>
          </cell>
          <cell r="T1445" t="e">
            <v>#REF!</v>
          </cell>
          <cell r="U1445" t="e">
            <v>#REF!</v>
          </cell>
          <cell r="V1445" t="e">
            <v>#REF!</v>
          </cell>
          <cell r="W1445" t="e">
            <v>#REF!</v>
          </cell>
          <cell r="X1445" t="e">
            <v>#REF!</v>
          </cell>
          <cell r="Y1445" t="e">
            <v>#REF!</v>
          </cell>
          <cell r="Z1445" t="e">
            <v>#REF!</v>
          </cell>
        </row>
        <row r="1446">
          <cell r="B1446" t="str">
            <v xml:space="preserve">  Domestic financing</v>
          </cell>
          <cell r="D1446">
            <v>934.02599999999995</v>
          </cell>
          <cell r="E1446" t="e">
            <v>#REF!</v>
          </cell>
          <cell r="F1446" t="e">
            <v>#REF!</v>
          </cell>
          <cell r="G1446" t="e">
            <v>#REF!</v>
          </cell>
          <cell r="H1446" t="e">
            <v>#REF!</v>
          </cell>
          <cell r="L1446" t="e">
            <v>#REF!</v>
          </cell>
          <cell r="M1446" t="e">
            <v>#REF!</v>
          </cell>
          <cell r="N1446" t="e">
            <v>#REF!</v>
          </cell>
          <cell r="O1446" t="e">
            <v>#REF!</v>
          </cell>
          <cell r="P1446">
            <v>0</v>
          </cell>
          <cell r="Q1446">
            <v>0</v>
          </cell>
          <cell r="R1446" t="e">
            <v>#REF!</v>
          </cell>
          <cell r="S1446" t="e">
            <v>#REF!</v>
          </cell>
          <cell r="T1446" t="e">
            <v>#REF!</v>
          </cell>
          <cell r="U1446" t="e">
            <v>#REF!</v>
          </cell>
          <cell r="V1446" t="e">
            <v>#REF!</v>
          </cell>
          <cell r="W1446" t="e">
            <v>#REF!</v>
          </cell>
          <cell r="X1446" t="e">
            <v>#REF!</v>
          </cell>
          <cell r="Y1446" t="e">
            <v>#REF!</v>
          </cell>
          <cell r="Z1446" t="e">
            <v>#REF!</v>
          </cell>
        </row>
        <row r="1447">
          <cell r="B1447" t="str">
            <v xml:space="preserve">  External financing</v>
          </cell>
          <cell r="D1447">
            <v>900.4</v>
          </cell>
          <cell r="E1447" t="e">
            <v>#REF!</v>
          </cell>
          <cell r="F1447" t="e">
            <v>#REF!</v>
          </cell>
          <cell r="G1447" t="e">
            <v>#REF!</v>
          </cell>
          <cell r="H1447" t="e">
            <v>#REF!</v>
          </cell>
          <cell r="L1447" t="e">
            <v>#REF!</v>
          </cell>
          <cell r="M1447" t="e">
            <v>#REF!</v>
          </cell>
          <cell r="N1447" t="e">
            <v>#REF!</v>
          </cell>
          <cell r="O1447" t="e">
            <v>#REF!</v>
          </cell>
          <cell r="P1447">
            <v>0</v>
          </cell>
          <cell r="Q1447">
            <v>0</v>
          </cell>
          <cell r="R1447">
            <v>105.27013456937799</v>
          </cell>
          <cell r="S1447">
            <v>105.27013456937799</v>
          </cell>
          <cell r="T1447">
            <v>100</v>
          </cell>
          <cell r="U1447">
            <v>100</v>
          </cell>
          <cell r="V1447">
            <v>100</v>
          </cell>
          <cell r="W1447">
            <v>300</v>
          </cell>
          <cell r="X1447" t="e">
            <v>#REF!</v>
          </cell>
          <cell r="Y1447">
            <v>1150</v>
          </cell>
          <cell r="Z1447" t="e">
            <v>#REF!</v>
          </cell>
        </row>
        <row r="1448">
          <cell r="B1448" t="str">
            <v>IMF methodology</v>
          </cell>
        </row>
        <row r="1449">
          <cell r="B1449" t="str">
            <v xml:space="preserve">  Total expenditure and net lending</v>
          </cell>
          <cell r="D1449">
            <v>104478.30000000002</v>
          </cell>
          <cell r="E1449" t="e">
            <v>#REF!</v>
          </cell>
          <cell r="F1449" t="e">
            <v>#REF!</v>
          </cell>
          <cell r="G1449" t="e">
            <v>#REF!</v>
          </cell>
          <cell r="H1449" t="e">
            <v>#REF!</v>
          </cell>
          <cell r="L1449" t="e">
            <v>#REF!</v>
          </cell>
          <cell r="M1449" t="e">
            <v>#REF!</v>
          </cell>
          <cell r="N1449" t="e">
            <v>#REF!</v>
          </cell>
          <cell r="O1449" t="e">
            <v>#REF!</v>
          </cell>
          <cell r="P1449">
            <v>6921.7610526315784</v>
          </cell>
          <cell r="Q1449">
            <v>6025.7156250000007</v>
          </cell>
          <cell r="R1449" t="e">
            <v>#REF!</v>
          </cell>
          <cell r="S1449" t="e">
            <v>#REF!</v>
          </cell>
          <cell r="T1449" t="e">
            <v>#REF!</v>
          </cell>
          <cell r="U1449" t="e">
            <v>#REF!</v>
          </cell>
          <cell r="V1449" t="e">
            <v>#REF!</v>
          </cell>
          <cell r="W1449" t="e">
            <v>#REF!</v>
          </cell>
          <cell r="X1449" t="e">
            <v>#REF!</v>
          </cell>
          <cell r="Y1449" t="e">
            <v>#REF!</v>
          </cell>
          <cell r="Z1449" t="e">
            <v>#REF!</v>
          </cell>
        </row>
        <row r="1450">
          <cell r="B1450" t="str">
            <v xml:space="preserve">    Current expenditure</v>
          </cell>
          <cell r="D1450">
            <v>69749.026000000013</v>
          </cell>
          <cell r="E1450" t="e">
            <v>#REF!</v>
          </cell>
          <cell r="F1450" t="e">
            <v>#REF!</v>
          </cell>
          <cell r="G1450" t="e">
            <v>#REF!</v>
          </cell>
          <cell r="H1450" t="e">
            <v>#REF!</v>
          </cell>
          <cell r="L1450" t="e">
            <v>#REF!</v>
          </cell>
          <cell r="M1450" t="e">
            <v>#REF!</v>
          </cell>
          <cell r="N1450" t="e">
            <v>#REF!</v>
          </cell>
          <cell r="O1450" t="e">
            <v>#REF!</v>
          </cell>
          <cell r="P1450">
            <v>5479.3610526315788</v>
          </cell>
          <cell r="Q1450">
            <v>4617.9156250000005</v>
          </cell>
          <cell r="R1450" t="e">
            <v>#REF!</v>
          </cell>
          <cell r="S1450" t="e">
            <v>#REF!</v>
          </cell>
          <cell r="T1450" t="e">
            <v>#REF!</v>
          </cell>
          <cell r="U1450" t="e">
            <v>#REF!</v>
          </cell>
          <cell r="V1450" t="e">
            <v>#REF!</v>
          </cell>
          <cell r="W1450" t="e">
            <v>#REF!</v>
          </cell>
          <cell r="X1450" t="e">
            <v>#REF!</v>
          </cell>
          <cell r="Y1450" t="e">
            <v>#REF!</v>
          </cell>
          <cell r="Z1450" t="e">
            <v>#REF!</v>
          </cell>
        </row>
        <row r="1451">
          <cell r="B1451" t="str">
            <v xml:space="preserve">    Development expenditure</v>
          </cell>
          <cell r="D1451">
            <v>34729.273999999998</v>
          </cell>
          <cell r="E1451" t="e">
            <v>#REF!</v>
          </cell>
          <cell r="F1451" t="e">
            <v>#REF!</v>
          </cell>
          <cell r="G1451" t="e">
            <v>#REF!</v>
          </cell>
          <cell r="H1451" t="e">
            <v>#REF!</v>
          </cell>
          <cell r="L1451" t="e">
            <v>#REF!</v>
          </cell>
          <cell r="M1451" t="e">
            <v>#REF!</v>
          </cell>
          <cell r="N1451" t="e">
            <v>#REF!</v>
          </cell>
          <cell r="O1451" t="e">
            <v>#REF!</v>
          </cell>
          <cell r="P1451">
            <v>1442.4</v>
          </cell>
          <cell r="Q1451">
            <v>1407.8</v>
          </cell>
          <cell r="R1451" t="e">
            <v>#REF!</v>
          </cell>
          <cell r="S1451" t="e">
            <v>#REF!</v>
          </cell>
          <cell r="T1451" t="e">
            <v>#REF!</v>
          </cell>
          <cell r="U1451" t="e">
            <v>#REF!</v>
          </cell>
          <cell r="V1451" t="e">
            <v>#REF!</v>
          </cell>
          <cell r="W1451" t="e">
            <v>#REF!</v>
          </cell>
          <cell r="X1451" t="e">
            <v>#REF!</v>
          </cell>
          <cell r="Y1451" t="e">
            <v>#REF!</v>
          </cell>
          <cell r="Z1451" t="e">
            <v>#REF!</v>
          </cell>
        </row>
        <row r="1452">
          <cell r="B1452" t="str">
            <v xml:space="preserve">  To external financing (amortization, - )</v>
          </cell>
          <cell r="D1452">
            <v>-18667</v>
          </cell>
          <cell r="E1452" t="e">
            <v>#REF!</v>
          </cell>
          <cell r="F1452" t="e">
            <v>#REF!</v>
          </cell>
          <cell r="G1452" t="e">
            <v>#REF!</v>
          </cell>
          <cell r="H1452" t="e">
            <v>#REF!</v>
          </cell>
          <cell r="L1452" t="e">
            <v>#REF!</v>
          </cell>
          <cell r="M1452" t="e">
            <v>#REF!</v>
          </cell>
          <cell r="N1452" t="e">
            <v>#REF!</v>
          </cell>
          <cell r="O1452" t="e">
            <v>#REF!</v>
          </cell>
          <cell r="P1452">
            <v>-2426.8263157894735</v>
          </cell>
          <cell r="Q1452">
            <v>-1804.21875</v>
          </cell>
          <cell r="R1452">
            <v>-4444.5</v>
          </cell>
          <cell r="S1452">
            <v>-8675.5450657894726</v>
          </cell>
          <cell r="T1452">
            <v>-5291</v>
          </cell>
          <cell r="U1452">
            <v>-6360</v>
          </cell>
          <cell r="V1452">
            <v>-3685</v>
          </cell>
          <cell r="W1452">
            <v>-15336</v>
          </cell>
          <cell r="X1452">
            <v>-9700</v>
          </cell>
          <cell r="Y1452">
            <v>-12800</v>
          </cell>
          <cell r="Z1452">
            <v>-46511.545065789469</v>
          </cell>
        </row>
        <row r="1453">
          <cell r="B1453" t="str">
            <v xml:space="preserve">  To bank restructuring costs</v>
          </cell>
          <cell r="D1453">
            <v>0</v>
          </cell>
          <cell r="E1453" t="e">
            <v>#REF!</v>
          </cell>
          <cell r="F1453" t="e">
            <v>#REF!</v>
          </cell>
          <cell r="G1453" t="e">
            <v>#REF!</v>
          </cell>
          <cell r="H1453" t="e">
            <v>#REF!</v>
          </cell>
          <cell r="L1453" t="e">
            <v>#REF!</v>
          </cell>
          <cell r="M1453" t="e">
            <v>#REF!</v>
          </cell>
          <cell r="N1453" t="e">
            <v>#REF!</v>
          </cell>
          <cell r="O1453" t="e">
            <v>#REF!</v>
          </cell>
          <cell r="P1453">
            <v>0</v>
          </cell>
          <cell r="Q1453">
            <v>0</v>
          </cell>
          <cell r="R1453">
            <v>0</v>
          </cell>
          <cell r="S1453">
            <v>0</v>
          </cell>
          <cell r="T1453">
            <v>0</v>
          </cell>
          <cell r="U1453">
            <v>1500</v>
          </cell>
          <cell r="V1453">
            <v>1500</v>
          </cell>
          <cell r="W1453">
            <v>3000</v>
          </cell>
          <cell r="X1453">
            <v>6000</v>
          </cell>
          <cell r="Y1453">
            <v>6000</v>
          </cell>
          <cell r="Z1453">
            <v>15000</v>
          </cell>
        </row>
        <row r="1456">
          <cell r="B1456" t="str">
            <v xml:space="preserve"> Sources:  Ministry of Finance; and IMF staff calculations.</v>
          </cell>
        </row>
      </sheetData>
      <sheetData sheetId="15" refreshError="1">
        <row r="11">
          <cell r="B11" t="str">
            <v>Table 6.  Indonesia:  Fuel Price Increase 1998/99</v>
          </cell>
        </row>
        <row r="13">
          <cell r="B13" t="str">
            <v>Hulio's work</v>
          </cell>
        </row>
        <row r="14">
          <cell r="E14" t="str">
            <v>Envisaged under the Program</v>
          </cell>
          <cell r="I14" t="str">
            <v>Initially announced</v>
          </cell>
          <cell r="M14" t="str">
            <v>After Price Increase Rollback</v>
          </cell>
        </row>
        <row r="15">
          <cell r="D15" t="str">
            <v>March 1998</v>
          </cell>
          <cell r="E15" t="str">
            <v xml:space="preserve"> (Price increase July 98)</v>
          </cell>
          <cell r="I15" t="str">
            <v xml:space="preserve"> (Price increase May 98)</v>
          </cell>
          <cell r="M15" t="str">
            <v xml:space="preserve"> (Price increase May 98)</v>
          </cell>
        </row>
        <row r="16">
          <cell r="D16" t="str">
            <v>Prices</v>
          </cell>
          <cell r="E16" t="str">
            <v>Price</v>
          </cell>
          <cell r="F16" t="str">
            <v>Yield</v>
          </cell>
          <cell r="G16" t="str">
            <v>Percent</v>
          </cell>
          <cell r="I16" t="str">
            <v>Price</v>
          </cell>
          <cell r="J16" t="str">
            <v>Yield</v>
          </cell>
          <cell r="K16" t="str">
            <v>Percent</v>
          </cell>
          <cell r="M16" t="str">
            <v>Price</v>
          </cell>
          <cell r="N16" t="str">
            <v>Yield</v>
          </cell>
          <cell r="O16" t="str">
            <v>Percent</v>
          </cell>
        </row>
        <row r="17">
          <cell r="D17" t="str">
            <v>(Rp per liter)</v>
          </cell>
          <cell r="E17" t="str">
            <v>(Rp per liter)</v>
          </cell>
          <cell r="F17" t="str">
            <v>(billion Rp)</v>
          </cell>
          <cell r="G17" t="str">
            <v>change</v>
          </cell>
          <cell r="I17" t="str">
            <v>(Rp per liter)</v>
          </cell>
          <cell r="J17" t="str">
            <v>(billion Rp)</v>
          </cell>
          <cell r="K17" t="str">
            <v>change</v>
          </cell>
          <cell r="M17" t="str">
            <v>(Rp per liter)</v>
          </cell>
          <cell r="N17" t="str">
            <v>(billion Rp)</v>
          </cell>
          <cell r="O17" t="str">
            <v>change</v>
          </cell>
        </row>
        <row r="18">
          <cell r="B18" t="str">
            <v>Pr_tb_6</v>
          </cell>
        </row>
        <row r="20">
          <cell r="B20" t="str">
            <v>Petroleum products</v>
          </cell>
        </row>
        <row r="21">
          <cell r="B21" t="str">
            <v>Aviation gasoline</v>
          </cell>
          <cell r="D21">
            <v>420</v>
          </cell>
          <cell r="E21">
            <v>600</v>
          </cell>
          <cell r="F21">
            <v>1.19</v>
          </cell>
          <cell r="G21">
            <v>42.857142857142861</v>
          </cell>
          <cell r="I21">
            <v>600</v>
          </cell>
          <cell r="J21">
            <v>1.4544444444444444</v>
          </cell>
          <cell r="K21">
            <v>42.857142857142861</v>
          </cell>
          <cell r="M21">
            <v>600</v>
          </cell>
          <cell r="N21">
            <v>1.4544444444444444</v>
          </cell>
          <cell r="O21">
            <v>42.857142857142861</v>
          </cell>
        </row>
        <row r="22">
          <cell r="B22" t="str">
            <v>Aviation turbine</v>
          </cell>
          <cell r="D22">
            <v>420</v>
          </cell>
          <cell r="E22">
            <v>600</v>
          </cell>
          <cell r="F22">
            <v>189.34</v>
          </cell>
          <cell r="G22">
            <v>42.857142857142861</v>
          </cell>
          <cell r="I22">
            <v>600</v>
          </cell>
          <cell r="J22">
            <v>231.41555555555558</v>
          </cell>
          <cell r="K22">
            <v>42.857142857142861</v>
          </cell>
          <cell r="M22">
            <v>600</v>
          </cell>
          <cell r="N22">
            <v>231.41555555555558</v>
          </cell>
          <cell r="O22">
            <v>42.857142857142861</v>
          </cell>
        </row>
        <row r="23">
          <cell r="B23" t="str">
            <v>Premium Gasoline</v>
          </cell>
          <cell r="D23">
            <v>700</v>
          </cell>
          <cell r="E23">
            <v>1200</v>
          </cell>
          <cell r="F23">
            <v>4797.6099999999997</v>
          </cell>
          <cell r="G23">
            <v>71.428571428571416</v>
          </cell>
          <cell r="I23">
            <v>1200</v>
          </cell>
          <cell r="J23">
            <v>5863.7455555555553</v>
          </cell>
          <cell r="K23">
            <v>71.428571428571416</v>
          </cell>
          <cell r="M23">
            <v>1000</v>
          </cell>
          <cell r="N23">
            <v>3518.2473333333332</v>
          </cell>
          <cell r="O23">
            <v>42.857142857142861</v>
          </cell>
        </row>
        <row r="24">
          <cell r="B24" t="str">
            <v>Kerosene</v>
          </cell>
          <cell r="D24">
            <v>280</v>
          </cell>
          <cell r="E24">
            <v>350</v>
          </cell>
          <cell r="F24">
            <v>638.30999999999995</v>
          </cell>
          <cell r="G24">
            <v>25</v>
          </cell>
          <cell r="I24">
            <v>350</v>
          </cell>
          <cell r="J24">
            <v>780.15666666666664</v>
          </cell>
          <cell r="K24">
            <v>25</v>
          </cell>
          <cell r="M24">
            <v>280</v>
          </cell>
          <cell r="N24">
            <v>0</v>
          </cell>
          <cell r="O24">
            <v>0</v>
          </cell>
        </row>
        <row r="25">
          <cell r="B25" t="str">
            <v>Automotive diesel (Solar)</v>
          </cell>
          <cell r="D25">
            <v>380</v>
          </cell>
          <cell r="E25">
            <v>600</v>
          </cell>
          <cell r="F25">
            <v>4399.2299999999996</v>
          </cell>
          <cell r="G25">
            <v>57.894736842105267</v>
          </cell>
          <cell r="I25">
            <v>600</v>
          </cell>
          <cell r="J25">
            <v>5376.8366666666661</v>
          </cell>
          <cell r="K25">
            <v>57.894736842105267</v>
          </cell>
          <cell r="M25">
            <v>550</v>
          </cell>
          <cell r="N25">
            <v>4154.8283333333329</v>
          </cell>
          <cell r="O25">
            <v>44.736842105263165</v>
          </cell>
        </row>
        <row r="26">
          <cell r="B26" t="str">
            <v>Diesel</v>
          </cell>
          <cell r="D26">
            <v>360</v>
          </cell>
          <cell r="E26">
            <v>500</v>
          </cell>
          <cell r="F26">
            <v>192.64</v>
          </cell>
          <cell r="G26">
            <v>38.888888888888886</v>
          </cell>
          <cell r="I26">
            <v>500</v>
          </cell>
          <cell r="J26">
            <v>235.44888888888889</v>
          </cell>
          <cell r="K26">
            <v>38.888888888888886</v>
          </cell>
          <cell r="M26">
            <v>500</v>
          </cell>
          <cell r="N26">
            <v>235.44888888888889</v>
          </cell>
          <cell r="O26">
            <v>38.888888888888886</v>
          </cell>
        </row>
        <row r="27">
          <cell r="B27" t="str">
            <v>Fuel Oil</v>
          </cell>
          <cell r="D27">
            <v>240</v>
          </cell>
          <cell r="E27">
            <v>350</v>
          </cell>
          <cell r="F27">
            <v>576.77</v>
          </cell>
          <cell r="G27">
            <v>45.833333333333329</v>
          </cell>
          <cell r="I27">
            <v>350</v>
          </cell>
          <cell r="J27">
            <v>704.94111111111113</v>
          </cell>
          <cell r="K27">
            <v>45.833333333333329</v>
          </cell>
          <cell r="M27">
            <v>350</v>
          </cell>
          <cell r="N27">
            <v>704.94111111111113</v>
          </cell>
          <cell r="O27">
            <v>45.833333333333329</v>
          </cell>
        </row>
        <row r="29">
          <cell r="B29" t="str">
            <v>Total yield, FY 1998/99</v>
          </cell>
          <cell r="F29">
            <v>10795.089999999998</v>
          </cell>
          <cell r="J29">
            <v>13193.998888888887</v>
          </cell>
          <cell r="N29">
            <v>8846.3356666666659</v>
          </cell>
        </row>
        <row r="30">
          <cell r="B30" t="str">
            <v>Total yield, FY 1998/99  (percent of GDP)</v>
          </cell>
          <cell r="J30">
            <v>1.3859606232231612</v>
          </cell>
          <cell r="N30">
            <v>0.92926132532417749</v>
          </cell>
        </row>
        <row r="31">
          <cell r="B31" t="str">
            <v>Price increase (weighted average, percent)</v>
          </cell>
          <cell r="G31">
            <v>56.616908251583496</v>
          </cell>
          <cell r="K31">
            <v>56.616908251583496</v>
          </cell>
          <cell r="O31">
            <v>37.960604591543621</v>
          </cell>
        </row>
        <row r="33">
          <cell r="B33" t="str">
            <v>Memorandum</v>
          </cell>
        </row>
        <row r="34">
          <cell r="B34" t="str">
            <v>GDP  (billion rupiah, fiscal year)</v>
          </cell>
          <cell r="J34">
            <v>951975.01774655026</v>
          </cell>
          <cell r="N34">
            <v>951975.01774655026</v>
          </cell>
        </row>
        <row r="37">
          <cell r="B37" t="str">
            <v>Sources:  Ministry of Finance; BAPPENAS; and staff estimates.</v>
          </cell>
        </row>
      </sheetData>
      <sheetData sheetId="16" refreshError="1">
        <row r="10">
          <cell r="B10" t="str">
            <v>Table 7.  Indonesia:  PLN Calculations of Required Electricity Subsidies.  1998/99</v>
          </cell>
        </row>
        <row r="11">
          <cell r="B11" t="str">
            <v>( In billions of rupiahs )</v>
          </cell>
        </row>
        <row r="14">
          <cell r="D14" t="str">
            <v>Q-I</v>
          </cell>
          <cell r="E14" t="str">
            <v>Q-II</v>
          </cell>
          <cell r="F14" t="str">
            <v>Q-III</v>
          </cell>
          <cell r="G14" t="str">
            <v>Q-IV</v>
          </cell>
          <cell r="H14" t="str">
            <v>Total</v>
          </cell>
        </row>
        <row r="15">
          <cell r="D15" t="str">
            <v>Apr-Jun</v>
          </cell>
          <cell r="E15" t="str">
            <v>Jul-Sep</v>
          </cell>
          <cell r="F15" t="str">
            <v>Oct-Dec</v>
          </cell>
          <cell r="G15" t="str">
            <v>Jan-Mar</v>
          </cell>
          <cell r="H15" t="str">
            <v>1998/99</v>
          </cell>
        </row>
        <row r="18">
          <cell r="B18" t="str">
            <v>With price increases (18% and 20%,</v>
          </cell>
        </row>
        <row r="19">
          <cell r="B19" t="str">
            <v>effective Sept. and Dec.)</v>
          </cell>
        </row>
        <row r="21">
          <cell r="B21" t="str">
            <v>Exchange rate assumptions:</v>
          </cell>
        </row>
        <row r="22">
          <cell r="B22" t="str">
            <v>Rp 6,821 per US$</v>
          </cell>
          <cell r="D22">
            <v>0</v>
          </cell>
          <cell r="E22">
            <v>1600</v>
          </cell>
          <cell r="F22">
            <v>300</v>
          </cell>
          <cell r="G22">
            <v>392</v>
          </cell>
          <cell r="H22">
            <v>2292</v>
          </cell>
        </row>
        <row r="23">
          <cell r="B23" t="str">
            <v>Rp 9,000 per US$</v>
          </cell>
          <cell r="D23">
            <v>0</v>
          </cell>
          <cell r="E23">
            <v>2200</v>
          </cell>
          <cell r="F23">
            <v>900</v>
          </cell>
          <cell r="G23">
            <v>1270</v>
          </cell>
          <cell r="H23">
            <v>4370</v>
          </cell>
        </row>
        <row r="24">
          <cell r="B24" t="str">
            <v>Rp 12,000 per US$</v>
          </cell>
          <cell r="D24">
            <v>0</v>
          </cell>
          <cell r="E24">
            <v>3000</v>
          </cell>
          <cell r="F24">
            <v>2200</v>
          </cell>
          <cell r="G24">
            <v>2031</v>
          </cell>
          <cell r="H24">
            <v>7231</v>
          </cell>
        </row>
        <row r="26">
          <cell r="B26" t="str">
            <v>Without further  price increases</v>
          </cell>
        </row>
        <row r="28">
          <cell r="B28" t="str">
            <v>Exchange rate assumptions:</v>
          </cell>
        </row>
        <row r="29">
          <cell r="B29" t="str">
            <v>Rp 6,821 per US$</v>
          </cell>
          <cell r="D29">
            <v>0</v>
          </cell>
          <cell r="E29">
            <v>1700</v>
          </cell>
          <cell r="F29">
            <v>1400</v>
          </cell>
          <cell r="G29">
            <v>1739</v>
          </cell>
          <cell r="H29">
            <v>4839</v>
          </cell>
        </row>
        <row r="30">
          <cell r="B30" t="str">
            <v>Rp 9,000 per US$</v>
          </cell>
          <cell r="D30">
            <v>0</v>
          </cell>
          <cell r="E30">
            <v>2400</v>
          </cell>
          <cell r="F30">
            <v>2100</v>
          </cell>
          <cell r="G30">
            <v>2417</v>
          </cell>
          <cell r="H30">
            <v>6917</v>
          </cell>
        </row>
        <row r="31">
          <cell r="B31" t="str">
            <v>Rp 12,000 per US$</v>
          </cell>
          <cell r="D31">
            <v>0</v>
          </cell>
          <cell r="E31">
            <v>3300</v>
          </cell>
          <cell r="F31">
            <v>3000</v>
          </cell>
          <cell r="G31">
            <v>3478</v>
          </cell>
          <cell r="H31">
            <v>9778</v>
          </cell>
        </row>
      </sheetData>
      <sheetData sheetId="17" refreshError="1"/>
      <sheetData sheetId="18" refreshError="1"/>
      <sheetData sheetId="19" refreshError="1">
        <row r="2">
          <cell r="B2" t="str">
            <v>Table 1.  Indonesia:  Evolution of Non-Oil and Gas Tax Revenue</v>
          </cell>
        </row>
        <row r="5">
          <cell r="B5">
            <v>36524.152470949077</v>
          </cell>
          <cell r="D5" t="str">
            <v>1996/97</v>
          </cell>
          <cell r="E5" t="str">
            <v>1997/98</v>
          </cell>
          <cell r="F5" t="str">
            <v>Change</v>
          </cell>
          <cell r="G5" t="str">
            <v>1998/99</v>
          </cell>
          <cell r="H5" t="str">
            <v>Change</v>
          </cell>
          <cell r="I5" t="str">
            <v>1998/99</v>
          </cell>
        </row>
        <row r="6">
          <cell r="B6" t="str">
            <v>Tb_Tax</v>
          </cell>
          <cell r="D6" t="str">
            <v>Act.</v>
          </cell>
          <cell r="E6" t="str">
            <v>Prel.</v>
          </cell>
          <cell r="F6" t="str">
            <v>(In percent)</v>
          </cell>
          <cell r="G6" t="str">
            <v>Prg.</v>
          </cell>
          <cell r="H6" t="str">
            <v>(In percent)</v>
          </cell>
          <cell r="I6" t="str">
            <v>Actual</v>
          </cell>
          <cell r="J6" t="str">
            <v>Actual</v>
          </cell>
        </row>
        <row r="7">
          <cell r="I7" t="str">
            <v>I-Q</v>
          </cell>
          <cell r="J7" t="str">
            <v>II-Q</v>
          </cell>
        </row>
        <row r="9">
          <cell r="D9" t="str">
            <v>( In billions of rupiah )</v>
          </cell>
        </row>
        <row r="11">
          <cell r="B11" t="str">
            <v>Non-oil and gas tax revenue</v>
          </cell>
          <cell r="D11">
            <v>58084</v>
          </cell>
          <cell r="E11">
            <v>70917</v>
          </cell>
          <cell r="F11">
            <v>22.093864058949109</v>
          </cell>
          <cell r="G11">
            <v>72930.849070394761</v>
          </cell>
          <cell r="H11">
            <v>2.8397268220522021</v>
          </cell>
        </row>
        <row r="12">
          <cell r="B12" t="str">
            <v>Domestic taxes</v>
          </cell>
          <cell r="D12">
            <v>55202</v>
          </cell>
          <cell r="E12">
            <v>67791</v>
          </cell>
          <cell r="F12">
            <v>22.805333140103624</v>
          </cell>
          <cell r="G12">
            <v>66493.12659635226</v>
          </cell>
          <cell r="H12">
            <v>-1.9145216970508527</v>
          </cell>
        </row>
        <row r="13">
          <cell r="B13" t="str">
            <v xml:space="preserve">    Income tax</v>
          </cell>
          <cell r="D13">
            <v>26500</v>
          </cell>
          <cell r="E13">
            <v>34363</v>
          </cell>
          <cell r="F13">
            <v>29.671698113207555</v>
          </cell>
          <cell r="G13">
            <v>25302.709130472569</v>
          </cell>
          <cell r="H13">
            <v>-26.36641407772148</v>
          </cell>
        </row>
        <row r="14">
          <cell r="B14" t="str">
            <v xml:space="preserve">      Individual</v>
          </cell>
          <cell r="D14">
            <v>6700</v>
          </cell>
          <cell r="E14">
            <v>9596</v>
          </cell>
          <cell r="F14">
            <v>43.223880597014919</v>
          </cell>
          <cell r="G14">
            <v>9917.4774914813461</v>
          </cell>
          <cell r="H14">
            <v>3.3501197528277071</v>
          </cell>
        </row>
        <row r="15">
          <cell r="B15" t="str">
            <v xml:space="preserve">      Corporate</v>
          </cell>
          <cell r="D15">
            <v>10900</v>
          </cell>
          <cell r="E15">
            <v>10832</v>
          </cell>
          <cell r="F15">
            <v>-0.62385321100917324</v>
          </cell>
          <cell r="G15">
            <v>6199.2447297751942</v>
          </cell>
          <cell r="H15">
            <v>-42.769158698530333</v>
          </cell>
        </row>
        <row r="16">
          <cell r="B16" t="str">
            <v xml:space="preserve">      Other (interest, royalties, remittances, etc.)</v>
          </cell>
          <cell r="D16">
            <v>8900</v>
          </cell>
          <cell r="E16">
            <v>13935</v>
          </cell>
          <cell r="F16">
            <v>56.573033707865171</v>
          </cell>
          <cell r="G16">
            <v>9185.9869092160279</v>
          </cell>
          <cell r="H16">
            <v>-34.079749485353226</v>
          </cell>
        </row>
        <row r="17">
          <cell r="B17" t="str">
            <v xml:space="preserve">    VAT</v>
          </cell>
          <cell r="D17">
            <v>21550</v>
          </cell>
          <cell r="E17">
            <v>25195</v>
          </cell>
          <cell r="F17">
            <v>16.914153132250576</v>
          </cell>
          <cell r="G17">
            <v>28940.040539495123</v>
          </cell>
          <cell r="H17">
            <v>14.864221232368013</v>
          </cell>
        </row>
        <row r="18">
          <cell r="B18" t="str">
            <v xml:space="preserve">    Excises</v>
          </cell>
          <cell r="D18">
            <v>4217</v>
          </cell>
          <cell r="E18">
            <v>5102</v>
          </cell>
          <cell r="F18">
            <v>20.986483281954005</v>
          </cell>
          <cell r="G18">
            <v>7755.8769263845679</v>
          </cell>
          <cell r="H18">
            <v>52.016403888368636</v>
          </cell>
        </row>
        <row r="19">
          <cell r="B19" t="str">
            <v xml:space="preserve">    Land and buildings tax</v>
          </cell>
          <cell r="D19">
            <v>2400</v>
          </cell>
          <cell r="E19">
            <v>2644</v>
          </cell>
          <cell r="F19">
            <v>10.166666666666657</v>
          </cell>
          <cell r="G19">
            <v>3823.8</v>
          </cell>
          <cell r="H19">
            <v>44.621785173978836</v>
          </cell>
        </row>
        <row r="20">
          <cell r="B20" t="str">
            <v xml:space="preserve">    Other domestic taxes</v>
          </cell>
          <cell r="D20">
            <v>535</v>
          </cell>
          <cell r="E20">
            <v>487</v>
          </cell>
          <cell r="F20">
            <v>-8.9719626168224273</v>
          </cell>
          <cell r="G20">
            <v>670.7</v>
          </cell>
          <cell r="H20">
            <v>37.720739219712527</v>
          </cell>
        </row>
        <row r="21">
          <cell r="B21" t="str">
            <v>International trade taxes</v>
          </cell>
          <cell r="D21">
            <v>2882</v>
          </cell>
          <cell r="E21">
            <v>3126</v>
          </cell>
          <cell r="F21">
            <v>8.4663428174878597</v>
          </cell>
          <cell r="G21">
            <v>6437.7224740424954</v>
          </cell>
          <cell r="H21">
            <v>105.94121797960638</v>
          </cell>
        </row>
        <row r="22">
          <cell r="B22" t="str">
            <v xml:space="preserve">    Imports</v>
          </cell>
          <cell r="D22">
            <v>2807</v>
          </cell>
          <cell r="E22">
            <v>3000</v>
          </cell>
          <cell r="F22">
            <v>6.875667972924826</v>
          </cell>
          <cell r="G22">
            <v>5494.9313839311217</v>
          </cell>
          <cell r="H22">
            <v>83.164379464370725</v>
          </cell>
        </row>
        <row r="23">
          <cell r="B23" t="str">
            <v xml:space="preserve">    Exports 2/</v>
          </cell>
          <cell r="D23">
            <v>75</v>
          </cell>
          <cell r="E23">
            <v>126</v>
          </cell>
          <cell r="F23">
            <v>68</v>
          </cell>
          <cell r="G23">
            <v>942.79109011137348</v>
          </cell>
          <cell r="H23">
            <v>648.24689691378842</v>
          </cell>
        </row>
        <row r="25">
          <cell r="D25" t="str">
            <v>( In 1993 rupiah billion 1/ )</v>
          </cell>
        </row>
        <row r="27">
          <cell r="B27" t="str">
            <v>Non-oil and gas tax revenue</v>
          </cell>
          <cell r="D27">
            <v>44383.65996788795</v>
          </cell>
          <cell r="E27">
            <v>44157.451645681598</v>
          </cell>
          <cell r="F27">
            <v>-0.50966576972250044</v>
          </cell>
          <cell r="G27">
            <v>28775.219194073841</v>
          </cell>
          <cell r="H27">
            <v>-34.834964152900952</v>
          </cell>
        </row>
        <row r="28">
          <cell r="B28" t="str">
            <v>Domestic taxes</v>
          </cell>
          <cell r="D28">
            <v>42181.440629904115</v>
          </cell>
          <cell r="E28">
            <v>42211.004477239607</v>
          </cell>
          <cell r="F28">
            <v>7.0087334367929799E-2</v>
          </cell>
          <cell r="G28">
            <v>26235.184659135368</v>
          </cell>
          <cell r="H28">
            <v>-37.847523450237915</v>
          </cell>
        </row>
        <row r="29">
          <cell r="B29" t="str">
            <v xml:space="preserve">    Income tax</v>
          </cell>
          <cell r="D29">
            <v>20249.414454049838</v>
          </cell>
          <cell r="E29">
            <v>21396.597584508043</v>
          </cell>
          <cell r="F29">
            <v>5.6652656947755453</v>
          </cell>
          <cell r="G29">
            <v>9983.3062512472497</v>
          </cell>
          <cell r="H29">
            <v>-53.341617928658216</v>
          </cell>
        </row>
        <row r="30">
          <cell r="B30" t="str">
            <v xml:space="preserve">      Individual</v>
          </cell>
          <cell r="D30">
            <v>5119.663277061657</v>
          </cell>
          <cell r="E30">
            <v>5975.0822227669059</v>
          </cell>
          <cell r="F30">
            <v>16.708500137848947</v>
          </cell>
          <cell r="G30">
            <v>3912.9887051529513</v>
          </cell>
          <cell r="H30">
            <v>-34.511550481376517</v>
          </cell>
        </row>
        <row r="31">
          <cell r="B31" t="str">
            <v xml:space="preserve">      Corporate</v>
          </cell>
          <cell r="D31">
            <v>8329.0044358167252</v>
          </cell>
          <cell r="E31">
            <v>6744.6947308265026</v>
          </cell>
          <cell r="F31">
            <v>-19.021597565458237</v>
          </cell>
          <cell r="G31">
            <v>2445.9419876602119</v>
          </cell>
          <cell r="H31">
            <v>-63.735319606370332</v>
          </cell>
        </row>
        <row r="32">
          <cell r="B32" t="str">
            <v xml:space="preserve">      Other (interest, royalties, remittances, etc.)</v>
          </cell>
          <cell r="D32">
            <v>6800.7467411714551</v>
          </cell>
          <cell r="E32">
            <v>8676.8206309146335</v>
          </cell>
          <cell r="F32">
            <v>27.58629252263578</v>
          </cell>
          <cell r="G32">
            <v>3624.3755584340865</v>
          </cell>
          <cell r="H32">
            <v>-58.229221132902033</v>
          </cell>
        </row>
        <row r="33">
          <cell r="B33" t="str">
            <v xml:space="preserve">    VAT</v>
          </cell>
          <cell r="D33">
            <v>16466.976659802793</v>
          </cell>
          <cell r="E33">
            <v>15688.015485891225</v>
          </cell>
          <cell r="F33">
            <v>-4.7304443918541157</v>
          </cell>
          <cell r="G33">
            <v>11418.432948799997</v>
          </cell>
          <cell r="H33">
            <v>-27.215568093561682</v>
          </cell>
        </row>
        <row r="34">
          <cell r="B34" t="str">
            <v xml:space="preserve">    Excises</v>
          </cell>
          <cell r="D34">
            <v>3222.3313491595532</v>
          </cell>
          <cell r="E34">
            <v>3176.8309191909912</v>
          </cell>
          <cell r="F34">
            <v>-1.4120344880246272</v>
          </cell>
          <cell r="G34">
            <v>3060.1187487006951</v>
          </cell>
          <cell r="H34">
            <v>-3.6738552809105096</v>
          </cell>
        </row>
        <row r="35">
          <cell r="B35" t="str">
            <v xml:space="preserve">    Land and buildings tax</v>
          </cell>
          <cell r="D35">
            <v>1833.9092335743248</v>
          </cell>
          <cell r="E35">
            <v>1646.3231968524071</v>
          </cell>
          <cell r="F35">
            <v>-10.228752507904048</v>
          </cell>
          <cell r="G35">
            <v>1508.6987818843995</v>
          </cell>
          <cell r="H35">
            <v>-8.3595016598885792</v>
          </cell>
        </row>
        <row r="36">
          <cell r="B36" t="str">
            <v xml:space="preserve">    Other domestic taxes</v>
          </cell>
          <cell r="D36">
            <v>408.8089333176099</v>
          </cell>
          <cell r="E36">
            <v>303.23729079694488</v>
          </cell>
          <cell r="F36">
            <v>-25.824201458593077</v>
          </cell>
          <cell r="G36">
            <v>264.62792850302492</v>
          </cell>
          <cell r="H36">
            <v>-12.732392573634266</v>
          </cell>
        </row>
        <row r="37">
          <cell r="B37" t="str">
            <v>International trade taxes</v>
          </cell>
          <cell r="D37">
            <v>2202.219337983835</v>
          </cell>
          <cell r="E37">
            <v>1946.4471684419912</v>
          </cell>
          <cell r="F37">
            <v>-11.614291325586446</v>
          </cell>
          <cell r="G37">
            <v>2540.0345349384734</v>
          </cell>
          <cell r="H37">
            <v>30.495940301920022</v>
          </cell>
        </row>
        <row r="38">
          <cell r="B38" t="str">
            <v xml:space="preserve">    Imports</v>
          </cell>
          <cell r="D38">
            <v>2144.9096744346375</v>
          </cell>
          <cell r="E38">
            <v>1867.9915244164981</v>
          </cell>
          <cell r="F38">
            <v>-12.910480721810835</v>
          </cell>
          <cell r="G38">
            <v>2168.0517510003765</v>
          </cell>
          <cell r="H38">
            <v>16.063254177644492</v>
          </cell>
        </row>
        <row r="39">
          <cell r="B39" t="str">
            <v xml:space="preserve">    Exports 2/</v>
          </cell>
          <cell r="D39">
            <v>57.309663549197651</v>
          </cell>
          <cell r="E39">
            <v>78.45564402549293</v>
          </cell>
          <cell r="F39">
            <v>36.897757143771123</v>
          </cell>
          <cell r="G39">
            <v>371.9827839380967</v>
          </cell>
          <cell r="H39">
            <v>374.13132421324173</v>
          </cell>
        </row>
        <row r="41">
          <cell r="D41" t="str">
            <v>( In percent of GDP )</v>
          </cell>
        </row>
        <row r="43">
          <cell r="B43" t="str">
            <v>Non-oil and gas tax revenue</v>
          </cell>
          <cell r="D43">
            <v>10.537831438964432</v>
          </cell>
          <cell r="E43">
            <v>10.29146899520277</v>
          </cell>
          <cell r="F43">
            <v>-2.3378855999794945</v>
          </cell>
          <cell r="G43">
            <v>7.6610045128108144</v>
          </cell>
          <cell r="H43">
            <v>-25.559659982633299</v>
          </cell>
        </row>
        <row r="44">
          <cell r="B44" t="str">
            <v>Domestic taxes</v>
          </cell>
          <cell r="D44">
            <v>10.014967479748547</v>
          </cell>
          <cell r="E44">
            <v>9.8378241416556111</v>
          </cell>
          <cell r="F44">
            <v>-1.7687859541345552</v>
          </cell>
          <cell r="G44">
            <v>6.9847554144593218</v>
          </cell>
          <cell r="H44">
            <v>-29.001013700943691</v>
          </cell>
        </row>
        <row r="45">
          <cell r="B45" t="str">
            <v xml:space="preserve">    Income tax</v>
          </cell>
          <cell r="D45">
            <v>4.8077359192300362</v>
          </cell>
          <cell r="E45">
            <v>4.9867556309792125</v>
          </cell>
          <cell r="F45">
            <v>3.7235762270787731</v>
          </cell>
          <cell r="G45">
            <v>2.6579173464412333</v>
          </cell>
          <cell r="H45">
            <v>-46.700469340637859</v>
          </cell>
        </row>
        <row r="46">
          <cell r="B46" t="str">
            <v xml:space="preserve">      Individual</v>
          </cell>
          <cell r="D46">
            <v>1.2155407795789148</v>
          </cell>
          <cell r="E46">
            <v>1.3925707020596723</v>
          </cell>
          <cell r="F46">
            <v>14.563881809221058</v>
          </cell>
          <cell r="G46">
            <v>1.0417791755667409</v>
          </cell>
          <cell r="H46">
            <v>-25.19021303364314</v>
          </cell>
        </row>
        <row r="47">
          <cell r="B47" t="str">
            <v xml:space="preserve">      Corporate</v>
          </cell>
          <cell r="D47">
            <v>1.9775215667776376</v>
          </cell>
          <cell r="E47">
            <v>1.5719389167059579</v>
          </cell>
          <cell r="F47">
            <v>-20.509644844610964</v>
          </cell>
          <cell r="G47">
            <v>0.65119825774941231</v>
          </cell>
          <cell r="H47">
            <v>-58.573564734053626</v>
          </cell>
        </row>
        <row r="48">
          <cell r="B48" t="str">
            <v xml:space="preserve">      Other (interest, royalties, remittances, etc.)</v>
          </cell>
          <cell r="D48">
            <v>1.614673572873484</v>
          </cell>
          <cell r="E48">
            <v>2.0222460122135821</v>
          </cell>
          <cell r="F48">
            <v>25.241785472142176</v>
          </cell>
          <cell r="G48">
            <v>0.9649399131250801</v>
          </cell>
          <cell r="H48">
            <v>-52.283752456564784</v>
          </cell>
        </row>
        <row r="49">
          <cell r="B49" t="str">
            <v xml:space="preserve">    VAT</v>
          </cell>
          <cell r="D49">
            <v>3.9096871343172563</v>
          </cell>
          <cell r="E49">
            <v>3.6562962524378331</v>
          </cell>
          <cell r="F49">
            <v>-6.4811038114862551</v>
          </cell>
          <cell r="G49">
            <v>3.0399999999999996</v>
          </cell>
          <cell r="H49">
            <v>-16.855752649335198</v>
          </cell>
        </row>
        <row r="50">
          <cell r="B50" t="str">
            <v xml:space="preserve">    Excises</v>
          </cell>
          <cell r="D50">
            <v>0.76506499514690807</v>
          </cell>
          <cell r="E50">
            <v>0.74040180511759568</v>
          </cell>
          <cell r="F50">
            <v>-3.2236725226954754</v>
          </cell>
          <cell r="G50">
            <v>0.81471433407399141</v>
          </cell>
          <cell r="H50">
            <v>10.036783870967581</v>
          </cell>
        </row>
        <row r="51">
          <cell r="B51" t="str">
            <v xml:space="preserve">    Land and buildings tax</v>
          </cell>
          <cell r="D51">
            <v>0.43541759268498442</v>
          </cell>
          <cell r="E51">
            <v>0.38369705463169795</v>
          </cell>
          <cell r="F51">
            <v>-11.878375821783848</v>
          </cell>
          <cell r="G51">
            <v>0.40167020443996904</v>
          </cell>
          <cell r="H51">
            <v>4.6842032252562005</v>
          </cell>
        </row>
        <row r="52">
          <cell r="B52" t="str">
            <v xml:space="preserve">    Other domestic taxes</v>
          </cell>
          <cell r="D52">
            <v>9.7061838369361109E-2</v>
          </cell>
          <cell r="E52">
            <v>7.0673398489272662E-2</v>
          </cell>
          <cell r="F52">
            <v>-27.187245083561407</v>
          </cell>
          <cell r="G52">
            <v>7.045352950412867E-2</v>
          </cell>
          <cell r="H52">
            <v>-0.31110571989454439</v>
          </cell>
        </row>
        <row r="53">
          <cell r="B53" t="str">
            <v>International trade taxes</v>
          </cell>
          <cell r="D53">
            <v>0.52286395921588547</v>
          </cell>
          <cell r="E53">
            <v>0.45364485354715878</v>
          </cell>
          <cell r="F53">
            <v>-13.238454180802851</v>
          </cell>
          <cell r="G53">
            <v>0.67624909835149127</v>
          </cell>
          <cell r="H53">
            <v>49.070157649477572</v>
          </cell>
        </row>
        <row r="54">
          <cell r="B54" t="str">
            <v xml:space="preserve">    Imports</v>
          </cell>
          <cell r="D54">
            <v>0.50925715944447969</v>
          </cell>
          <cell r="E54">
            <v>0.43535974428710056</v>
          </cell>
          <cell r="F54">
            <v>-14.510824990264194</v>
          </cell>
          <cell r="G54">
            <v>0.57721382194864168</v>
          </cell>
          <cell r="H54">
            <v>32.583186553875464</v>
          </cell>
        </row>
        <row r="55">
          <cell r="B55" t="str">
            <v xml:space="preserve">    Exports 2/</v>
          </cell>
          <cell r="D55">
            <v>1.3606799771405763E-2</v>
          </cell>
          <cell r="E55">
            <v>1.8285109260058222E-2</v>
          </cell>
          <cell r="F55">
            <v>34.382143981303905</v>
          </cell>
          <cell r="G55">
            <v>9.903527640284969E-2</v>
          </cell>
          <cell r="H55">
            <v>441.61708849714768</v>
          </cell>
        </row>
        <row r="57">
          <cell r="B57" t="str">
            <v>Memorandum items:</v>
          </cell>
        </row>
        <row r="58">
          <cell r="B58" t="str">
            <v>GDP (current prices, rupiah billion)</v>
          </cell>
          <cell r="D58">
            <v>551195</v>
          </cell>
          <cell r="E58">
            <v>689085.3</v>
          </cell>
          <cell r="F58">
            <v>25.01660936692096</v>
          </cell>
          <cell r="G58">
            <v>951975.01774655026</v>
          </cell>
          <cell r="H58">
            <v>38.150533431282049</v>
          </cell>
        </row>
        <row r="59">
          <cell r="B59" t="str">
            <v>GDP deflator</v>
          </cell>
          <cell r="D59">
            <v>1.3086798168971281</v>
          </cell>
          <cell r="E59">
            <v>1.6060030041823159</v>
          </cell>
          <cell r="F59">
            <v>22.719322438252256</v>
          </cell>
          <cell r="G59">
            <v>2.5345019469187786</v>
          </cell>
          <cell r="H59">
            <v>57.814271848713062</v>
          </cell>
        </row>
        <row r="62">
          <cell r="B62" t="str">
            <v>Sources:  Ministry of Finance; and IMF staff calculations.</v>
          </cell>
        </row>
        <row r="64">
          <cell r="B64" t="str">
            <v xml:space="preserve">  1/  Nominal amounts were deflated by the GDP deflator.</v>
          </cell>
        </row>
        <row r="65">
          <cell r="B65" t="str">
            <v xml:space="preserve">  2/  Projections for 1998/99 include the tax on exports of palm oil and oleine.</v>
          </cell>
        </row>
      </sheetData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"/>
      <sheetName val="1995 RoW"/>
      <sheetName val="1995 CIS"/>
      <sheetName val="1996 RoW"/>
      <sheetName val="1997 RoW"/>
      <sheetName val="1997 CIS"/>
      <sheetName val="1998 RoW"/>
      <sheetName val="1998 CIS"/>
      <sheetName val="1995 BoP"/>
      <sheetName val="1996 BoP"/>
      <sheetName val="1996 CIS"/>
      <sheetName val="BoP NBM"/>
      <sheetName val="ControlSheet"/>
      <sheetName val="2000-Iquarter"/>
      <sheetName val="2000-IIquarter"/>
      <sheetName val="2000-IIIquarter"/>
      <sheetName val="MoldovaChart"/>
      <sheetName val="houston vs. pre PC"/>
      <sheetName val="943"/>
      <sheetName val="tom"/>
      <sheetName val="BOP 2000"/>
      <sheetName val="2000"/>
      <sheetName val="BP 1999"/>
      <sheetName val="Houston terms"/>
      <sheetName val="debt-2002"/>
      <sheetName val="DSP for IMF 2000 - 2002"/>
      <sheetName val="Pronostic 2001"/>
      <sheetName val="Table BOARD trans gaz"/>
      <sheetName val="Table BOARD gaz"/>
      <sheetName val="Table BOARD trans"/>
      <sheetName val="Bef PC"/>
      <sheetName val="aka-kfw"/>
      <sheetName val="Sheet1 (2)"/>
      <sheetName val="Debt Service 2001  board"/>
      <sheetName val="Debt Service 2001 "/>
      <sheetName val="ifad"/>
      <sheetName val="eu"/>
      <sheetName val="ebrd"/>
      <sheetName val="creditors before PC "/>
      <sheetName val="gazprom"/>
      <sheetName val="table euro"/>
      <sheetName val="Table 13"/>
      <sheetName val="Table Y"/>
      <sheetName val="Summary Naples"/>
      <sheetName val="Summary Houston"/>
      <sheetName val="NEWDEBTAPC"/>
      <sheetName val="Debt Service us"/>
      <sheetName val="Debt Service"/>
      <sheetName val="NEWDEBTBPC"/>
      <sheetName val="Sheet1"/>
      <sheetName val="byCred"/>
      <sheetName val="commercial"/>
      <sheetName val="gap"/>
      <sheetName val="NEW-IDA"/>
      <sheetName val="NEW-IMF"/>
      <sheetName val="imf"/>
      <sheetName val="NEW-OTHMULT"/>
      <sheetName val="NEW-BIL"/>
      <sheetName val="TRiangle imf"/>
      <sheetName val="Moldova Table25"/>
      <sheetName val="Ron"/>
      <sheetName val="Triangle private"/>
      <sheetName val="private debt"/>
      <sheetName val="naples stock 2000"/>
      <sheetName val="projections4"/>
      <sheetName val="projections3"/>
      <sheetName val="Pronostic 2002opt"/>
      <sheetName val="eurobond"/>
      <sheetName val="macro input"/>
      <sheetName val="trade projections"/>
      <sheetName val="Complete Data Set (quarterly)"/>
      <sheetName val="Sheet2"/>
      <sheetName val="2001- I quarter"/>
      <sheetName val="MDA_2390_PERM"/>
      <sheetName val="Tresury"/>
      <sheetName val="External"/>
      <sheetName val="Complete Data Set (annual)"/>
      <sheetName val=" weo assumptions"/>
      <sheetName val="summary BOP"/>
      <sheetName val="Capacity"/>
      <sheetName val="2001 prel"/>
      <sheetName val="DSP-Proj-2002"/>
      <sheetName val="PDSP-2002-2027-ANNUALY"/>
      <sheetName val="DSP-1992-2020"/>
      <sheetName val="Pronostic 2001opt"/>
      <sheetName val="Financing"/>
      <sheetName val="dsa base case"/>
      <sheetName val="dsa output"/>
      <sheetName val="energy trg"/>
      <sheetName val="Table old"/>
      <sheetName val="after paris club houston"/>
      <sheetName val="copy"/>
      <sheetName val="1997 BoP"/>
      <sheetName val="BP 1997"/>
      <sheetName val="1998 BoP"/>
      <sheetName val="BP 1998"/>
      <sheetName val="pron01-04 opt"/>
      <sheetName val="Standart"/>
      <sheetName val="gazprom1"/>
      <sheetName val="Sheet3"/>
      <sheetName val="deal"/>
      <sheetName val="rescheduling"/>
      <sheetName val="Sheet4"/>
      <sheetName val="after pc naples flow"/>
      <sheetName val="EU2DATABASE"/>
      <sheetName val="2002"/>
      <sheetName val="BoP_IMF"/>
      <sheetName val=" medium term "/>
      <sheetName val="Houston"/>
      <sheetName val="Naples"/>
      <sheetName val="after pc naples stock"/>
      <sheetName val="naples stock 2002"/>
      <sheetName val="DSA"/>
      <sheetName val="Debt"/>
      <sheetName val="Summary Bef PC"/>
      <sheetName val="Table board"/>
      <sheetName val="percentange change"/>
      <sheetName val="Table 7"/>
      <sheetName val="WEO"/>
      <sheetName val="Demfast 98"/>
      <sheetName val="Vulnerability"/>
      <sheetName val="DebtPro"/>
      <sheetName val="FP Model Input"/>
      <sheetName val="Mona"/>
      <sheetName val="Sample"/>
      <sheetName val="debt indicators"/>
      <sheetName val="Fig1Panel1"/>
      <sheetName val="Fig1Panel2"/>
      <sheetName val="Fig1Panel3"/>
      <sheetName val="Fig1Panel4"/>
      <sheetName val="Panel1"/>
      <sheetName val="EDSSBATC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as_adj"/>
      <sheetName val="Bask_fd"/>
      <sheetName val="Bask_all"/>
      <sheetName val="food_frt"/>
      <sheetName val="exch_r"/>
      <sheetName val="grf"/>
    </sheetNames>
    <sheetDataSet>
      <sheetData sheetId="0" refreshError="1"/>
      <sheetData sheetId="1" refreshError="1">
        <row r="9">
          <cell r="BR9">
            <v>146.49</v>
          </cell>
          <cell r="BS9">
            <v>154.28</v>
          </cell>
          <cell r="BT9">
            <v>175.95</v>
          </cell>
          <cell r="BU9">
            <v>173.26</v>
          </cell>
          <cell r="BV9">
            <v>175.06</v>
          </cell>
          <cell r="BW9">
            <v>184.54</v>
          </cell>
          <cell r="BX9">
            <v>182.3</v>
          </cell>
          <cell r="BY9">
            <v>183.41</v>
          </cell>
          <cell r="BZ9">
            <v>186.36</v>
          </cell>
          <cell r="CA9">
            <v>195.75</v>
          </cell>
          <cell r="CB9">
            <v>200.22</v>
          </cell>
          <cell r="CC9">
            <v>204.8</v>
          </cell>
          <cell r="CD9">
            <v>211.88</v>
          </cell>
          <cell r="CE9">
            <v>215.72</v>
          </cell>
        </row>
        <row r="10">
          <cell r="CE10" t="str">
            <v/>
          </cell>
        </row>
        <row r="11">
          <cell r="BR11">
            <v>139.74</v>
          </cell>
          <cell r="BS11">
            <v>146.44</v>
          </cell>
          <cell r="BT11">
            <v>174.4</v>
          </cell>
          <cell r="BU11">
            <v>169.43</v>
          </cell>
          <cell r="BV11">
            <v>169.93</v>
          </cell>
          <cell r="BW11">
            <v>180.15</v>
          </cell>
          <cell r="BX11">
            <v>175.72</v>
          </cell>
          <cell r="BY11">
            <v>176.99</v>
          </cell>
          <cell r="BZ11">
            <v>179.84</v>
          </cell>
          <cell r="CA11">
            <v>190.51</v>
          </cell>
          <cell r="CB11">
            <v>194.16</v>
          </cell>
          <cell r="CC11">
            <v>199.65</v>
          </cell>
          <cell r="CD11">
            <v>207.24</v>
          </cell>
          <cell r="CE11">
            <v>211.21</v>
          </cell>
        </row>
        <row r="12">
          <cell r="BR12" t="str">
            <v/>
          </cell>
          <cell r="BS12" t="str">
            <v/>
          </cell>
          <cell r="BT12" t="str">
            <v/>
          </cell>
          <cell r="BV12" t="str">
            <v/>
          </cell>
          <cell r="CE12" t="str">
            <v/>
          </cell>
        </row>
        <row r="13">
          <cell r="BR13">
            <v>153.99</v>
          </cell>
          <cell r="BS13">
            <v>158.19</v>
          </cell>
          <cell r="BT13">
            <v>182.75</v>
          </cell>
          <cell r="BU13">
            <v>182.81</v>
          </cell>
          <cell r="BV13">
            <v>182.39</v>
          </cell>
          <cell r="BW13">
            <v>198.44</v>
          </cell>
          <cell r="BX13">
            <v>201.27</v>
          </cell>
          <cell r="BY13">
            <v>200.64</v>
          </cell>
          <cell r="BZ13">
            <v>200.01</v>
          </cell>
          <cell r="CA13">
            <v>217.28</v>
          </cell>
          <cell r="CB13">
            <v>217.54</v>
          </cell>
          <cell r="CC13">
            <v>220.39</v>
          </cell>
          <cell r="CD13">
            <v>221.18</v>
          </cell>
          <cell r="CE13">
            <v>220.95882</v>
          </cell>
        </row>
        <row r="14">
          <cell r="BR14">
            <v>160.62</v>
          </cell>
          <cell r="BS14">
            <v>164.5</v>
          </cell>
          <cell r="BT14">
            <v>186.89</v>
          </cell>
          <cell r="BU14">
            <v>188.98</v>
          </cell>
          <cell r="BV14">
            <v>109.13</v>
          </cell>
          <cell r="BW14">
            <v>204.19</v>
          </cell>
          <cell r="BX14">
            <v>206.9</v>
          </cell>
          <cell r="BY14">
            <v>206.89</v>
          </cell>
          <cell r="BZ14">
            <v>207</v>
          </cell>
          <cell r="CA14">
            <v>228.68</v>
          </cell>
          <cell r="CB14">
            <v>228.61</v>
          </cell>
          <cell r="CC14">
            <v>232.16</v>
          </cell>
          <cell r="CD14">
            <v>232.86</v>
          </cell>
          <cell r="CE14">
            <v>232.74357000000003</v>
          </cell>
        </row>
        <row r="15">
          <cell r="BR15" t="str">
            <v/>
          </cell>
          <cell r="BS15" t="str">
            <v/>
          </cell>
          <cell r="BT15" t="str">
            <v/>
          </cell>
          <cell r="BV15" t="str">
            <v/>
          </cell>
        </row>
        <row r="16">
          <cell r="BR16">
            <v>134.5</v>
          </cell>
          <cell r="BS16">
            <v>141.55000000000001</v>
          </cell>
          <cell r="BT16">
            <v>160.66999999999999</v>
          </cell>
          <cell r="BU16">
            <v>166.13</v>
          </cell>
          <cell r="BV16">
            <v>165.64</v>
          </cell>
          <cell r="BW16">
            <v>170.5</v>
          </cell>
          <cell r="BX16">
            <v>171.98</v>
          </cell>
          <cell r="BY16">
            <v>173.55</v>
          </cell>
          <cell r="BZ16">
            <v>175.13</v>
          </cell>
          <cell r="CA16">
            <v>179.67</v>
          </cell>
          <cell r="CB16">
            <v>181.19</v>
          </cell>
          <cell r="CC16">
            <v>191.98</v>
          </cell>
          <cell r="CD16">
            <v>209.62</v>
          </cell>
          <cell r="CE16">
            <v>221.10717600000001</v>
          </cell>
        </row>
        <row r="17">
          <cell r="BR17">
            <v>132.22999999999999</v>
          </cell>
          <cell r="BS17">
            <v>137.11000000000001</v>
          </cell>
          <cell r="BT17">
            <v>153.59</v>
          </cell>
          <cell r="BU17">
            <v>150.04</v>
          </cell>
          <cell r="BV17">
            <v>145.78</v>
          </cell>
          <cell r="BW17">
            <v>142.72</v>
          </cell>
          <cell r="BX17">
            <v>138.88</v>
          </cell>
          <cell r="BY17">
            <v>144.72</v>
          </cell>
          <cell r="BZ17">
            <v>158.61000000000001</v>
          </cell>
          <cell r="CA17">
            <v>168.56</v>
          </cell>
          <cell r="CB17">
            <v>177.49</v>
          </cell>
          <cell r="CC17">
            <v>186.49</v>
          </cell>
          <cell r="CD17">
            <v>192.87</v>
          </cell>
          <cell r="CE17">
            <v>190.16982000000002</v>
          </cell>
        </row>
        <row r="18">
          <cell r="BR18">
            <v>138.26</v>
          </cell>
          <cell r="BS18">
            <v>143.38999999999999</v>
          </cell>
          <cell r="BT18">
            <v>158.71</v>
          </cell>
          <cell r="BU18">
            <v>158.35</v>
          </cell>
          <cell r="BV18">
            <v>161.9</v>
          </cell>
          <cell r="BW18">
            <v>190.45</v>
          </cell>
          <cell r="BX18">
            <v>195.35</v>
          </cell>
          <cell r="BY18">
            <v>197.41</v>
          </cell>
          <cell r="BZ18">
            <v>200.73</v>
          </cell>
          <cell r="CA18">
            <v>206.6</v>
          </cell>
          <cell r="CB18">
            <v>209.69</v>
          </cell>
          <cell r="CC18">
            <v>216.34</v>
          </cell>
          <cell r="CD18">
            <v>218.32</v>
          </cell>
          <cell r="CE18">
            <v>216.57344000000001</v>
          </cell>
        </row>
        <row r="19">
          <cell r="BR19">
            <v>140.83000000000001</v>
          </cell>
          <cell r="BS19">
            <v>151.87</v>
          </cell>
          <cell r="BT19">
            <v>207.43</v>
          </cell>
          <cell r="BU19">
            <v>183.26</v>
          </cell>
          <cell r="BV19">
            <v>188.54</v>
          </cell>
          <cell r="BW19">
            <v>199.17</v>
          </cell>
          <cell r="BX19">
            <v>173.44</v>
          </cell>
          <cell r="BY19">
            <v>172.84</v>
          </cell>
          <cell r="BZ19">
            <v>171.38</v>
          </cell>
          <cell r="CA19">
            <v>188.85</v>
          </cell>
          <cell r="CB19">
            <v>197.16</v>
          </cell>
          <cell r="CC19">
            <v>199.6</v>
          </cell>
          <cell r="CD19">
            <v>212.07</v>
          </cell>
          <cell r="CE19">
            <v>219.89</v>
          </cell>
        </row>
        <row r="20">
          <cell r="BR20">
            <v>158.47999999999999</v>
          </cell>
          <cell r="BS20">
            <v>163.78</v>
          </cell>
          <cell r="BT20">
            <v>220.48</v>
          </cell>
          <cell r="BU20">
            <v>181.73</v>
          </cell>
          <cell r="BV20">
            <v>190.79</v>
          </cell>
          <cell r="BW20">
            <v>230.47</v>
          </cell>
          <cell r="BX20">
            <v>237.57</v>
          </cell>
          <cell r="BY20">
            <v>250.99</v>
          </cell>
          <cell r="BZ20">
            <v>233.42</v>
          </cell>
          <cell r="CA20">
            <v>240.06</v>
          </cell>
          <cell r="CB20">
            <v>231.47</v>
          </cell>
          <cell r="CC20">
            <v>215.66</v>
          </cell>
          <cell r="CD20">
            <v>219.84</v>
          </cell>
          <cell r="CE20">
            <v>218.27913599999999</v>
          </cell>
        </row>
        <row r="21">
          <cell r="BR21">
            <v>130.07</v>
          </cell>
          <cell r="BS21">
            <v>144.63</v>
          </cell>
          <cell r="BT21">
            <v>199.51</v>
          </cell>
          <cell r="BU21">
            <v>184.22</v>
          </cell>
          <cell r="BV21">
            <v>187.18</v>
          </cell>
          <cell r="BW21">
            <v>180.16</v>
          </cell>
          <cell r="BX21">
            <v>134.47999999999999</v>
          </cell>
          <cell r="BY21">
            <v>125.36</v>
          </cell>
          <cell r="BZ21">
            <v>133.69</v>
          </cell>
          <cell r="CA21">
            <v>157.72999999999999</v>
          </cell>
          <cell r="CB21">
            <v>176.32</v>
          </cell>
          <cell r="CC21">
            <v>189.85</v>
          </cell>
          <cell r="CD21">
            <v>207.34</v>
          </cell>
          <cell r="CE21">
            <v>220.86</v>
          </cell>
        </row>
        <row r="22">
          <cell r="BR22">
            <v>142.36000000000001</v>
          </cell>
          <cell r="BS22">
            <v>152.49</v>
          </cell>
          <cell r="BT22">
            <v>198.02</v>
          </cell>
          <cell r="BU22">
            <v>191.08</v>
          </cell>
          <cell r="BV22">
            <v>189.84</v>
          </cell>
          <cell r="BW22">
            <v>209.35</v>
          </cell>
          <cell r="BX22">
            <v>213.45</v>
          </cell>
          <cell r="BY22">
            <v>213.22</v>
          </cell>
          <cell r="BZ22">
            <v>210.42</v>
          </cell>
          <cell r="CA22">
            <v>209.57</v>
          </cell>
          <cell r="CB22">
            <v>204.14</v>
          </cell>
          <cell r="CC22">
            <v>205.3</v>
          </cell>
          <cell r="CD22">
            <v>206.58</v>
          </cell>
          <cell r="CE22">
            <v>214.52</v>
          </cell>
        </row>
        <row r="23">
          <cell r="BR23">
            <v>115.82</v>
          </cell>
          <cell r="BS23">
            <v>120.59</v>
          </cell>
          <cell r="BT23">
            <v>130.55000000000001</v>
          </cell>
          <cell r="BU23">
            <v>134.47999999999999</v>
          </cell>
          <cell r="BV23">
            <v>137.25</v>
          </cell>
          <cell r="BW23">
            <v>146.94999999999999</v>
          </cell>
          <cell r="BX23">
            <v>146.32</v>
          </cell>
          <cell r="BY23">
            <v>145.9</v>
          </cell>
          <cell r="BZ23">
            <v>149.97</v>
          </cell>
          <cell r="CA23">
            <v>154.78</v>
          </cell>
          <cell r="CB23">
            <v>154.13999999999999</v>
          </cell>
          <cell r="CC23">
            <v>155.54</v>
          </cell>
          <cell r="CD23">
            <v>155.84</v>
          </cell>
          <cell r="CE23">
            <v>158.27110400000001</v>
          </cell>
        </row>
        <row r="24">
          <cell r="BR24">
            <v>111.95</v>
          </cell>
          <cell r="BS24">
            <v>116.36</v>
          </cell>
          <cell r="BT24">
            <v>132.18</v>
          </cell>
          <cell r="BU24">
            <v>134.87</v>
          </cell>
          <cell r="BV24">
            <v>134.13</v>
          </cell>
          <cell r="BW24">
            <v>149.81</v>
          </cell>
          <cell r="BX24">
            <v>150.51</v>
          </cell>
          <cell r="BY24">
            <v>148.63999999999999</v>
          </cell>
          <cell r="BZ24">
            <v>147.22</v>
          </cell>
          <cell r="CA24">
            <v>146.47</v>
          </cell>
          <cell r="CB24">
            <v>144.78</v>
          </cell>
          <cell r="CC24">
            <v>147.1</v>
          </cell>
          <cell r="CD24">
            <v>146.44999999999999</v>
          </cell>
          <cell r="CE24">
            <v>148.61000000000001</v>
          </cell>
        </row>
        <row r="25">
          <cell r="BR25">
            <v>118.24</v>
          </cell>
          <cell r="BS25">
            <v>123.23</v>
          </cell>
          <cell r="BT25">
            <v>129.53</v>
          </cell>
          <cell r="BU25">
            <v>134.27000000000001</v>
          </cell>
          <cell r="BV25">
            <v>139.19999999999999</v>
          </cell>
          <cell r="BW25">
            <v>145.18</v>
          </cell>
          <cell r="BX25">
            <v>143.71</v>
          </cell>
          <cell r="BY25">
            <v>144.19</v>
          </cell>
          <cell r="BZ25">
            <v>151.68</v>
          </cell>
          <cell r="CA25">
            <v>159.94999999999999</v>
          </cell>
          <cell r="CB25">
            <v>159.97</v>
          </cell>
          <cell r="CC25">
            <v>160.81</v>
          </cell>
          <cell r="CD25">
            <v>161.69</v>
          </cell>
          <cell r="CE25">
            <v>164.29320899999999</v>
          </cell>
        </row>
        <row r="26">
          <cell r="BR26">
            <v>138.63999999999999</v>
          </cell>
          <cell r="BS26">
            <v>141.97</v>
          </cell>
          <cell r="BT26">
            <v>151.18</v>
          </cell>
          <cell r="BU26">
            <v>155.47999999999999</v>
          </cell>
          <cell r="BV26">
            <v>159.31</v>
          </cell>
          <cell r="BW26">
            <v>166.48</v>
          </cell>
          <cell r="BX26">
            <v>170.31</v>
          </cell>
          <cell r="BY26">
            <v>172.74</v>
          </cell>
          <cell r="BZ26">
            <v>182</v>
          </cell>
          <cell r="CA26">
            <v>189.88</v>
          </cell>
          <cell r="CB26">
            <v>190.1</v>
          </cell>
          <cell r="CC26">
            <v>190.34</v>
          </cell>
          <cell r="CD26">
            <v>190.43</v>
          </cell>
          <cell r="CE26">
            <v>199.43</v>
          </cell>
        </row>
        <row r="27">
          <cell r="BR27">
            <v>152.38999999999999</v>
          </cell>
          <cell r="BS27">
            <v>155.78</v>
          </cell>
          <cell r="BT27">
            <v>161.38999999999999</v>
          </cell>
          <cell r="BU27">
            <v>167.09</v>
          </cell>
          <cell r="BV27">
            <v>170.25</v>
          </cell>
          <cell r="BW27">
            <v>173.25</v>
          </cell>
          <cell r="BX27">
            <v>175.27</v>
          </cell>
          <cell r="BY27">
            <v>175.84</v>
          </cell>
          <cell r="BZ27">
            <v>177.98</v>
          </cell>
          <cell r="CA27">
            <v>181.16</v>
          </cell>
          <cell r="CB27">
            <v>181.86</v>
          </cell>
          <cell r="CC27">
            <v>183.33</v>
          </cell>
          <cell r="CD27">
            <v>185.74</v>
          </cell>
          <cell r="CE27">
            <v>190.58</v>
          </cell>
        </row>
        <row r="28">
          <cell r="BR28">
            <v>135.35</v>
          </cell>
          <cell r="BS28">
            <v>138.66</v>
          </cell>
          <cell r="BT28">
            <v>148.74</v>
          </cell>
          <cell r="BU28">
            <v>152.07</v>
          </cell>
          <cell r="BV28">
            <v>156.69</v>
          </cell>
          <cell r="BW28">
            <v>164.06</v>
          </cell>
          <cell r="BX28">
            <v>169.12</v>
          </cell>
          <cell r="BY28">
            <v>171.99</v>
          </cell>
          <cell r="BZ28">
            <v>182.97</v>
          </cell>
          <cell r="CA28">
            <v>191.96</v>
          </cell>
          <cell r="CB28">
            <v>192.07</v>
          </cell>
          <cell r="CC28">
            <v>192.02</v>
          </cell>
          <cell r="CD28">
            <v>191.55</v>
          </cell>
          <cell r="CE28">
            <v>201.54891000000001</v>
          </cell>
        </row>
        <row r="29">
          <cell r="BR29">
            <v>127.07</v>
          </cell>
          <cell r="BS29">
            <v>131.88</v>
          </cell>
          <cell r="BT29">
            <v>146.49</v>
          </cell>
          <cell r="BU29">
            <v>142.47</v>
          </cell>
          <cell r="BV29">
            <v>140.63</v>
          </cell>
          <cell r="BW29">
            <v>140.72</v>
          </cell>
          <cell r="BX29">
            <v>138.47</v>
          </cell>
          <cell r="BY29">
            <v>137.88</v>
          </cell>
          <cell r="BZ29">
            <v>142.4</v>
          </cell>
          <cell r="CA29">
            <v>142.22999999999999</v>
          </cell>
          <cell r="CB29">
            <v>142.51</v>
          </cell>
          <cell r="CC29">
            <v>143.54</v>
          </cell>
          <cell r="CD29">
            <v>151.69</v>
          </cell>
          <cell r="CE29">
            <v>166.39</v>
          </cell>
        </row>
        <row r="30">
          <cell r="BR30">
            <v>133.57</v>
          </cell>
          <cell r="BS30">
            <v>140.09</v>
          </cell>
          <cell r="BT30">
            <v>145.13</v>
          </cell>
          <cell r="BU30">
            <v>148.25</v>
          </cell>
          <cell r="BV30">
            <v>155.88999999999999</v>
          </cell>
          <cell r="BW30">
            <v>160.59</v>
          </cell>
          <cell r="BX30">
            <v>164.16</v>
          </cell>
          <cell r="BY30">
            <v>166.85</v>
          </cell>
          <cell r="BZ30">
            <v>170.89</v>
          </cell>
          <cell r="CA30">
            <v>177.59</v>
          </cell>
          <cell r="CB30">
            <v>185.4</v>
          </cell>
          <cell r="CC30">
            <v>186.91</v>
          </cell>
          <cell r="CD30">
            <v>189.08</v>
          </cell>
          <cell r="CE30">
            <v>192.44</v>
          </cell>
        </row>
        <row r="31">
          <cell r="BR31">
            <v>136.91</v>
          </cell>
          <cell r="BS31">
            <v>144.4</v>
          </cell>
          <cell r="BT31">
            <v>149.16</v>
          </cell>
          <cell r="BU31">
            <v>152.44999999999999</v>
          </cell>
          <cell r="BV31">
            <v>160.07</v>
          </cell>
          <cell r="BW31">
            <v>163.57</v>
          </cell>
          <cell r="BX31">
            <v>166.78</v>
          </cell>
          <cell r="BY31">
            <v>169.47</v>
          </cell>
          <cell r="BZ31">
            <v>174.17</v>
          </cell>
          <cell r="CA31">
            <v>180.77</v>
          </cell>
          <cell r="CB31">
            <v>187.15</v>
          </cell>
          <cell r="CC31">
            <v>188.48</v>
          </cell>
          <cell r="CD31">
            <v>191.32</v>
          </cell>
          <cell r="CE31">
            <v>194.4</v>
          </cell>
        </row>
        <row r="32">
          <cell r="BR32">
            <v>131.58000000000001</v>
          </cell>
          <cell r="BS32">
            <v>140.22</v>
          </cell>
          <cell r="BT32">
            <v>145.08000000000001</v>
          </cell>
          <cell r="BU32">
            <v>148.91</v>
          </cell>
          <cell r="BV32">
            <v>156.86000000000001</v>
          </cell>
          <cell r="BW32">
            <v>158.99</v>
          </cell>
          <cell r="BX32">
            <v>162.96</v>
          </cell>
          <cell r="BY32">
            <v>165.08</v>
          </cell>
          <cell r="BZ32">
            <v>169.48</v>
          </cell>
          <cell r="CA32">
            <v>178.79</v>
          </cell>
          <cell r="CB32">
            <v>188.09</v>
          </cell>
          <cell r="CC32">
            <v>189.53</v>
          </cell>
          <cell r="CD32">
            <v>191.75</v>
          </cell>
          <cell r="CE32">
            <v>194.37697500000002</v>
          </cell>
        </row>
        <row r="33">
          <cell r="BR33">
            <v>150.44999999999999</v>
          </cell>
          <cell r="BS33">
            <v>156.58000000000001</v>
          </cell>
          <cell r="BT33">
            <v>159.19999999999999</v>
          </cell>
          <cell r="BU33">
            <v>162.32</v>
          </cell>
          <cell r="BV33">
            <v>171.37</v>
          </cell>
          <cell r="BW33">
            <v>175.31</v>
          </cell>
          <cell r="BX33">
            <v>177.67</v>
          </cell>
          <cell r="BY33">
            <v>180.75</v>
          </cell>
          <cell r="BZ33">
            <v>186.16</v>
          </cell>
          <cell r="CA33">
            <v>191.3</v>
          </cell>
          <cell r="CB33">
            <v>195.47</v>
          </cell>
          <cell r="CC33">
            <v>196.21</v>
          </cell>
          <cell r="CD33">
            <v>200.07</v>
          </cell>
          <cell r="CE33">
            <v>202.75093800000002</v>
          </cell>
        </row>
        <row r="34">
          <cell r="BR34">
            <v>115.75</v>
          </cell>
          <cell r="BS34">
            <v>123.2</v>
          </cell>
          <cell r="BT34">
            <v>132.38999999999999</v>
          </cell>
          <cell r="BU34">
            <v>134.71</v>
          </cell>
          <cell r="BV34">
            <v>138.38999999999999</v>
          </cell>
          <cell r="BW34">
            <v>142.19</v>
          </cell>
          <cell r="BX34">
            <v>145.33000000000001</v>
          </cell>
          <cell r="BY34">
            <v>146.58000000000001</v>
          </cell>
          <cell r="BZ34">
            <v>148.72999999999999</v>
          </cell>
          <cell r="CA34">
            <v>152.62</v>
          </cell>
          <cell r="CB34">
            <v>156.1</v>
          </cell>
          <cell r="CC34">
            <v>157.58000000000001</v>
          </cell>
          <cell r="CD34">
            <v>159.47999999999999</v>
          </cell>
          <cell r="CE34">
            <v>162.78123599999998</v>
          </cell>
        </row>
        <row r="35">
          <cell r="BR35">
            <v>128.02000000000001</v>
          </cell>
          <cell r="BS35">
            <v>132.91999999999999</v>
          </cell>
          <cell r="BT35">
            <v>138.44</v>
          </cell>
          <cell r="BU35">
            <v>141.27000000000001</v>
          </cell>
          <cell r="BV35">
            <v>148.97999999999999</v>
          </cell>
          <cell r="BW35">
            <v>155.63999999999999</v>
          </cell>
          <cell r="BX35">
            <v>159.80000000000001</v>
          </cell>
          <cell r="BY35">
            <v>162.5</v>
          </cell>
          <cell r="BZ35">
            <v>165.44</v>
          </cell>
          <cell r="CA35">
            <v>172.31</v>
          </cell>
          <cell r="CB35">
            <v>182.49</v>
          </cell>
          <cell r="CC35">
            <v>184.31</v>
          </cell>
          <cell r="CD35">
            <v>185.35</v>
          </cell>
          <cell r="CE35">
            <v>189.2</v>
          </cell>
        </row>
        <row r="36">
          <cell r="BR36">
            <v>129.66999999999999</v>
          </cell>
          <cell r="BS36">
            <v>136.38</v>
          </cell>
          <cell r="BT36">
            <v>143.11000000000001</v>
          </cell>
          <cell r="BU36">
            <v>148.24</v>
          </cell>
          <cell r="BV36">
            <v>152</v>
          </cell>
          <cell r="BW36">
            <v>160.41</v>
          </cell>
          <cell r="BX36">
            <v>162.11000000000001</v>
          </cell>
          <cell r="BY36">
            <v>166.86</v>
          </cell>
          <cell r="BZ36">
            <v>170.03</v>
          </cell>
          <cell r="CA36">
            <v>177.96</v>
          </cell>
          <cell r="CB36">
            <v>188.78</v>
          </cell>
          <cell r="CC36">
            <v>190.69</v>
          </cell>
          <cell r="CD36">
            <v>191.62</v>
          </cell>
          <cell r="CE36">
            <v>195.32</v>
          </cell>
        </row>
        <row r="37">
          <cell r="BR37">
            <v>126.77</v>
          </cell>
          <cell r="BS37">
            <v>129.97</v>
          </cell>
          <cell r="BT37">
            <v>134.12</v>
          </cell>
          <cell r="BU37">
            <v>138.85</v>
          </cell>
          <cell r="BV37">
            <v>142.58000000000001</v>
          </cell>
          <cell r="BW37">
            <v>148</v>
          </cell>
          <cell r="BX37">
            <v>153.69</v>
          </cell>
          <cell r="BY37">
            <v>154.69</v>
          </cell>
          <cell r="BZ37">
            <v>157.74</v>
          </cell>
          <cell r="CA37">
            <v>164.05</v>
          </cell>
          <cell r="CB37">
            <v>173.79</v>
          </cell>
          <cell r="CC37">
            <v>175.35</v>
          </cell>
          <cell r="CD37">
            <v>176.47</v>
          </cell>
          <cell r="CE37">
            <v>180.17</v>
          </cell>
        </row>
        <row r="38">
          <cell r="BR38">
            <v>127.54</v>
          </cell>
          <cell r="BS38">
            <v>132.38</v>
          </cell>
          <cell r="BT38">
            <v>139.03</v>
          </cell>
          <cell r="BU38">
            <v>143.72999999999999</v>
          </cell>
          <cell r="BV38">
            <v>167.35</v>
          </cell>
          <cell r="BW38">
            <v>172.79</v>
          </cell>
          <cell r="BX38">
            <v>181.68</v>
          </cell>
          <cell r="BY38">
            <v>183.06</v>
          </cell>
          <cell r="BZ38">
            <v>184.08</v>
          </cell>
          <cell r="CA38">
            <v>189.18</v>
          </cell>
          <cell r="CB38">
            <v>199.24</v>
          </cell>
          <cell r="CC38">
            <v>201.76</v>
          </cell>
          <cell r="CD38">
            <v>202.97</v>
          </cell>
          <cell r="CE38">
            <v>208.56</v>
          </cell>
        </row>
        <row r="39">
          <cell r="BR39">
            <v>278.76</v>
          </cell>
          <cell r="BS39">
            <v>303.82</v>
          </cell>
          <cell r="BT39">
            <v>308.04000000000002</v>
          </cell>
          <cell r="BU39">
            <v>311.77999999999997</v>
          </cell>
          <cell r="BV39">
            <v>317.38</v>
          </cell>
          <cell r="BW39">
            <v>327.58999999999997</v>
          </cell>
          <cell r="BX39">
            <v>327.62</v>
          </cell>
          <cell r="BY39">
            <v>328.79</v>
          </cell>
          <cell r="BZ39">
            <v>336.84</v>
          </cell>
          <cell r="CA39">
            <v>341.87</v>
          </cell>
          <cell r="CB39">
            <v>357.75</v>
          </cell>
          <cell r="CC39">
            <v>358.8</v>
          </cell>
          <cell r="CD39">
            <v>380.55</v>
          </cell>
          <cell r="CE39">
            <v>386.67</v>
          </cell>
        </row>
        <row r="40">
          <cell r="BR40">
            <v>518.64</v>
          </cell>
          <cell r="BS40">
            <v>529.99</v>
          </cell>
          <cell r="BT40">
            <v>539.33000000000004</v>
          </cell>
          <cell r="BU40">
            <v>540.30999999999995</v>
          </cell>
          <cell r="BV40">
            <v>563.51</v>
          </cell>
          <cell r="BW40">
            <v>567.52</v>
          </cell>
          <cell r="BX40">
            <v>586.13</v>
          </cell>
          <cell r="BY40">
            <v>566.63</v>
          </cell>
          <cell r="BZ40">
            <v>582.54</v>
          </cell>
          <cell r="CA40">
            <v>589.29999999999995</v>
          </cell>
          <cell r="CB40">
            <v>628.76</v>
          </cell>
          <cell r="CC40">
            <v>628.98</v>
          </cell>
          <cell r="CD40">
            <v>688.49</v>
          </cell>
          <cell r="CE40">
            <v>701.69</v>
          </cell>
        </row>
        <row r="41">
          <cell r="BR41">
            <v>106.71</v>
          </cell>
          <cell r="BS41">
            <v>115.37</v>
          </cell>
          <cell r="BT41">
            <v>123.54</v>
          </cell>
          <cell r="BU41">
            <v>125.01</v>
          </cell>
          <cell r="BV41">
            <v>130.5</v>
          </cell>
          <cell r="BW41">
            <v>137.22999999999999</v>
          </cell>
          <cell r="BX41">
            <v>141.19</v>
          </cell>
          <cell r="BY41">
            <v>141.38</v>
          </cell>
          <cell r="BZ41">
            <v>141.71</v>
          </cell>
          <cell r="CA41">
            <v>144.9</v>
          </cell>
          <cell r="CB41">
            <v>150.54</v>
          </cell>
          <cell r="CC41">
            <v>153.16999999999999</v>
          </cell>
          <cell r="CD41">
            <v>153.27000000000001</v>
          </cell>
          <cell r="CE41">
            <v>153.944388</v>
          </cell>
        </row>
        <row r="42">
          <cell r="BR42">
            <v>105.84</v>
          </cell>
          <cell r="BS42">
            <v>111.88</v>
          </cell>
          <cell r="BT42">
            <v>116.88</v>
          </cell>
          <cell r="BU42">
            <v>117.79</v>
          </cell>
          <cell r="BV42">
            <v>120.01</v>
          </cell>
          <cell r="BW42">
            <v>129.15</v>
          </cell>
          <cell r="BX42">
            <v>133.46</v>
          </cell>
          <cell r="BY42">
            <v>135.16</v>
          </cell>
          <cell r="BZ42">
            <v>135.44999999999999</v>
          </cell>
          <cell r="CA42">
            <v>139.11000000000001</v>
          </cell>
          <cell r="CB42">
            <v>147.94</v>
          </cell>
          <cell r="CC42">
            <v>154.22</v>
          </cell>
          <cell r="CD42">
            <v>154.96</v>
          </cell>
          <cell r="CE42">
            <v>157.29</v>
          </cell>
        </row>
        <row r="43">
          <cell r="BR43">
            <v>104.85</v>
          </cell>
          <cell r="BS43">
            <v>116.01</v>
          </cell>
          <cell r="BT43">
            <v>122.57</v>
          </cell>
          <cell r="BU43">
            <v>122.98</v>
          </cell>
          <cell r="BV43">
            <v>130.22</v>
          </cell>
          <cell r="BW43">
            <v>136.32</v>
          </cell>
          <cell r="BX43">
            <v>140.46</v>
          </cell>
          <cell r="BY43">
            <v>139.77000000000001</v>
          </cell>
          <cell r="BZ43">
            <v>139.55000000000001</v>
          </cell>
          <cell r="CA43">
            <v>141.97</v>
          </cell>
          <cell r="CB43">
            <v>146.19</v>
          </cell>
          <cell r="CC43">
            <v>146.87</v>
          </cell>
          <cell r="CD43">
            <v>146.69</v>
          </cell>
          <cell r="CE43">
            <v>146.80000000000001</v>
          </cell>
        </row>
        <row r="44">
          <cell r="BR44">
            <v>201.7</v>
          </cell>
          <cell r="BS44">
            <v>204.26</v>
          </cell>
          <cell r="BT44">
            <v>207.15</v>
          </cell>
          <cell r="BU44">
            <v>215.58</v>
          </cell>
          <cell r="BV44">
            <v>219.2</v>
          </cell>
          <cell r="BW44">
            <v>218.94</v>
          </cell>
          <cell r="BX44">
            <v>222.21</v>
          </cell>
          <cell r="BY44">
            <v>226.46</v>
          </cell>
          <cell r="BZ44">
            <v>227.61</v>
          </cell>
          <cell r="CA44">
            <v>235.38</v>
          </cell>
          <cell r="CB44">
            <v>238.81</v>
          </cell>
          <cell r="CC44">
            <v>240.19</v>
          </cell>
          <cell r="CD44">
            <v>241</v>
          </cell>
          <cell r="CE44">
            <v>244.92830000000001</v>
          </cell>
        </row>
        <row r="45">
          <cell r="BR45">
            <v>158.33000000000001</v>
          </cell>
          <cell r="BS45">
            <v>163.07</v>
          </cell>
          <cell r="BT45">
            <v>166.41</v>
          </cell>
          <cell r="BU45">
            <v>173.08</v>
          </cell>
          <cell r="BV45">
            <v>175.82</v>
          </cell>
          <cell r="BW45">
            <v>185.31</v>
          </cell>
          <cell r="BX45">
            <v>193.22</v>
          </cell>
          <cell r="BY45">
            <v>191.57</v>
          </cell>
          <cell r="BZ45">
            <v>193.9</v>
          </cell>
          <cell r="CA45">
            <v>206.56</v>
          </cell>
          <cell r="CB45">
            <v>205.54</v>
          </cell>
          <cell r="CC45">
            <v>210.99</v>
          </cell>
          <cell r="CD45">
            <v>214.51</v>
          </cell>
          <cell r="CE45">
            <v>220.9</v>
          </cell>
        </row>
        <row r="46">
          <cell r="BR46">
            <v>140.21</v>
          </cell>
          <cell r="BS46">
            <v>146.11000000000001</v>
          </cell>
          <cell r="BT46">
            <v>150.76</v>
          </cell>
          <cell r="BU46">
            <v>164.18</v>
          </cell>
          <cell r="BV46">
            <v>168.18</v>
          </cell>
          <cell r="BW46">
            <v>172.31</v>
          </cell>
          <cell r="BX46">
            <v>193.11</v>
          </cell>
          <cell r="BY46">
            <v>193.17</v>
          </cell>
          <cell r="BZ46">
            <v>197.32</v>
          </cell>
          <cell r="CA46">
            <v>214.68</v>
          </cell>
          <cell r="CB46">
            <v>214.25</v>
          </cell>
          <cell r="CC46">
            <v>221.45</v>
          </cell>
          <cell r="CD46">
            <v>223.67</v>
          </cell>
          <cell r="CE46">
            <v>234.93</v>
          </cell>
        </row>
        <row r="47">
          <cell r="BR47">
            <v>147.77000000000001</v>
          </cell>
          <cell r="BS47">
            <v>154.22999999999999</v>
          </cell>
          <cell r="BT47">
            <v>158.28</v>
          </cell>
          <cell r="BU47">
            <v>162.22</v>
          </cell>
          <cell r="BV47">
            <v>185.33</v>
          </cell>
          <cell r="BW47">
            <v>186</v>
          </cell>
          <cell r="BX47">
            <v>185.72</v>
          </cell>
          <cell r="BY47">
            <v>181.39</v>
          </cell>
          <cell r="BZ47">
            <v>183.36</v>
          </cell>
          <cell r="CA47">
            <v>196.8</v>
          </cell>
          <cell r="CB47">
            <v>194.56</v>
          </cell>
          <cell r="CC47">
            <v>201.55</v>
          </cell>
          <cell r="CD47">
            <v>206.54</v>
          </cell>
          <cell r="CE47">
            <v>213.91</v>
          </cell>
        </row>
        <row r="48">
          <cell r="BR48">
            <v>205.72</v>
          </cell>
          <cell r="BS48">
            <v>205.72</v>
          </cell>
          <cell r="BT48">
            <v>205.72</v>
          </cell>
          <cell r="BU48">
            <v>205.72</v>
          </cell>
          <cell r="BV48">
            <v>205.72</v>
          </cell>
          <cell r="BW48">
            <v>205.72</v>
          </cell>
          <cell r="BX48">
            <v>205.72</v>
          </cell>
          <cell r="BY48">
            <v>205.65</v>
          </cell>
          <cell r="BZ48">
            <v>205.53</v>
          </cell>
          <cell r="CA48">
            <v>209.12</v>
          </cell>
          <cell r="CB48">
            <v>209.12</v>
          </cell>
          <cell r="CC48">
            <v>209.12</v>
          </cell>
          <cell r="CD48">
            <v>209.12</v>
          </cell>
          <cell r="CE48">
            <v>209.12</v>
          </cell>
        </row>
        <row r="49">
          <cell r="BR49">
            <v>120</v>
          </cell>
          <cell r="BS49">
            <v>123.93</v>
          </cell>
          <cell r="BT49">
            <v>126.68</v>
          </cell>
          <cell r="BU49">
            <v>127.05</v>
          </cell>
          <cell r="BV49">
            <v>133.13999999999999</v>
          </cell>
          <cell r="BW49">
            <v>138.86000000000001</v>
          </cell>
          <cell r="BX49">
            <v>141.4</v>
          </cell>
          <cell r="BY49">
            <v>143.24</v>
          </cell>
          <cell r="BZ49">
            <v>144.94</v>
          </cell>
          <cell r="CA49">
            <v>149.47999999999999</v>
          </cell>
          <cell r="CB49">
            <v>152.35</v>
          </cell>
          <cell r="CC49">
            <v>151.63</v>
          </cell>
          <cell r="CD49">
            <v>150.1</v>
          </cell>
          <cell r="CE49">
            <v>151.33081999999999</v>
          </cell>
        </row>
        <row r="50">
          <cell r="BR50">
            <v>94.61</v>
          </cell>
          <cell r="BS50">
            <v>98.75</v>
          </cell>
          <cell r="BT50">
            <v>101.78</v>
          </cell>
          <cell r="BU50">
            <v>102.07</v>
          </cell>
          <cell r="BV50">
            <v>108.22</v>
          </cell>
          <cell r="BW50">
            <v>113.99</v>
          </cell>
          <cell r="BX50">
            <v>116.73</v>
          </cell>
          <cell r="BY50">
            <v>118.55</v>
          </cell>
          <cell r="BZ50">
            <v>120.29</v>
          </cell>
          <cell r="CA50">
            <v>125.02</v>
          </cell>
          <cell r="CB50">
            <v>127.65</v>
          </cell>
          <cell r="CC50">
            <v>126.88</v>
          </cell>
          <cell r="CD50">
            <v>125.04</v>
          </cell>
          <cell r="CE50">
            <v>125.840256</v>
          </cell>
        </row>
        <row r="51">
          <cell r="BR51">
            <v>122.74</v>
          </cell>
          <cell r="BS51">
            <v>127.81</v>
          </cell>
          <cell r="BT51">
            <v>137.86000000000001</v>
          </cell>
          <cell r="BU51">
            <v>143.75</v>
          </cell>
          <cell r="BV51">
            <v>146.72999999999999</v>
          </cell>
          <cell r="BW51">
            <v>155.09</v>
          </cell>
          <cell r="BX51">
            <v>158.22999999999999</v>
          </cell>
          <cell r="BY51">
            <v>160.34</v>
          </cell>
          <cell r="BZ51">
            <v>168.57</v>
          </cell>
          <cell r="CA51">
            <v>171.1</v>
          </cell>
          <cell r="CB51">
            <v>177.36</v>
          </cell>
          <cell r="CC51">
            <v>179.12</v>
          </cell>
          <cell r="CD51">
            <v>177.55</v>
          </cell>
          <cell r="CE51">
            <v>179.68060000000003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"/>
      <sheetName val="Status"/>
      <sheetName val="RED98DATA"/>
      <sheetName val="FIG_MDATA"/>
      <sheetName val="Macro. Ind."/>
      <sheetName val="CPI"/>
      <sheetName val="Wages"/>
      <sheetName val="Exch.Rate"/>
      <sheetName val="Pub.Fin."/>
      <sheetName val="Exp.Lend"/>
      <sheetName val="Prices.Exch.Money"/>
      <sheetName val="Currency&amp;MM"/>
      <sheetName val="NEER2"/>
      <sheetName val="REER2"/>
      <sheetName val="reer_neer2"/>
      <sheetName val="REER"/>
      <sheetName val="NEER3"/>
      <sheetName val="REER3"/>
      <sheetName val="Work"/>
      <sheetName val="Revenue"/>
      <sheetName val="T-bills"/>
      <sheetName val="7-day"/>
      <sheetName val="30-day"/>
      <sheetName val="90-day"/>
      <sheetName val="Int.Rate"/>
      <sheetName val="exchrate"/>
      <sheetName val="Fig14monthly"/>
      <sheetName val="BoP_data"/>
      <sheetName val="BoP_Russia"/>
      <sheetName val="Ext.debt"/>
      <sheetName val="Tab3_AVG_IR"/>
      <sheetName val="Tab2_91-day"/>
      <sheetName val="Tab1_28"/>
      <sheetName val="T-bills2"/>
      <sheetName val="WORKAREA---&gt;"/>
      <sheetName val="NEER"/>
      <sheetName val="Fig14a"/>
      <sheetName val="Fig14b"/>
      <sheetName val="Fig8n"/>
      <sheetName val="Fig_tb91"/>
      <sheetName val="Fig8OLD"/>
      <sheetName val="Fig10X"/>
      <sheetName val="Fig_tb28_91"/>
      <sheetName val="Fig_AVGIRALL"/>
      <sheetName val="FigTB_all"/>
      <sheetName val="Fig_tb28"/>
      <sheetName val="Fig_AVGIR28"/>
      <sheetName val="Fig_AVGIR91"/>
      <sheetName val="Fig_out91"/>
      <sheetName val="Fig-out28"/>
      <sheetName val="Fig_neer"/>
      <sheetName val="Fig_reer"/>
      <sheetName val="Fig1p2"/>
      <sheetName val="Fig1p3"/>
      <sheetName val="Fig1p4"/>
      <sheetName val="Fig2old"/>
      <sheetName val="Fig2p1"/>
      <sheetName val="Fig2p2"/>
      <sheetName val="Fig2p3"/>
      <sheetName val="Fig3p1"/>
      <sheetName val="Fig3p2"/>
      <sheetName val="Fig5p1"/>
      <sheetName val="Fig5p2"/>
      <sheetName val="Fig5p3"/>
      <sheetName val="Fig4x"/>
      <sheetName val="Fig5p4"/>
      <sheetName val="Fig6p1"/>
      <sheetName val="Fig6p2"/>
      <sheetName val="Fig6p3"/>
      <sheetName val="Fig6p4"/>
      <sheetName val="Fig8p1"/>
      <sheetName val="Fig8p2"/>
      <sheetName val="Fig1p2."/>
      <sheetName val="Fig1x"/>
      <sheetName val="Fig12old"/>
      <sheetName val="Fig2x"/>
    </sheetNames>
    <sheetDataSet>
      <sheetData sheetId="0" refreshError="1">
        <row r="1">
          <cell r="A1" t="str">
            <v>FILENAME/LOCATION</v>
          </cell>
          <cell r="B1" t="str">
            <v>Q:\DATA\US\GEO\REP\GEORED98\FIGURES\GEORED98.XLS</v>
          </cell>
        </row>
        <row r="2">
          <cell r="A2" t="str">
            <v>SOFTWARE USED</v>
          </cell>
          <cell r="B2" t="str">
            <v>EXCEL 97</v>
          </cell>
        </row>
        <row r="3">
          <cell r="A3" t="str">
            <v>TOPIC</v>
          </cell>
          <cell r="B3" t="str">
            <v>GEORGIA:  RED 1998 - CHARTS</v>
          </cell>
        </row>
        <row r="4">
          <cell r="A4" t="str">
            <v>LAST UPDATE</v>
          </cell>
          <cell r="B4">
            <v>35958</v>
          </cell>
        </row>
        <row r="5">
          <cell r="A5" t="str">
            <v>ECONOMISTS</v>
          </cell>
          <cell r="B5" t="str">
            <v>Gonzalo Pastor/Sheila Bassett</v>
          </cell>
        </row>
        <row r="6">
          <cell r="A6" t="str">
            <v>MAINTAINER</v>
          </cell>
          <cell r="B6" t="str">
            <v>Julien Hartley</v>
          </cell>
          <cell r="C6" t="str">
            <v>X35361</v>
          </cell>
        </row>
        <row r="9">
          <cell r="A9" t="str">
            <v>CONTENTS</v>
          </cell>
          <cell r="B9" t="str">
            <v>DESCRIPTION</v>
          </cell>
          <cell r="G9" t="str">
            <v>RANGE NAME</v>
          </cell>
        </row>
        <row r="10">
          <cell r="A10" t="str">
            <v>DOC</v>
          </cell>
          <cell r="B10" t="str">
            <v>Documentation</v>
          </cell>
          <cell r="G10" t="str">
            <v>DOC</v>
          </cell>
        </row>
        <row r="11">
          <cell r="A11" t="str">
            <v>RED98DATA</v>
          </cell>
          <cell r="B11" t="str">
            <v>Data for the figures--for sources of data, see chart footnote.</v>
          </cell>
          <cell r="G11" t="str">
            <v>CHART1_3,CHART4,CHART5_10</v>
          </cell>
        </row>
        <row r="12">
          <cell r="A12" t="str">
            <v>FIG_MDATA</v>
          </cell>
          <cell r="B12" t="str">
            <v xml:space="preserve">Interest rates data </v>
          </cell>
        </row>
        <row r="13">
          <cell r="B13" t="str">
            <v>DATA</v>
          </cell>
        </row>
        <row r="14">
          <cell r="A14" t="str">
            <v>WORK</v>
          </cell>
          <cell r="B14" t="str">
            <v>Reer/Neer data calculated by Kkang.</v>
          </cell>
        </row>
        <row r="15">
          <cell r="A15" t="str">
            <v>T-bills</v>
          </cell>
          <cell r="B15" t="str">
            <v>Treasury Bills Sales Table</v>
          </cell>
        </row>
        <row r="16">
          <cell r="A16" t="str">
            <v>Tab3_avg_IR</v>
          </cell>
          <cell r="B16" t="str">
            <v>Tbills data - 28- and 91- day maturity - Table</v>
          </cell>
        </row>
        <row r="17">
          <cell r="A17" t="str">
            <v>Tab2_91-day</v>
          </cell>
          <cell r="B17" t="str">
            <v>Tbills data on 91- day maturity - Table</v>
          </cell>
        </row>
        <row r="18">
          <cell r="A18" t="str">
            <v>Tab1_28-day</v>
          </cell>
          <cell r="B18" t="str">
            <v>Tbills data on 28- day maturity - Table</v>
          </cell>
        </row>
        <row r="19">
          <cell r="B19" t="str">
            <v>FIGURES</v>
          </cell>
        </row>
        <row r="20">
          <cell r="A20" t="str">
            <v>FIG1</v>
          </cell>
          <cell r="B20" t="str">
            <v>Macroeconomic Indicators</v>
          </cell>
        </row>
        <row r="21">
          <cell r="A21" t="str">
            <v>FIG2</v>
          </cell>
          <cell r="B21" t="str">
            <v>Inflation and Exchange Rates</v>
          </cell>
        </row>
        <row r="22">
          <cell r="A22" t="str">
            <v>FIG3</v>
          </cell>
          <cell r="B22" t="str">
            <v>Real Wages and Pension</v>
          </cell>
        </row>
        <row r="23">
          <cell r="A23" t="str">
            <v>FIG4</v>
          </cell>
          <cell r="B23" t="str">
            <v>Annual Import of Natural Gas</v>
          </cell>
        </row>
        <row r="24">
          <cell r="A24" t="str">
            <v>FIG5</v>
          </cell>
          <cell r="B24" t="str">
            <v>Public Finances</v>
          </cell>
        </row>
        <row r="25">
          <cell r="A25" t="str">
            <v>FIG6</v>
          </cell>
          <cell r="B25" t="str">
            <v>Funding of Expenditures and Net Lending</v>
          </cell>
        </row>
        <row r="26">
          <cell r="A26" t="str">
            <v>FIG7</v>
          </cell>
          <cell r="B26" t="str">
            <v>Prices, Exchange Rates, and Broad Money</v>
          </cell>
        </row>
        <row r="27">
          <cell r="A27" t="str">
            <v>FIG8</v>
          </cell>
          <cell r="B27" t="str">
            <v>Bilateral  Nominal and Real Effective Exchange Rate</v>
          </cell>
        </row>
        <row r="28">
          <cell r="A28" t="str">
            <v>FIG9</v>
          </cell>
          <cell r="B28" t="str">
            <v>Currency in Circulation and Money Multiplier</v>
          </cell>
        </row>
        <row r="29">
          <cell r="A29" t="str">
            <v>FIG10</v>
          </cell>
          <cell r="B29" t="str">
            <v xml:space="preserve">Interbank Credit Auction </v>
          </cell>
        </row>
        <row r="30">
          <cell r="A30" t="str">
            <v>FIG11-13</v>
          </cell>
          <cell r="B30" t="str">
            <v>Interest Rates</v>
          </cell>
        </row>
        <row r="31">
          <cell r="A31" t="str">
            <v>FIG14</v>
          </cell>
          <cell r="B31" t="str">
            <v>Composition of Total Revenue, GEO and BRO</v>
          </cell>
        </row>
        <row r="33">
          <cell r="A33" t="str">
            <v>Workarea</v>
          </cell>
          <cell r="B33" t="str">
            <v>Workarea for JD use only.</v>
          </cell>
        </row>
        <row r="34">
          <cell r="A34" t="str">
            <v>INSTRUCTIONS FOR PRINTING FIGURES</v>
          </cell>
        </row>
        <row r="35">
          <cell r="A35" t="str">
            <v>1.  Click on the tab (ie  Fig1, Fig2, Fig3....)</v>
          </cell>
        </row>
        <row r="36">
          <cell r="A36" t="str">
            <v>2.  Click the printer icon on the menu bar.</v>
          </cell>
        </row>
      </sheetData>
      <sheetData sheetId="1" refreshError="1"/>
      <sheetData sheetId="2" refreshError="1">
        <row r="5">
          <cell r="B5">
            <v>100</v>
          </cell>
          <cell r="C5">
            <v>55.2</v>
          </cell>
          <cell r="D5">
            <v>41.179199999999994</v>
          </cell>
          <cell r="E5">
            <v>36.484771199999997</v>
          </cell>
          <cell r="F5">
            <v>37.360405708799995</v>
          </cell>
          <cell r="G5">
            <v>41.283248308223996</v>
          </cell>
          <cell r="H5">
            <v>45.824405622128637</v>
          </cell>
          <cell r="I5">
            <v>50.406846184341504</v>
          </cell>
        </row>
        <row r="7">
          <cell r="B7" t="str">
            <v>VALIDATION</v>
          </cell>
          <cell r="C7">
            <v>-44.8</v>
          </cell>
          <cell r="D7">
            <v>-25.400000000000013</v>
          </cell>
          <cell r="E7">
            <v>-11.399999999999995</v>
          </cell>
          <cell r="F7">
            <v>2.3999999999999932</v>
          </cell>
          <cell r="G7">
            <v>10.500000000000005</v>
          </cell>
          <cell r="H7">
            <v>11.000000000000004</v>
          </cell>
          <cell r="I7">
            <v>10.000000000000005</v>
          </cell>
          <cell r="J7" t="str">
            <v>source: q:...\gereal_3.xls</v>
          </cell>
        </row>
        <row r="8">
          <cell r="J8">
            <v>35927</v>
          </cell>
        </row>
        <row r="9">
          <cell r="B9">
            <v>33239</v>
          </cell>
          <cell r="C9">
            <v>33604</v>
          </cell>
          <cell r="D9">
            <v>33970</v>
          </cell>
          <cell r="E9">
            <v>34335</v>
          </cell>
          <cell r="F9">
            <v>34700</v>
          </cell>
          <cell r="G9">
            <v>35065</v>
          </cell>
          <cell r="H9">
            <v>35431</v>
          </cell>
          <cell r="I9">
            <v>35796</v>
          </cell>
          <cell r="BX9">
            <v>35898</v>
          </cell>
        </row>
        <row r="10">
          <cell r="B10">
            <v>100</v>
          </cell>
          <cell r="C10">
            <v>55.2</v>
          </cell>
          <cell r="D10">
            <v>41.2</v>
          </cell>
          <cell r="E10">
            <v>36.5</v>
          </cell>
          <cell r="F10">
            <v>37.4</v>
          </cell>
          <cell r="G10">
            <v>41.3</v>
          </cell>
          <cell r="H10">
            <v>45.824440600000003</v>
          </cell>
          <cell r="I10">
            <v>47.153349377399998</v>
          </cell>
          <cell r="BX10" t="str">
            <v>Source:  q:\...\gereal_3.xls</v>
          </cell>
        </row>
        <row r="11">
          <cell r="N11">
            <v>1993</v>
          </cell>
          <cell r="Z11">
            <v>1994</v>
          </cell>
          <cell r="AL11">
            <v>1995</v>
          </cell>
          <cell r="AX11">
            <v>1996</v>
          </cell>
          <cell r="BJ11">
            <v>1997</v>
          </cell>
          <cell r="BV11">
            <v>1998</v>
          </cell>
        </row>
        <row r="12">
          <cell r="B12" t="str">
            <v>J</v>
          </cell>
          <cell r="C12" t="str">
            <v>F</v>
          </cell>
          <cell r="D12" t="str">
            <v>M</v>
          </cell>
          <cell r="E12" t="str">
            <v>A</v>
          </cell>
          <cell r="F12" t="str">
            <v>M</v>
          </cell>
          <cell r="G12" t="str">
            <v>J</v>
          </cell>
          <cell r="H12" t="str">
            <v>J</v>
          </cell>
          <cell r="I12" t="str">
            <v>A</v>
          </cell>
          <cell r="J12" t="str">
            <v>S</v>
          </cell>
          <cell r="K12" t="str">
            <v>O</v>
          </cell>
          <cell r="L12" t="str">
            <v>N</v>
          </cell>
          <cell r="M12" t="str">
            <v>D</v>
          </cell>
          <cell r="N12" t="str">
            <v>J</v>
          </cell>
          <cell r="O12" t="str">
            <v>F</v>
          </cell>
          <cell r="P12" t="str">
            <v>M</v>
          </cell>
          <cell r="Q12" t="str">
            <v>A</v>
          </cell>
          <cell r="R12" t="str">
            <v>M</v>
          </cell>
          <cell r="S12" t="str">
            <v>J</v>
          </cell>
          <cell r="T12" t="str">
            <v>J</v>
          </cell>
          <cell r="U12" t="str">
            <v>A</v>
          </cell>
          <cell r="V12" t="str">
            <v>S</v>
          </cell>
          <cell r="W12" t="str">
            <v>O</v>
          </cell>
          <cell r="X12" t="str">
            <v>N</v>
          </cell>
          <cell r="Y12" t="str">
            <v>D</v>
          </cell>
          <cell r="Z12" t="str">
            <v>J</v>
          </cell>
          <cell r="AA12" t="str">
            <v>F</v>
          </cell>
          <cell r="AB12" t="str">
            <v>M</v>
          </cell>
          <cell r="AC12" t="str">
            <v>A</v>
          </cell>
          <cell r="AD12" t="str">
            <v>M</v>
          </cell>
          <cell r="AE12" t="str">
            <v>J</v>
          </cell>
          <cell r="AF12" t="str">
            <v>J</v>
          </cell>
          <cell r="AG12" t="str">
            <v>A</v>
          </cell>
          <cell r="AH12" t="str">
            <v>S</v>
          </cell>
          <cell r="AI12" t="str">
            <v>O</v>
          </cell>
          <cell r="AJ12" t="str">
            <v>N</v>
          </cell>
          <cell r="AK12" t="str">
            <v>D</v>
          </cell>
          <cell r="AL12" t="str">
            <v>J</v>
          </cell>
          <cell r="AM12" t="str">
            <v>F</v>
          </cell>
          <cell r="AN12" t="str">
            <v>M</v>
          </cell>
          <cell r="AO12" t="str">
            <v>A</v>
          </cell>
          <cell r="AP12" t="str">
            <v>M</v>
          </cell>
          <cell r="AQ12" t="str">
            <v>J</v>
          </cell>
          <cell r="AR12" t="str">
            <v>J</v>
          </cell>
          <cell r="AS12" t="str">
            <v>A</v>
          </cell>
          <cell r="AT12" t="str">
            <v>S</v>
          </cell>
          <cell r="AU12" t="str">
            <v>O</v>
          </cell>
          <cell r="AV12" t="str">
            <v>N</v>
          </cell>
          <cell r="AW12" t="str">
            <v>D</v>
          </cell>
          <cell r="AX12" t="str">
            <v>J</v>
          </cell>
          <cell r="AY12" t="str">
            <v>F</v>
          </cell>
          <cell r="AZ12" t="str">
            <v>M</v>
          </cell>
          <cell r="BA12" t="str">
            <v>A</v>
          </cell>
          <cell r="BB12" t="str">
            <v>M</v>
          </cell>
          <cell r="BC12" t="str">
            <v>J</v>
          </cell>
          <cell r="BD12" t="str">
            <v>J</v>
          </cell>
          <cell r="BE12" t="str">
            <v>A</v>
          </cell>
          <cell r="BF12" t="str">
            <v>S</v>
          </cell>
          <cell r="BG12" t="str">
            <v>O</v>
          </cell>
          <cell r="BH12" t="str">
            <v>N</v>
          </cell>
          <cell r="BI12" t="str">
            <v>D</v>
          </cell>
          <cell r="BJ12" t="str">
            <v>J</v>
          </cell>
          <cell r="BK12" t="str">
            <v>F</v>
          </cell>
          <cell r="BL12" t="str">
            <v>M</v>
          </cell>
          <cell r="BM12" t="str">
            <v>A</v>
          </cell>
          <cell r="BN12" t="str">
            <v>M</v>
          </cell>
          <cell r="BO12" t="str">
            <v>J</v>
          </cell>
          <cell r="BP12" t="str">
            <v>J</v>
          </cell>
          <cell r="BQ12" t="str">
            <v>A</v>
          </cell>
          <cell r="BR12" t="str">
            <v>S</v>
          </cell>
          <cell r="BS12" t="str">
            <v>O</v>
          </cell>
          <cell r="BT12" t="str">
            <v>N</v>
          </cell>
          <cell r="BU12" t="str">
            <v>D</v>
          </cell>
          <cell r="BV12" t="str">
            <v>J</v>
          </cell>
          <cell r="BW12" t="str">
            <v>F</v>
          </cell>
          <cell r="BX12" t="str">
            <v>M</v>
          </cell>
          <cell r="BY12" t="str">
            <v>A</v>
          </cell>
        </row>
        <row r="13">
          <cell r="B13">
            <v>5.4</v>
          </cell>
          <cell r="C13">
            <v>17.5</v>
          </cell>
          <cell r="D13">
            <v>197.8</v>
          </cell>
          <cell r="E13">
            <v>48.6</v>
          </cell>
          <cell r="F13">
            <v>-20.6</v>
          </cell>
          <cell r="G13">
            <v>20</v>
          </cell>
          <cell r="H13">
            <v>16.8</v>
          </cell>
          <cell r="I13">
            <v>6</v>
          </cell>
          <cell r="J13">
            <v>14.6</v>
          </cell>
          <cell r="K13">
            <v>11.6</v>
          </cell>
          <cell r="L13">
            <v>13.8</v>
          </cell>
          <cell r="M13">
            <v>35.700000000000003</v>
          </cell>
          <cell r="N13">
            <v>26.7</v>
          </cell>
          <cell r="O13">
            <v>37</v>
          </cell>
          <cell r="P13">
            <v>13.8</v>
          </cell>
          <cell r="Q13">
            <v>24.7</v>
          </cell>
          <cell r="R13">
            <v>31.8</v>
          </cell>
          <cell r="S13">
            <v>31.3</v>
          </cell>
          <cell r="T13">
            <v>39.799999999999997</v>
          </cell>
          <cell r="U13">
            <v>28.3</v>
          </cell>
          <cell r="V13">
            <v>50.4</v>
          </cell>
          <cell r="W13">
            <v>66.3</v>
          </cell>
          <cell r="X13">
            <v>137.6</v>
          </cell>
          <cell r="Y13">
            <v>67</v>
          </cell>
          <cell r="Z13">
            <v>168.4</v>
          </cell>
          <cell r="AA13">
            <v>35.1</v>
          </cell>
          <cell r="AB13">
            <v>50.2</v>
          </cell>
          <cell r="AC13">
            <v>84.4</v>
          </cell>
          <cell r="AD13">
            <v>42.7</v>
          </cell>
          <cell r="AE13">
            <v>-5</v>
          </cell>
          <cell r="AF13">
            <v>6.2</v>
          </cell>
          <cell r="AG13">
            <v>71</v>
          </cell>
          <cell r="AH13">
            <v>211.2</v>
          </cell>
          <cell r="AI13">
            <v>-8.4</v>
          </cell>
          <cell r="AJ13">
            <v>1.5</v>
          </cell>
          <cell r="AK13">
            <v>-8.1</v>
          </cell>
          <cell r="AL13">
            <v>13</v>
          </cell>
          <cell r="AM13">
            <v>0.8</v>
          </cell>
          <cell r="AN13">
            <v>-3</v>
          </cell>
          <cell r="AO13">
            <v>-1</v>
          </cell>
          <cell r="AP13">
            <v>5.0999999999999996</v>
          </cell>
          <cell r="AQ13">
            <v>-1.2</v>
          </cell>
          <cell r="AR13">
            <v>0.9</v>
          </cell>
          <cell r="AS13">
            <v>3.3</v>
          </cell>
          <cell r="AT13">
            <v>4.0999999999999996</v>
          </cell>
          <cell r="AU13">
            <v>23.4</v>
          </cell>
          <cell r="AV13">
            <v>0.1</v>
          </cell>
          <cell r="AW13">
            <v>3.4</v>
          </cell>
          <cell r="AX13">
            <v>2.6</v>
          </cell>
          <cell r="AY13">
            <v>3.6</v>
          </cell>
          <cell r="AZ13">
            <v>2.9</v>
          </cell>
          <cell r="BA13">
            <v>1.2</v>
          </cell>
          <cell r="BB13">
            <v>0.4</v>
          </cell>
          <cell r="BC13">
            <v>0.8</v>
          </cell>
          <cell r="BD13">
            <v>-1.4</v>
          </cell>
          <cell r="BE13">
            <v>0.02</v>
          </cell>
          <cell r="BF13">
            <v>0.52</v>
          </cell>
          <cell r="BG13">
            <v>0.4</v>
          </cell>
          <cell r="BH13">
            <v>1.07</v>
          </cell>
          <cell r="BI13">
            <v>0.88</v>
          </cell>
          <cell r="BJ13">
            <v>0.8</v>
          </cell>
          <cell r="BK13">
            <v>2.1</v>
          </cell>
          <cell r="BL13">
            <v>0.7</v>
          </cell>
          <cell r="BM13">
            <v>0.3</v>
          </cell>
          <cell r="BN13">
            <v>1.0302241916191499</v>
          </cell>
          <cell r="BO13">
            <v>-1.9005775160964509</v>
          </cell>
          <cell r="BP13">
            <v>-0.91652476930423332</v>
          </cell>
          <cell r="BQ13">
            <v>8.310481490748492E-2</v>
          </cell>
          <cell r="BR13">
            <v>1.1149027792634558</v>
          </cell>
          <cell r="BS13">
            <v>0.80589994997654968</v>
          </cell>
          <cell r="BT13">
            <v>2.3345626281776015</v>
          </cell>
          <cell r="BU13">
            <v>0.68626632878540172</v>
          </cell>
          <cell r="BV13">
            <v>0.30434857449044728</v>
          </cell>
          <cell r="BW13">
            <v>1.0637773571721387</v>
          </cell>
          <cell r="BX13">
            <v>4.3153635489617023E-2</v>
          </cell>
          <cell r="BY13">
            <v>0.93938202158980533</v>
          </cell>
        </row>
        <row r="15">
          <cell r="B15">
            <v>1992</v>
          </cell>
          <cell r="C15">
            <v>1993</v>
          </cell>
          <cell r="D15">
            <v>1994</v>
          </cell>
          <cell r="E15">
            <v>1995</v>
          </cell>
          <cell r="F15">
            <v>1996</v>
          </cell>
          <cell r="G15">
            <v>1997</v>
          </cell>
          <cell r="H15">
            <v>1998</v>
          </cell>
          <cell r="I15" t="str">
            <v>Source:  q:\...fis\esaf98</v>
          </cell>
        </row>
        <row r="16">
          <cell r="B16">
            <v>35.6</v>
          </cell>
          <cell r="C16">
            <v>35.9</v>
          </cell>
          <cell r="D16">
            <v>24.2</v>
          </cell>
          <cell r="E16">
            <v>12.328099621007038</v>
          </cell>
          <cell r="F16">
            <v>13.913347309573725</v>
          </cell>
          <cell r="G16">
            <v>14.430047072668431</v>
          </cell>
          <cell r="H16">
            <v>15.005494087375455</v>
          </cell>
          <cell r="J16">
            <v>35898</v>
          </cell>
        </row>
        <row r="17">
          <cell r="B17">
            <v>10.199999999999999</v>
          </cell>
          <cell r="C17">
            <v>9.6999999999999993</v>
          </cell>
          <cell r="D17">
            <v>7.7</v>
          </cell>
          <cell r="E17">
            <v>7.0628045479155386</v>
          </cell>
          <cell r="F17">
            <v>9.3780573025856029</v>
          </cell>
          <cell r="G17">
            <v>9.8166548984995572</v>
          </cell>
          <cell r="H17">
            <v>10.763536077959049</v>
          </cell>
        </row>
        <row r="18">
          <cell r="B18">
            <v>-25.400000000000002</v>
          </cell>
          <cell r="C18">
            <v>-26.2</v>
          </cell>
          <cell r="D18">
            <v>-16.5</v>
          </cell>
          <cell r="E18">
            <v>-5.2652950730914991</v>
          </cell>
          <cell r="F18">
            <v>-4.5352900069881219</v>
          </cell>
          <cell r="G18">
            <v>-4.6133921741688741</v>
          </cell>
          <cell r="H18">
            <v>-4.2419580094164058</v>
          </cell>
        </row>
        <row r="19">
          <cell r="F19">
            <v>1994</v>
          </cell>
          <cell r="J19">
            <v>1995</v>
          </cell>
          <cell r="N19">
            <v>1996</v>
          </cell>
          <cell r="R19">
            <v>1997</v>
          </cell>
          <cell r="V19">
            <v>1998</v>
          </cell>
        </row>
        <row r="20">
          <cell r="B20" t="str">
            <v>I</v>
          </cell>
          <cell r="C20" t="str">
            <v>II</v>
          </cell>
          <cell r="D20" t="str">
            <v>III</v>
          </cell>
          <cell r="E20" t="str">
            <v>IV</v>
          </cell>
          <cell r="F20" t="str">
            <v>I</v>
          </cell>
          <cell r="G20" t="str">
            <v>II</v>
          </cell>
          <cell r="H20" t="str">
            <v>III</v>
          </cell>
          <cell r="I20" t="str">
            <v>IV</v>
          </cell>
          <cell r="J20" t="str">
            <v>I</v>
          </cell>
          <cell r="K20" t="str">
            <v>II</v>
          </cell>
          <cell r="L20" t="str">
            <v>III</v>
          </cell>
          <cell r="M20" t="str">
            <v>IV</v>
          </cell>
          <cell r="N20" t="str">
            <v>I</v>
          </cell>
          <cell r="O20" t="str">
            <v>II</v>
          </cell>
          <cell r="P20" t="str">
            <v>III</v>
          </cell>
          <cell r="Q20" t="str">
            <v>IV</v>
          </cell>
          <cell r="R20" t="str">
            <v>I</v>
          </cell>
          <cell r="S20" t="str">
            <v>II</v>
          </cell>
          <cell r="T20" t="str">
            <v>III</v>
          </cell>
          <cell r="U20" t="str">
            <v>IV</v>
          </cell>
          <cell r="V20" t="str">
            <v>I</v>
          </cell>
          <cell r="W20" t="str">
            <v>II</v>
          </cell>
          <cell r="X20" t="str">
            <v>III</v>
          </cell>
          <cell r="Y20" t="str">
            <v>IV</v>
          </cell>
        </row>
        <row r="21">
          <cell r="B21">
            <v>154.69999999999999</v>
          </cell>
          <cell r="C21">
            <v>77.7</v>
          </cell>
          <cell r="D21">
            <v>80.2</v>
          </cell>
          <cell r="E21">
            <v>231.8</v>
          </cell>
          <cell r="F21">
            <v>71.400000000000006</v>
          </cell>
          <cell r="G21">
            <v>148.4</v>
          </cell>
          <cell r="H21">
            <v>169.1</v>
          </cell>
          <cell r="I21">
            <v>125.3</v>
          </cell>
          <cell r="J21">
            <v>-1.5934459999999999</v>
          </cell>
          <cell r="K21">
            <v>20.840350000000001</v>
          </cell>
          <cell r="L21">
            <v>-4.0808770000000001</v>
          </cell>
          <cell r="M21">
            <v>213.1397</v>
          </cell>
          <cell r="N21">
            <v>55.6</v>
          </cell>
          <cell r="O21">
            <v>11.240359897172244</v>
          </cell>
          <cell r="P21">
            <v>20.335663527644567</v>
          </cell>
          <cell r="Q21">
            <v>0.32200452256242013</v>
          </cell>
          <cell r="R21">
            <v>-4.1576916505910049</v>
          </cell>
          <cell r="S21">
            <v>3.9412438496083717</v>
          </cell>
          <cell r="T21">
            <v>20.043282972641904</v>
          </cell>
          <cell r="U21">
            <v>10.876148163918172</v>
          </cell>
          <cell r="V21">
            <v>-6.2318297100730007</v>
          </cell>
          <cell r="W21">
            <v>4.7073518090839261</v>
          </cell>
          <cell r="X21">
            <v>-9.6790166661949169</v>
          </cell>
          <cell r="Y21">
            <v>5.7057410279776288</v>
          </cell>
        </row>
        <row r="22">
          <cell r="B22">
            <v>94.1</v>
          </cell>
          <cell r="C22">
            <v>17.600000000000001</v>
          </cell>
          <cell r="D22">
            <v>46</v>
          </cell>
          <cell r="E22">
            <v>131.5</v>
          </cell>
          <cell r="F22">
            <v>51.4</v>
          </cell>
          <cell r="G22">
            <v>131.4</v>
          </cell>
          <cell r="H22">
            <v>174.3</v>
          </cell>
          <cell r="I22">
            <v>141.19999999999999</v>
          </cell>
          <cell r="J22">
            <v>51.811120000000003</v>
          </cell>
          <cell r="K22">
            <v>22.24832</v>
          </cell>
          <cell r="L22">
            <v>38.931280000000001</v>
          </cell>
          <cell r="M22">
            <v>-2.624628</v>
          </cell>
          <cell r="N22">
            <v>56.244122258999994</v>
          </cell>
          <cell r="O22">
            <v>-4.2467120380975958</v>
          </cell>
          <cell r="P22">
            <v>56.836717643372921</v>
          </cell>
          <cell r="Q22">
            <v>6.5334718682388102</v>
          </cell>
          <cell r="R22">
            <v>19.809809541961794</v>
          </cell>
          <cell r="S22">
            <v>22.972955071457175</v>
          </cell>
          <cell r="T22">
            <v>9.5805790792915264</v>
          </cell>
          <cell r="U22">
            <v>-5.0867378175782418</v>
          </cell>
          <cell r="V22">
            <v>6.7785762521203274</v>
          </cell>
          <cell r="W22">
            <v>10.042665215117941</v>
          </cell>
          <cell r="X22">
            <v>13.511548521798744</v>
          </cell>
          <cell r="Y22">
            <v>16.100152229255006</v>
          </cell>
        </row>
        <row r="24">
          <cell r="H24">
            <v>34669</v>
          </cell>
          <cell r="I24">
            <v>34759</v>
          </cell>
          <cell r="J24">
            <v>34851</v>
          </cell>
          <cell r="K24">
            <v>34943</v>
          </cell>
          <cell r="L24">
            <v>34973</v>
          </cell>
          <cell r="M24">
            <v>35004</v>
          </cell>
          <cell r="N24">
            <v>35034</v>
          </cell>
          <cell r="O24">
            <v>35065</v>
          </cell>
          <cell r="P24">
            <v>35096</v>
          </cell>
          <cell r="Q24">
            <v>35125</v>
          </cell>
          <cell r="R24">
            <v>35156</v>
          </cell>
          <cell r="S24">
            <v>35186</v>
          </cell>
          <cell r="T24">
            <v>35217</v>
          </cell>
          <cell r="U24">
            <v>35247</v>
          </cell>
          <cell r="V24">
            <v>35278</v>
          </cell>
          <cell r="W24">
            <v>35309</v>
          </cell>
          <cell r="X24">
            <v>35339</v>
          </cell>
          <cell r="Y24">
            <v>35370</v>
          </cell>
          <cell r="Z24">
            <v>35400</v>
          </cell>
          <cell r="AA24">
            <v>35431</v>
          </cell>
          <cell r="AB24">
            <v>35462</v>
          </cell>
          <cell r="AC24">
            <v>35490</v>
          </cell>
          <cell r="AD24">
            <v>35521</v>
          </cell>
          <cell r="AE24">
            <v>35551</v>
          </cell>
          <cell r="AF24">
            <v>35582</v>
          </cell>
          <cell r="AG24">
            <v>35612</v>
          </cell>
          <cell r="AH24">
            <v>35643</v>
          </cell>
          <cell r="AI24">
            <v>35674</v>
          </cell>
          <cell r="AJ24">
            <v>35704</v>
          </cell>
          <cell r="AK24">
            <v>35735</v>
          </cell>
          <cell r="AL24">
            <v>35765</v>
          </cell>
          <cell r="AM24">
            <v>35796</v>
          </cell>
          <cell r="AN24">
            <v>35827</v>
          </cell>
          <cell r="AO24">
            <v>35855</v>
          </cell>
          <cell r="AP24">
            <v>35886</v>
          </cell>
          <cell r="AQ24">
            <v>35916</v>
          </cell>
          <cell r="AR24">
            <v>35947</v>
          </cell>
          <cell r="AS24">
            <v>35977</v>
          </cell>
          <cell r="AT24">
            <v>36008</v>
          </cell>
          <cell r="AU24">
            <v>36039</v>
          </cell>
          <cell r="AV24">
            <v>36069</v>
          </cell>
          <cell r="AW24">
            <v>36100</v>
          </cell>
          <cell r="AX24">
            <v>36130</v>
          </cell>
        </row>
        <row r="25">
          <cell r="H25">
            <v>41</v>
          </cell>
          <cell r="N25">
            <v>153.80000000000001</v>
          </cell>
          <cell r="Q25">
            <v>155.6</v>
          </cell>
          <cell r="T25">
            <v>173.09</v>
          </cell>
          <cell r="U25">
            <v>184.31489999999999</v>
          </cell>
          <cell r="V25">
            <v>194.48310000000001</v>
          </cell>
          <cell r="W25">
            <v>208.28899999999999</v>
          </cell>
          <cell r="X25">
            <v>205.59480000000002</v>
          </cell>
          <cell r="Y25">
            <v>194.51829999999998</v>
          </cell>
          <cell r="Z25">
            <v>208.95970000000003</v>
          </cell>
          <cell r="AA25">
            <v>198.48200000000003</v>
          </cell>
          <cell r="AB25">
            <v>195.28689999999997</v>
          </cell>
          <cell r="AC25">
            <v>200.27180000000001</v>
          </cell>
          <cell r="AD25">
            <v>209.16630000000001</v>
          </cell>
          <cell r="AE25">
            <v>205.8348</v>
          </cell>
          <cell r="AF25">
            <v>208.16499999999999</v>
          </cell>
          <cell r="AG25">
            <v>224.1182</v>
          </cell>
          <cell r="AH25">
            <v>244.87780000000004</v>
          </cell>
          <cell r="AI25">
            <v>249.88810000000001</v>
          </cell>
          <cell r="AJ25">
            <v>253.31899999999999</v>
          </cell>
          <cell r="AK25">
            <v>253.55109999999999</v>
          </cell>
          <cell r="AL25">
            <v>277.06630000000001</v>
          </cell>
          <cell r="AM25">
            <v>259.89999999999998</v>
          </cell>
          <cell r="AN25">
            <v>254.8</v>
          </cell>
          <cell r="AO25">
            <v>259.8</v>
          </cell>
          <cell r="AP25">
            <v>270.96899999999999</v>
          </cell>
          <cell r="AQ25">
            <v>266.62279999999998</v>
          </cell>
          <cell r="AR25">
            <v>272.02970000000005</v>
          </cell>
          <cell r="AS25">
            <v>278.11450000000002</v>
          </cell>
          <cell r="AT25">
            <v>281.81079999999997</v>
          </cell>
          <cell r="AU25">
            <v>245.69990000000001</v>
          </cell>
          <cell r="AV25">
            <v>232.8716</v>
          </cell>
          <cell r="AW25">
            <v>207.97130000000001</v>
          </cell>
          <cell r="AX25">
            <v>259.71890000000002</v>
          </cell>
        </row>
        <row r="26">
          <cell r="H26">
            <v>37.700000000000003</v>
          </cell>
          <cell r="N26">
            <v>96.749548790000034</v>
          </cell>
          <cell r="O26">
            <v>102.83981493700003</v>
          </cell>
          <cell r="P26">
            <v>126.36535336000003</v>
          </cell>
          <cell r="Q26">
            <v>156.24412225899999</v>
          </cell>
          <cell r="R26" t="str">
            <v>…</v>
          </cell>
          <cell r="S26" t="str">
            <v>…</v>
          </cell>
          <cell r="T26">
            <v>149.60888431020712</v>
          </cell>
          <cell r="U26">
            <v>168.68885298699996</v>
          </cell>
          <cell r="V26">
            <v>188.73183594899993</v>
          </cell>
          <cell r="W26">
            <v>234.64166345499999</v>
          </cell>
          <cell r="X26">
            <v>259.56751371999997</v>
          </cell>
          <cell r="Y26">
            <v>269.88321352000003</v>
          </cell>
          <cell r="Z26">
            <v>249.971910528</v>
          </cell>
          <cell r="AA26">
            <v>260.88183234399997</v>
          </cell>
          <cell r="AB26">
            <v>279.20607031999998</v>
          </cell>
          <cell r="AC26">
            <v>299.49086991199994</v>
          </cell>
          <cell r="AD26">
            <v>332.72708749649996</v>
          </cell>
          <cell r="AE26">
            <v>361.68848065000003</v>
          </cell>
          <cell r="AF26">
            <v>368.29277289999993</v>
          </cell>
          <cell r="AG26">
            <v>376.28185680999997</v>
          </cell>
          <cell r="AH26">
            <v>399.01501569200002</v>
          </cell>
          <cell r="AI26">
            <v>403.57735325099998</v>
          </cell>
          <cell r="AJ26">
            <v>407.92042220000008</v>
          </cell>
          <cell r="AK26">
            <v>358.45752089599995</v>
          </cell>
          <cell r="AL26">
            <v>383.04843140000003</v>
          </cell>
          <cell r="AM26">
            <v>384.10036683199996</v>
          </cell>
          <cell r="AN26">
            <v>395.89053853299998</v>
          </cell>
          <cell r="AO26">
            <v>409.01366140499988</v>
          </cell>
          <cell r="AP26">
            <v>423.17338056999995</v>
          </cell>
          <cell r="AQ26">
            <v>431.57013590400004</v>
          </cell>
          <cell r="AR26">
            <v>450.08953410400011</v>
          </cell>
          <cell r="AS26">
            <v>486.646580524</v>
          </cell>
          <cell r="AT26">
            <v>488.96195064999995</v>
          </cell>
          <cell r="AU26">
            <v>510.903599896</v>
          </cell>
          <cell r="AV26">
            <v>534.69049935999988</v>
          </cell>
          <cell r="AW26">
            <v>556.60963632819994</v>
          </cell>
          <cell r="AX26">
            <v>593.15985722399989</v>
          </cell>
        </row>
        <row r="27">
          <cell r="Q27">
            <v>55.6</v>
          </cell>
          <cell r="T27">
            <v>11.240359897172244</v>
          </cell>
          <cell r="W27">
            <v>20.335663527644567</v>
          </cell>
          <cell r="Z27">
            <v>0.32200452256242013</v>
          </cell>
          <cell r="AC27">
            <v>-4.1576916505910049</v>
          </cell>
          <cell r="AF27">
            <v>3.9412438496083717</v>
          </cell>
          <cell r="AI27">
            <v>20.043282972641904</v>
          </cell>
          <cell r="AL27">
            <v>10.876148163918176</v>
          </cell>
          <cell r="AO27">
            <v>-6.2318297100730007</v>
          </cell>
          <cell r="AR27">
            <v>4.7073518090839261</v>
          </cell>
          <cell r="AU27">
            <v>-9.6790166661949169</v>
          </cell>
          <cell r="AX27">
            <v>5.7057410279776288</v>
          </cell>
        </row>
        <row r="28">
          <cell r="Q28">
            <v>56.244122258999994</v>
          </cell>
          <cell r="T28">
            <v>-4.2467120380975958</v>
          </cell>
          <cell r="W28">
            <v>56.836717643372921</v>
          </cell>
          <cell r="Z28">
            <v>6.5334718682388102</v>
          </cell>
          <cell r="AC28">
            <v>19.809809541961794</v>
          </cell>
          <cell r="AF28">
            <v>22.972955071457175</v>
          </cell>
          <cell r="AI28">
            <v>9.5805790792915264</v>
          </cell>
          <cell r="AL28">
            <v>-5.0867378175782463</v>
          </cell>
          <cell r="AO28">
            <v>6.7785762521203274</v>
          </cell>
          <cell r="AR28">
            <v>10.042665215117941</v>
          </cell>
          <cell r="AU28">
            <v>13.511548521798744</v>
          </cell>
          <cell r="AX28">
            <v>16.100152229255006</v>
          </cell>
        </row>
        <row r="35">
          <cell r="BB35" t="str">
            <v>Source:  Q:\...\real\..esaf_3\gereal_3/xls</v>
          </cell>
        </row>
        <row r="36">
          <cell r="BB36" t="str">
            <v>sheet TBIL_CPI</v>
          </cell>
        </row>
        <row r="37">
          <cell r="C37">
            <v>1993</v>
          </cell>
          <cell r="D37">
            <v>1994</v>
          </cell>
          <cell r="P37">
            <v>1995</v>
          </cell>
          <cell r="AB37">
            <v>1996</v>
          </cell>
          <cell r="AN37">
            <v>1997</v>
          </cell>
          <cell r="AZ37">
            <v>1998</v>
          </cell>
          <cell r="BL37">
            <v>1999</v>
          </cell>
        </row>
        <row r="38">
          <cell r="B38" t="str">
            <v/>
          </cell>
          <cell r="C38" t="str">
            <v>Dec</v>
          </cell>
          <cell r="D38" t="str">
            <v>Jan</v>
          </cell>
          <cell r="E38" t="str">
            <v>Feb</v>
          </cell>
          <cell r="F38" t="str">
            <v>Mar</v>
          </cell>
          <cell r="G38" t="str">
            <v>Apr</v>
          </cell>
          <cell r="H38" t="str">
            <v>May</v>
          </cell>
          <cell r="I38" t="str">
            <v>Jun</v>
          </cell>
          <cell r="J38" t="str">
            <v>Jul</v>
          </cell>
          <cell r="K38" t="str">
            <v>Aug</v>
          </cell>
          <cell r="L38" t="str">
            <v>Sep</v>
          </cell>
          <cell r="M38" t="str">
            <v>Oct</v>
          </cell>
          <cell r="N38" t="str">
            <v>Nov</v>
          </cell>
          <cell r="O38" t="str">
            <v>Dec</v>
          </cell>
          <cell r="P38" t="str">
            <v>Jan</v>
          </cell>
          <cell r="Q38" t="str">
            <v>Feb</v>
          </cell>
          <cell r="R38" t="str">
            <v>Mar</v>
          </cell>
          <cell r="S38" t="str">
            <v>Apr</v>
          </cell>
          <cell r="T38" t="str">
            <v>May</v>
          </cell>
          <cell r="U38" t="str">
            <v>Jun</v>
          </cell>
          <cell r="V38" t="str">
            <v>Jul</v>
          </cell>
          <cell r="W38" t="str">
            <v>Aug</v>
          </cell>
          <cell r="X38" t="str">
            <v>Sep</v>
          </cell>
          <cell r="Y38" t="str">
            <v>Oct</v>
          </cell>
          <cell r="Z38" t="str">
            <v>Nov</v>
          </cell>
          <cell r="AA38" t="str">
            <v>Dec</v>
          </cell>
          <cell r="AB38" t="str">
            <v>Jan</v>
          </cell>
          <cell r="AC38" t="str">
            <v>Feb</v>
          </cell>
          <cell r="AD38" t="str">
            <v>Mar</v>
          </cell>
          <cell r="AE38" t="str">
            <v>Apr</v>
          </cell>
          <cell r="AF38" t="str">
            <v>May</v>
          </cell>
          <cell r="AG38" t="str">
            <v>Jun</v>
          </cell>
          <cell r="AH38" t="str">
            <v>Jul</v>
          </cell>
          <cell r="AI38" t="str">
            <v>Aug</v>
          </cell>
          <cell r="AJ38" t="str">
            <v>Sep</v>
          </cell>
          <cell r="AK38" t="str">
            <v>Oct</v>
          </cell>
          <cell r="AL38" t="str">
            <v>Nov</v>
          </cell>
          <cell r="AM38" t="str">
            <v>Dec</v>
          </cell>
          <cell r="AN38" t="str">
            <v>Jan</v>
          </cell>
          <cell r="AO38" t="str">
            <v>Feb</v>
          </cell>
          <cell r="AP38" t="str">
            <v>Mar</v>
          </cell>
          <cell r="AQ38" t="str">
            <v>Apr</v>
          </cell>
          <cell r="AR38" t="str">
            <v>May</v>
          </cell>
          <cell r="AS38" t="str">
            <v>Jun</v>
          </cell>
          <cell r="AT38" t="str">
            <v>Jul</v>
          </cell>
          <cell r="AU38" t="str">
            <v>Aug</v>
          </cell>
          <cell r="AV38" t="str">
            <v>Sep</v>
          </cell>
          <cell r="AW38" t="str">
            <v>Oct</v>
          </cell>
          <cell r="AX38" t="str">
            <v>Nov</v>
          </cell>
          <cell r="AY38" t="str">
            <v>Dec</v>
          </cell>
          <cell r="AZ38" t="str">
            <v>Jan</v>
          </cell>
          <cell r="BA38" t="str">
            <v>Feb</v>
          </cell>
          <cell r="BB38" t="str">
            <v>Mar</v>
          </cell>
          <cell r="BC38" t="str">
            <v>Apr</v>
          </cell>
          <cell r="BD38" t="str">
            <v>May</v>
          </cell>
          <cell r="BE38" t="str">
            <v>Jun</v>
          </cell>
          <cell r="BF38" t="str">
            <v>Jul</v>
          </cell>
          <cell r="BG38" t="str">
            <v>Aug</v>
          </cell>
          <cell r="BH38" t="str">
            <v>Sep</v>
          </cell>
          <cell r="BI38" t="str">
            <v>Oct</v>
          </cell>
          <cell r="BJ38" t="str">
            <v>Nov</v>
          </cell>
          <cell r="BK38" t="str">
            <v>Dec</v>
          </cell>
          <cell r="BL38" t="str">
            <v>Jan</v>
          </cell>
          <cell r="BM38" t="str">
            <v>Feb</v>
          </cell>
          <cell r="BN38" t="str">
            <v>Mar</v>
          </cell>
          <cell r="BO38" t="str">
            <v>Apr</v>
          </cell>
          <cell r="BP38" t="str">
            <v>May</v>
          </cell>
          <cell r="BQ38" t="str">
            <v>Jun</v>
          </cell>
          <cell r="BR38" t="str">
            <v>Jul</v>
          </cell>
          <cell r="BS38" t="str">
            <v>Aug</v>
          </cell>
          <cell r="BT38" t="str">
            <v>Sep</v>
          </cell>
          <cell r="BU38" t="str">
            <v>Oct</v>
          </cell>
          <cell r="BV38" t="str">
            <v>Nov</v>
          </cell>
          <cell r="BW38" t="str">
            <v>Dec</v>
          </cell>
        </row>
        <row r="39">
          <cell r="B39" t="str">
            <v/>
          </cell>
          <cell r="C39">
            <v>1.5214260170048193</v>
          </cell>
          <cell r="D39">
            <v>4.0831927017748422</v>
          </cell>
          <cell r="E39">
            <v>5.5163389698127396</v>
          </cell>
          <cell r="F39">
            <v>8.283921698545706</v>
          </cell>
          <cell r="G39">
            <v>15.277921615667662</v>
          </cell>
          <cell r="H39">
            <v>21.796220703031409</v>
          </cell>
          <cell r="I39">
            <v>20.716927116443255</v>
          </cell>
          <cell r="J39">
            <v>21.997406696469913</v>
          </cell>
          <cell r="K39">
            <v>37.608413296843175</v>
          </cell>
          <cell r="L39">
            <v>117.02109074113801</v>
          </cell>
          <cell r="M39">
            <v>107.1725913871428</v>
          </cell>
          <cell r="N39">
            <v>108.77579905281011</v>
          </cell>
          <cell r="O39">
            <v>100</v>
          </cell>
          <cell r="P39">
            <v>113.02726899311197</v>
          </cell>
          <cell r="Q39">
            <v>113.90540134587175</v>
          </cell>
          <cell r="R39">
            <v>110.44796720755596</v>
          </cell>
          <cell r="S39">
            <v>109.33222419293078</v>
          </cell>
          <cell r="T39">
            <v>114.93913841617669</v>
          </cell>
          <cell r="U39">
            <v>113.5910266670824</v>
          </cell>
          <cell r="V39">
            <v>114.60564510470273</v>
          </cell>
          <cell r="W39">
            <v>118.36200558789591</v>
          </cell>
          <cell r="X39">
            <v>123.16951492132817</v>
          </cell>
          <cell r="Y39">
            <v>152.00687184644008</v>
          </cell>
          <cell r="Z39">
            <v>152.15334500265286</v>
          </cell>
          <cell r="AA39">
            <v>157.3986751110227</v>
          </cell>
          <cell r="AB39">
            <v>161.52388904532043</v>
          </cell>
          <cell r="AC39">
            <v>166.35746848716497</v>
          </cell>
          <cell r="AD39">
            <v>171.50152874148199</v>
          </cell>
          <cell r="AE39">
            <v>174.37619187723001</v>
          </cell>
          <cell r="AF39">
            <v>175.33012983336687</v>
          </cell>
          <cell r="AG39">
            <v>176.00804601922545</v>
          </cell>
          <cell r="AH39">
            <v>173.89594946699475</v>
          </cell>
          <cell r="AI39">
            <v>174.30476998999617</v>
          </cell>
          <cell r="AJ39">
            <v>175.29233001261107</v>
          </cell>
          <cell r="AK39">
            <v>176.01590494336264</v>
          </cell>
          <cell r="AL39">
            <v>177.6880560403246</v>
          </cell>
          <cell r="AM39">
            <v>179.82031271280849</v>
          </cell>
          <cell r="AN39">
            <v>180.7194142763725</v>
          </cell>
          <cell r="AO39">
            <v>184.27958673761705</v>
          </cell>
          <cell r="AP39">
            <v>185.93810301825559</v>
          </cell>
          <cell r="AQ39">
            <v>186.12404112127382</v>
          </cell>
          <cell r="AR39">
            <v>187.98528153248657</v>
          </cell>
          <cell r="AS39">
            <v>184.98547576497396</v>
          </cell>
          <cell r="AT39">
            <v>183.68823397866396</v>
          </cell>
          <cell r="AU39">
            <v>183.73551435342426</v>
          </cell>
          <cell r="AV39">
            <v>185.26662248886581</v>
          </cell>
          <cell r="AW39">
            <v>186.66721940538449</v>
          </cell>
          <cell r="AX39">
            <v>191.57840926434358</v>
          </cell>
          <cell r="AY39">
            <v>192.66548431875043</v>
          </cell>
          <cell r="AZ39">
            <v>192.9</v>
          </cell>
          <cell r="BA39">
            <v>195.9</v>
          </cell>
          <cell r="BB39">
            <v>196.1</v>
          </cell>
          <cell r="BC39">
            <v>198.19644367449516</v>
          </cell>
          <cell r="BD39">
            <v>192.72678972444388</v>
          </cell>
          <cell r="BE39">
            <v>188.40675049428305</v>
          </cell>
          <cell r="BF39">
            <v>183.83770869884879</v>
          </cell>
          <cell r="BG39">
            <v>184.88558363843222</v>
          </cell>
          <cell r="BH39">
            <v>184.91574711904121</v>
          </cell>
          <cell r="BI39">
            <v>186.10880090119434</v>
          </cell>
          <cell r="BJ39">
            <v>187.86986760854157</v>
          </cell>
          <cell r="BK39">
            <v>210.96570200435082</v>
          </cell>
          <cell r="BL39">
            <v>216.02887885245525</v>
          </cell>
          <cell r="BM39">
            <v>225.10209176425838</v>
          </cell>
        </row>
        <row r="40">
          <cell r="B40" t="str">
            <v/>
          </cell>
          <cell r="C40">
            <v>2.4197031349772198</v>
          </cell>
          <cell r="D40">
            <v>6.4674357001251259</v>
          </cell>
          <cell r="E40">
            <v>7.9346282252779634</v>
          </cell>
          <cell r="F40">
            <v>12.373561573841187</v>
          </cell>
          <cell r="G40">
            <v>21.719032365221359</v>
          </cell>
          <cell r="H40">
            <v>30.597389012710167</v>
          </cell>
          <cell r="I40">
            <v>27.25429635430973</v>
          </cell>
          <cell r="J40">
            <v>26.35966041003271</v>
          </cell>
          <cell r="K40">
            <v>46.914820238674025</v>
          </cell>
          <cell r="L40">
            <v>120.63027087996772</v>
          </cell>
          <cell r="M40">
            <v>106.76338096105712</v>
          </cell>
          <cell r="N40">
            <v>111.02824105995838</v>
          </cell>
          <cell r="O40">
            <v>100</v>
          </cell>
          <cell r="P40">
            <v>115.48878607793883</v>
          </cell>
          <cell r="Q40">
            <v>116.44888635289107</v>
          </cell>
          <cell r="R40">
            <v>113.53863783771273</v>
          </cell>
          <cell r="S40">
            <v>111.67954682435784</v>
          </cell>
          <cell r="T40">
            <v>116.81960601741923</v>
          </cell>
          <cell r="U40">
            <v>112.88306017116683</v>
          </cell>
          <cell r="V40">
            <v>112.38601582527649</v>
          </cell>
          <cell r="W40">
            <v>113.56482567672091</v>
          </cell>
          <cell r="X40">
            <v>119.38033241356527</v>
          </cell>
          <cell r="Y40">
            <v>148.70732424134749</v>
          </cell>
          <cell r="Z40">
            <v>147.71158531516622</v>
          </cell>
          <cell r="AA40">
            <v>153.84260293821683</v>
          </cell>
          <cell r="AB40">
            <v>158.30403842342511</v>
          </cell>
          <cell r="AC40">
            <v>161.60251737208563</v>
          </cell>
          <cell r="AD40">
            <v>165.56948893105954</v>
          </cell>
          <cell r="AE40">
            <v>165.66892065101192</v>
          </cell>
          <cell r="AF40">
            <v>162.01564979218693</v>
          </cell>
          <cell r="AG40">
            <v>162.88139894430248</v>
          </cell>
          <cell r="AH40">
            <v>160.27529656119364</v>
          </cell>
          <cell r="AI40">
            <v>160.41790950981482</v>
          </cell>
          <cell r="AJ40">
            <v>161.61319644144834</v>
          </cell>
          <cell r="AK40">
            <v>161.88558218114375</v>
          </cell>
          <cell r="AL40">
            <v>163.32636386255592</v>
          </cell>
          <cell r="AM40">
            <v>164.68197268261514</v>
          </cell>
          <cell r="AN40">
            <v>163.21554366901648</v>
          </cell>
          <cell r="AO40">
            <v>166.46353298802993</v>
          </cell>
          <cell r="AP40">
            <v>168.46109538388629</v>
          </cell>
          <cell r="AQ40">
            <v>168.96647867003793</v>
          </cell>
          <cell r="AR40">
            <v>171.55139624386007</v>
          </cell>
          <cell r="AS40">
            <v>167.69884718527814</v>
          </cell>
          <cell r="AT40">
            <v>165.97064983557777</v>
          </cell>
          <cell r="AU40">
            <v>165.16033878126646</v>
          </cell>
          <cell r="AV40">
            <v>167.0545745339395</v>
          </cell>
          <cell r="AW40">
            <v>169.00567832314073</v>
          </cell>
          <cell r="AX40">
            <v>175.12117956863042</v>
          </cell>
          <cell r="AY40">
            <v>176.48848290580949</v>
          </cell>
          <cell r="AZ40">
            <v>177.4</v>
          </cell>
          <cell r="BA40">
            <v>180.1</v>
          </cell>
          <cell r="BB40">
            <v>182.9</v>
          </cell>
          <cell r="BC40">
            <v>184.92571212114169</v>
          </cell>
          <cell r="BD40">
            <v>176.04410765140327</v>
          </cell>
          <cell r="BE40">
            <v>169.82166092098618</v>
          </cell>
          <cell r="BF40">
            <v>162.67893448011509</v>
          </cell>
          <cell r="BG40">
            <v>164.38706329215628</v>
          </cell>
          <cell r="BH40">
            <v>165.02114208502644</v>
          </cell>
          <cell r="BI40">
            <v>164.60759946251849</v>
          </cell>
          <cell r="BJ40">
            <v>167.5696690905541</v>
          </cell>
          <cell r="BK40">
            <v>192.89446784579823</v>
          </cell>
          <cell r="BL40">
            <v>197.90972400978899</v>
          </cell>
          <cell r="BM40">
            <v>209.78430745037633</v>
          </cell>
        </row>
        <row r="41">
          <cell r="B41" t="str">
            <v/>
          </cell>
          <cell r="C41">
            <v>0.45651814779829258</v>
          </cell>
          <cell r="D41">
            <v>1.2423142461437633</v>
          </cell>
          <cell r="E41">
            <v>2.2052667914586408</v>
          </cell>
          <cell r="F41">
            <v>2.8766372239482889</v>
          </cell>
          <cell r="G41">
            <v>6.1802408412480236</v>
          </cell>
          <cell r="H41">
            <v>9.1943169163124097</v>
          </cell>
          <cell r="I41">
            <v>10.615968920163441</v>
          </cell>
          <cell r="J41">
            <v>14.704907318286129</v>
          </cell>
          <cell r="K41">
            <v>21.617293057103414</v>
          </cell>
          <cell r="L41">
            <v>107.17354719091068</v>
          </cell>
          <cell r="M41">
            <v>109.430679980861</v>
          </cell>
          <cell r="N41">
            <v>101.72424753619408</v>
          </cell>
          <cell r="O41">
            <v>100</v>
          </cell>
          <cell r="P41">
            <v>104.61636079160124</v>
          </cell>
          <cell r="Q41">
            <v>105.23462768166891</v>
          </cell>
          <cell r="R41">
            <v>100.11232959050163</v>
          </cell>
          <cell r="S41">
            <v>101.2465578156785</v>
          </cell>
          <cell r="T41">
            <v>108.25791616596393</v>
          </cell>
          <cell r="U41">
            <v>115.11468832643719</v>
          </cell>
          <cell r="V41">
            <v>121.38828901995946</v>
          </cell>
          <cell r="W41">
            <v>134.61133324343837</v>
          </cell>
          <cell r="X41">
            <v>135.20706567864863</v>
          </cell>
          <cell r="Y41">
            <v>161.53463294679594</v>
          </cell>
          <cell r="Z41">
            <v>165.91803900273595</v>
          </cell>
          <cell r="AA41">
            <v>167.65080039324587</v>
          </cell>
          <cell r="AB41">
            <v>169.55064532915097</v>
          </cell>
          <cell r="AC41">
            <v>179.88983073318749</v>
          </cell>
          <cell r="AD41">
            <v>189.37029460573606</v>
          </cell>
          <cell r="AE41">
            <v>203.00190625614772</v>
          </cell>
          <cell r="AF41">
            <v>223.20321480733085</v>
          </cell>
          <cell r="AG41">
            <v>222.93968191028873</v>
          </cell>
          <cell r="AH41">
            <v>223.31151063771509</v>
          </cell>
          <cell r="AI41">
            <v>224.9514297398992</v>
          </cell>
          <cell r="AJ41">
            <v>224.85361145641946</v>
          </cell>
          <cell r="AK41">
            <v>227.6583021454631</v>
          </cell>
          <cell r="AL41">
            <v>230.28779575755803</v>
          </cell>
          <cell r="AM41">
            <v>235.96272176050377</v>
          </cell>
          <cell r="AN41">
            <v>248.35348236986445</v>
          </cell>
          <cell r="AO41">
            <v>253.07632313336237</v>
          </cell>
          <cell r="AP41">
            <v>252.75975416378915</v>
          </cell>
          <cell r="AQ41">
            <v>251.28517340716581</v>
          </cell>
          <cell r="AR41">
            <v>249.24864705177598</v>
          </cell>
          <cell r="AS41">
            <v>250.80662668596284</v>
          </cell>
          <cell r="AT41">
            <v>251.86963005283584</v>
          </cell>
          <cell r="AU41">
            <v>256.35779026619252</v>
          </cell>
          <cell r="AV41">
            <v>255.7471790961153</v>
          </cell>
          <cell r="AW41">
            <v>254.08062523407548</v>
          </cell>
          <cell r="AX41">
            <v>252.19186673767862</v>
          </cell>
          <cell r="AY41">
            <v>251.78442673760122</v>
          </cell>
          <cell r="AZ41">
            <v>248.91444970408068</v>
          </cell>
          <cell r="BA41">
            <v>252.49128232033061</v>
          </cell>
          <cell r="BB41">
            <v>240.57479300999782</v>
          </cell>
          <cell r="BC41">
            <v>242.83210946267792</v>
          </cell>
          <cell r="BD41">
            <v>253.08307195636658</v>
          </cell>
          <cell r="BE41">
            <v>258.59218411510869</v>
          </cell>
          <cell r="BF41">
            <v>268.05729249980647</v>
          </cell>
          <cell r="BG41">
            <v>265.18870059049311</v>
          </cell>
          <cell r="BH41">
            <v>261.88461012727436</v>
          </cell>
          <cell r="BI41">
            <v>271.59020831581284</v>
          </cell>
          <cell r="BJ41">
            <v>266.24218542036857</v>
          </cell>
          <cell r="BK41">
            <v>273.32292761371582</v>
          </cell>
          <cell r="BL41">
            <v>278.01481023685164</v>
          </cell>
          <cell r="BM41">
            <v>272.59204786050032</v>
          </cell>
        </row>
        <row r="44">
          <cell r="B44">
            <v>1994</v>
          </cell>
          <cell r="C44">
            <v>1995</v>
          </cell>
          <cell r="O44">
            <v>1996</v>
          </cell>
          <cell r="AA44">
            <v>1997</v>
          </cell>
        </row>
        <row r="45">
          <cell r="B45" t="str">
            <v>D</v>
          </cell>
          <cell r="C45" t="str">
            <v>J</v>
          </cell>
          <cell r="D45" t="str">
            <v>F</v>
          </cell>
          <cell r="E45" t="str">
            <v>M</v>
          </cell>
          <cell r="F45" t="str">
            <v>A</v>
          </cell>
          <cell r="G45" t="str">
            <v>M</v>
          </cell>
          <cell r="H45" t="str">
            <v>J</v>
          </cell>
          <cell r="I45" t="str">
            <v>J</v>
          </cell>
          <cell r="J45" t="str">
            <v>A</v>
          </cell>
          <cell r="K45" t="str">
            <v>S</v>
          </cell>
          <cell r="L45" t="str">
            <v>O</v>
          </cell>
          <cell r="M45" t="str">
            <v>N</v>
          </cell>
          <cell r="N45" t="str">
            <v>D</v>
          </cell>
          <cell r="O45" t="str">
            <v>J</v>
          </cell>
          <cell r="P45" t="str">
            <v>F</v>
          </cell>
          <cell r="Q45" t="str">
            <v>M</v>
          </cell>
          <cell r="R45" t="str">
            <v>A</v>
          </cell>
          <cell r="S45" t="str">
            <v>M</v>
          </cell>
          <cell r="T45" t="str">
            <v>J</v>
          </cell>
          <cell r="U45" t="str">
            <v>J</v>
          </cell>
          <cell r="V45" t="str">
            <v>A</v>
          </cell>
          <cell r="W45" t="str">
            <v>S</v>
          </cell>
          <cell r="X45" t="str">
            <v>O</v>
          </cell>
          <cell r="Y45" t="str">
            <v>N</v>
          </cell>
          <cell r="Z45" t="str">
            <v>D</v>
          </cell>
          <cell r="AA45" t="str">
            <v>J</v>
          </cell>
          <cell r="AB45" t="str">
            <v>F</v>
          </cell>
          <cell r="AC45" t="str">
            <v>M</v>
          </cell>
          <cell r="AD45" t="str">
            <v>A</v>
          </cell>
          <cell r="AE45" t="str">
            <v>M</v>
          </cell>
          <cell r="AF45" t="str">
            <v>J</v>
          </cell>
          <cell r="AG45" t="str">
            <v>J</v>
          </cell>
          <cell r="AH45" t="str">
            <v>A</v>
          </cell>
          <cell r="AI45" t="str">
            <v>S</v>
          </cell>
          <cell r="AJ45" t="str">
            <v>O</v>
          </cell>
          <cell r="AK45" t="str">
            <v>N</v>
          </cell>
          <cell r="AL45" t="str">
            <v>D</v>
          </cell>
        </row>
        <row r="46">
          <cell r="B46">
            <v>100</v>
          </cell>
          <cell r="C46">
            <v>109.6992745355703</v>
          </cell>
          <cell r="D46">
            <v>110.06936772481566</v>
          </cell>
          <cell r="E46">
            <v>106.79278912041674</v>
          </cell>
          <cell r="F46">
            <v>105.18510302847682</v>
          </cell>
          <cell r="G46">
            <v>111.26677428112679</v>
          </cell>
          <cell r="H46">
            <v>109.80564435831009</v>
          </cell>
          <cell r="I46">
            <v>110.52153539617491</v>
          </cell>
          <cell r="J46">
            <v>114.72400120933365</v>
          </cell>
          <cell r="K46">
            <v>120.43765659052008</v>
          </cell>
          <cell r="L46">
            <v>152.4712281062894</v>
          </cell>
          <cell r="M46">
            <v>151.7760374478874</v>
          </cell>
          <cell r="N46">
            <v>158.47968410104357</v>
          </cell>
          <cell r="O46">
            <v>163.08457567206321</v>
          </cell>
          <cell r="P46">
            <v>160.63932297334046</v>
          </cell>
          <cell r="Q46">
            <v>166.01051639384951</v>
          </cell>
          <cell r="R46">
            <v>166.15883360642459</v>
          </cell>
          <cell r="S46">
            <v>163.02184806235414</v>
          </cell>
          <cell r="T46">
            <v>161.30877030537388</v>
          </cell>
          <cell r="U46">
            <v>158.37313097735759</v>
          </cell>
          <cell r="V46">
            <v>158.50917288770731</v>
          </cell>
          <cell r="W46">
            <v>159.47393578034018</v>
          </cell>
          <cell r="X46">
            <v>160.40563853769049</v>
          </cell>
          <cell r="Y46">
            <v>162.08047188704717</v>
          </cell>
          <cell r="Z46">
            <v>165.04444081859845</v>
          </cell>
        </row>
        <row r="47">
          <cell r="B47">
            <v>100</v>
          </cell>
          <cell r="C47">
            <v>128.14787229360056</v>
          </cell>
          <cell r="D47">
            <v>131.2699480051871</v>
          </cell>
          <cell r="E47">
            <v>128.0198184756442</v>
          </cell>
          <cell r="F47">
            <v>129.57586328862135</v>
          </cell>
          <cell r="G47">
            <v>134.05813745472619</v>
          </cell>
          <cell r="H47">
            <v>138.35690913077349</v>
          </cell>
          <cell r="I47">
            <v>144.85885602381478</v>
          </cell>
          <cell r="J47">
            <v>146.79965030213157</v>
          </cell>
          <cell r="K47">
            <v>150.05934886849141</v>
          </cell>
          <cell r="L47">
            <v>161.99794155861659</v>
          </cell>
          <cell r="M47">
            <v>162.6159388213309</v>
          </cell>
          <cell r="N47">
            <v>164.09767091128833</v>
          </cell>
          <cell r="O47">
            <v>164.68164682712006</v>
          </cell>
          <cell r="P47">
            <v>202.5070535109991</v>
          </cell>
          <cell r="Q47">
            <v>210.89276128549037</v>
          </cell>
          <cell r="R47">
            <v>221.08688799868759</v>
          </cell>
          <cell r="S47">
            <v>242.60326735745855</v>
          </cell>
          <cell r="T47">
            <v>256.29115982560029</v>
          </cell>
          <cell r="U47">
            <v>256.52727347011381</v>
          </cell>
          <cell r="V47">
            <v>257.6870503623548</v>
          </cell>
          <cell r="W47">
            <v>257.78155291359036</v>
          </cell>
          <cell r="X47">
            <v>257.85664295738854</v>
          </cell>
          <cell r="Y47">
            <v>258.9039539729784</v>
          </cell>
          <cell r="Z47">
            <v>261.23747930779786</v>
          </cell>
        </row>
        <row r="48">
          <cell r="B48">
            <v>100</v>
          </cell>
          <cell r="C48">
            <v>116.81742913627771</v>
          </cell>
          <cell r="D48">
            <v>119.26110844333637</v>
          </cell>
          <cell r="E48">
            <v>119.87683768732028</v>
          </cell>
          <cell r="F48">
            <v>123.18841695058398</v>
          </cell>
          <cell r="G48">
            <v>120.48353007521789</v>
          </cell>
          <cell r="H48">
            <v>126.00163674582785</v>
          </cell>
          <cell r="I48">
            <v>131.06844336224111</v>
          </cell>
          <cell r="J48">
            <v>127.95897001035587</v>
          </cell>
          <cell r="K48">
            <v>124.59504204626224</v>
          </cell>
          <cell r="L48">
            <v>106.24820405177428</v>
          </cell>
          <cell r="M48">
            <v>107.14203740967041</v>
          </cell>
          <cell r="N48">
            <v>103.54492554809917</v>
          </cell>
          <cell r="O48">
            <v>100.97929013119445</v>
          </cell>
          <cell r="P48">
            <v>126.06318911379313</v>
          </cell>
          <cell r="Q48">
            <v>127.03578415789067</v>
          </cell>
          <cell r="R48">
            <v>133.05755896335273</v>
          </cell>
          <cell r="S48">
            <v>148.81641340776932</v>
          </cell>
          <cell r="T48">
            <v>158.88234678152656</v>
          </cell>
          <cell r="U48">
            <v>161.97651197966732</v>
          </cell>
          <cell r="V48">
            <v>162.56917228689855</v>
          </cell>
          <cell r="W48">
            <v>161.64494320166486</v>
          </cell>
          <cell r="X48">
            <v>160.75285464282479</v>
          </cell>
          <cell r="Y48">
            <v>159.73790732384273</v>
          </cell>
          <cell r="Z48">
            <v>158.28311333123051</v>
          </cell>
        </row>
        <row r="51">
          <cell r="B51">
            <v>1994</v>
          </cell>
          <cell r="N51">
            <v>1995</v>
          </cell>
          <cell r="Z51">
            <v>1996</v>
          </cell>
          <cell r="AL51">
            <v>1997</v>
          </cell>
          <cell r="AX51">
            <v>1998</v>
          </cell>
          <cell r="BJ51">
            <v>1999</v>
          </cell>
        </row>
        <row r="52">
          <cell r="B52" t="str">
            <v>Jan</v>
          </cell>
          <cell r="C52" t="str">
            <v>Feb</v>
          </cell>
          <cell r="D52" t="str">
            <v>Mar</v>
          </cell>
          <cell r="E52" t="str">
            <v>Apr</v>
          </cell>
          <cell r="F52" t="str">
            <v>May</v>
          </cell>
          <cell r="G52" t="str">
            <v>Jun</v>
          </cell>
          <cell r="H52" t="str">
            <v>Jul</v>
          </cell>
          <cell r="I52" t="str">
            <v>Aug</v>
          </cell>
          <cell r="J52" t="str">
            <v>Sep</v>
          </cell>
          <cell r="K52" t="str">
            <v>Oct</v>
          </cell>
          <cell r="L52" t="str">
            <v>Nov</v>
          </cell>
          <cell r="M52" t="str">
            <v>Dec</v>
          </cell>
          <cell r="N52" t="str">
            <v>Jan</v>
          </cell>
          <cell r="O52" t="str">
            <v>Feb</v>
          </cell>
          <cell r="P52" t="str">
            <v>Mar</v>
          </cell>
          <cell r="Q52" t="str">
            <v>Apr</v>
          </cell>
          <cell r="R52" t="str">
            <v>May</v>
          </cell>
          <cell r="S52" t="str">
            <v>Jun</v>
          </cell>
          <cell r="T52" t="str">
            <v>Jul</v>
          </cell>
          <cell r="U52" t="str">
            <v>Aug</v>
          </cell>
          <cell r="V52" t="str">
            <v>Sep</v>
          </cell>
          <cell r="W52" t="str">
            <v>Oct</v>
          </cell>
          <cell r="X52" t="str">
            <v>Nov</v>
          </cell>
          <cell r="Y52" t="str">
            <v>Dec</v>
          </cell>
          <cell r="Z52" t="str">
            <v>Jan</v>
          </cell>
          <cell r="AA52" t="str">
            <v>Feb</v>
          </cell>
          <cell r="AB52" t="str">
            <v>Mar</v>
          </cell>
          <cell r="AC52" t="str">
            <v>Apr</v>
          </cell>
          <cell r="AD52" t="str">
            <v>May</v>
          </cell>
          <cell r="AE52" t="str">
            <v>Jun</v>
          </cell>
          <cell r="AF52" t="str">
            <v>Jul</v>
          </cell>
          <cell r="AG52" t="str">
            <v>Aug</v>
          </cell>
          <cell r="AH52" t="str">
            <v>Sep</v>
          </cell>
          <cell r="AI52" t="str">
            <v>Oct</v>
          </cell>
          <cell r="AJ52" t="str">
            <v>Nov</v>
          </cell>
          <cell r="AK52" t="str">
            <v>Dec</v>
          </cell>
          <cell r="AL52" t="str">
            <v>Jan</v>
          </cell>
          <cell r="AM52" t="str">
            <v>Feb</v>
          </cell>
          <cell r="AN52" t="str">
            <v>Mar</v>
          </cell>
          <cell r="AO52" t="str">
            <v>Apr</v>
          </cell>
          <cell r="AP52" t="str">
            <v>May</v>
          </cell>
          <cell r="AQ52" t="str">
            <v>Jun</v>
          </cell>
          <cell r="AR52" t="str">
            <v>Jul</v>
          </cell>
          <cell r="AS52" t="str">
            <v>Aug</v>
          </cell>
          <cell r="AT52" t="str">
            <v>Sep</v>
          </cell>
          <cell r="AU52" t="str">
            <v>Oct</v>
          </cell>
          <cell r="AV52" t="str">
            <v>Nov</v>
          </cell>
          <cell r="AW52" t="str">
            <v>Dec</v>
          </cell>
          <cell r="AX52" t="str">
            <v>Jan</v>
          </cell>
          <cell r="AY52" t="str">
            <v>Feb</v>
          </cell>
          <cell r="AZ52" t="str">
            <v>Mar</v>
          </cell>
          <cell r="BA52" t="str">
            <v>Apr</v>
          </cell>
          <cell r="BB52" t="str">
            <v>May</v>
          </cell>
          <cell r="BC52" t="str">
            <v>Jun</v>
          </cell>
          <cell r="BD52" t="str">
            <v>Jul</v>
          </cell>
          <cell r="BE52" t="str">
            <v>Aug</v>
          </cell>
          <cell r="BF52" t="str">
            <v>Sep</v>
          </cell>
          <cell r="BG52" t="str">
            <v>Oct</v>
          </cell>
          <cell r="BH52" t="str">
            <v>Nov</v>
          </cell>
          <cell r="BI52" t="str">
            <v>Dec</v>
          </cell>
          <cell r="BJ52" t="str">
            <v>Jan</v>
          </cell>
          <cell r="BK52" t="str">
            <v>Feb</v>
          </cell>
          <cell r="BL52" t="str">
            <v>Mar</v>
          </cell>
          <cell r="BM52" t="str">
            <v>Apr</v>
          </cell>
          <cell r="BN52" t="str">
            <v>May</v>
          </cell>
          <cell r="BO52" t="str">
            <v>Jun</v>
          </cell>
          <cell r="BP52" t="str">
            <v>Jul</v>
          </cell>
          <cell r="BQ52" t="str">
            <v>Aug</v>
          </cell>
          <cell r="BR52" t="str">
            <v>Sep</v>
          </cell>
          <cell r="BS52" t="str">
            <v>Oct</v>
          </cell>
          <cell r="BT52" t="str">
            <v>Nov</v>
          </cell>
          <cell r="BU52" t="str">
            <v>Dec</v>
          </cell>
          <cell r="BV52" t="str">
            <v>Jan</v>
          </cell>
          <cell r="BW52" t="str">
            <v>Feb</v>
          </cell>
          <cell r="BX52" t="str">
            <v>Mar</v>
          </cell>
          <cell r="BY52" t="str">
            <v>Apr</v>
          </cell>
        </row>
        <row r="53">
          <cell r="B53">
            <v>0.18767500000000001</v>
          </cell>
          <cell r="C53">
            <v>0.19700000000000001</v>
          </cell>
          <cell r="D53">
            <v>0.38400000000000001</v>
          </cell>
          <cell r="E53">
            <v>1.0258</v>
          </cell>
          <cell r="F53">
            <v>0.80500000000000005</v>
          </cell>
          <cell r="G53">
            <v>0.81399999999999995</v>
          </cell>
          <cell r="H53">
            <v>0.91500000000000004</v>
          </cell>
          <cell r="I53">
            <v>1.95</v>
          </cell>
          <cell r="J53">
            <v>2.2999999999999998</v>
          </cell>
          <cell r="K53">
            <v>2.0299999999999998</v>
          </cell>
          <cell r="L53">
            <v>1.6</v>
          </cell>
          <cell r="M53">
            <v>1.28</v>
          </cell>
          <cell r="N53">
            <v>1.3</v>
          </cell>
          <cell r="O53">
            <v>1.3</v>
          </cell>
          <cell r="P53">
            <v>1.3</v>
          </cell>
          <cell r="Q53">
            <v>1.3</v>
          </cell>
          <cell r="R53">
            <v>1.3</v>
          </cell>
          <cell r="S53">
            <v>1.3</v>
          </cell>
          <cell r="T53">
            <v>1.3</v>
          </cell>
          <cell r="U53">
            <v>1.3</v>
          </cell>
          <cell r="V53">
            <v>1.3</v>
          </cell>
          <cell r="W53">
            <v>1.25</v>
          </cell>
          <cell r="X53">
            <v>1.25</v>
          </cell>
          <cell r="Y53">
            <v>1.23</v>
          </cell>
          <cell r="Z53">
            <v>1.2490000000000001</v>
          </cell>
          <cell r="AA53">
            <v>1.26</v>
          </cell>
          <cell r="AB53">
            <v>1.262</v>
          </cell>
          <cell r="AC53">
            <v>1.258</v>
          </cell>
          <cell r="AD53">
            <v>1.26</v>
          </cell>
          <cell r="AE53">
            <v>1.2549999999999999</v>
          </cell>
          <cell r="AF53">
            <v>1.2588999999999999</v>
          </cell>
          <cell r="AG53">
            <v>1.2669999999999999</v>
          </cell>
          <cell r="AH53">
            <v>1.27</v>
          </cell>
          <cell r="AI53">
            <v>1.27</v>
          </cell>
          <cell r="AJ53">
            <v>1.28</v>
          </cell>
          <cell r="AK53">
            <v>1.274</v>
          </cell>
          <cell r="AL53">
            <v>1.2869999999999999</v>
          </cell>
          <cell r="AM53">
            <v>1.29</v>
          </cell>
          <cell r="AN53">
            <v>1.294</v>
          </cell>
          <cell r="AO53">
            <v>1.298</v>
          </cell>
          <cell r="AP53">
            <v>1.3</v>
          </cell>
          <cell r="AQ53">
            <v>1.3</v>
          </cell>
          <cell r="AR53">
            <v>1.29</v>
          </cell>
          <cell r="AS53">
            <v>1.292</v>
          </cell>
          <cell r="AT53">
            <v>1.298</v>
          </cell>
          <cell r="AU53">
            <v>1.3</v>
          </cell>
          <cell r="AV53">
            <v>1.3120000000000001</v>
          </cell>
          <cell r="AW53">
            <v>1.304</v>
          </cell>
          <cell r="AX53">
            <v>1.3240000000000001</v>
          </cell>
          <cell r="AY53">
            <v>1.3325</v>
          </cell>
          <cell r="AZ53">
            <v>1.335</v>
          </cell>
          <cell r="BA53">
            <v>1.335</v>
          </cell>
          <cell r="BB53">
            <v>1.347</v>
          </cell>
          <cell r="BC53">
            <v>1.3478000000000001</v>
          </cell>
          <cell r="BD53">
            <v>1.3485</v>
          </cell>
          <cell r="BE53">
            <v>1.35</v>
          </cell>
          <cell r="BF53">
            <v>1.367</v>
          </cell>
          <cell r="BG53">
            <v>1.4079999999999999</v>
          </cell>
          <cell r="BH53">
            <v>1.56</v>
          </cell>
          <cell r="BI53">
            <v>1.79</v>
          </cell>
          <cell r="BJ53">
            <v>2.12</v>
          </cell>
          <cell r="BK53">
            <v>2.35</v>
          </cell>
        </row>
        <row r="54">
          <cell r="B54">
            <v>0.19500000000000001</v>
          </cell>
          <cell r="C54">
            <v>0.26</v>
          </cell>
          <cell r="D54">
            <v>0.38</v>
          </cell>
          <cell r="E54">
            <v>1.04</v>
          </cell>
          <cell r="F54">
            <v>1.7</v>
          </cell>
          <cell r="G54">
            <v>2</v>
          </cell>
          <cell r="H54">
            <v>2</v>
          </cell>
          <cell r="I54">
            <v>4.5</v>
          </cell>
          <cell r="J54">
            <v>5.3</v>
          </cell>
          <cell r="K54">
            <v>2.2000000000000002</v>
          </cell>
          <cell r="L54">
            <v>2</v>
          </cell>
          <cell r="M54">
            <v>1.55</v>
          </cell>
          <cell r="N54" t="e">
            <v>#N/A</v>
          </cell>
          <cell r="O54" t="e">
            <v>#N/A</v>
          </cell>
          <cell r="P54" t="e">
            <v>#N/A</v>
          </cell>
          <cell r="Q54" t="e">
            <v>#N/A</v>
          </cell>
          <cell r="R54" t="e">
            <v>#N/A</v>
          </cell>
          <cell r="S54" t="e">
            <v>#N/A</v>
          </cell>
          <cell r="T54" t="e">
            <v>#N/A</v>
          </cell>
          <cell r="U54" t="e">
            <v>#N/A</v>
          </cell>
          <cell r="V54" t="e">
            <v>#N/A</v>
          </cell>
          <cell r="W54" t="e">
            <v>#N/A</v>
          </cell>
          <cell r="X54" t="e">
            <v>#N/A</v>
          </cell>
          <cell r="Y54" t="e">
            <v>#N/A</v>
          </cell>
          <cell r="Z54" t="e">
            <v>#N/A</v>
          </cell>
          <cell r="AA54" t="e">
            <v>#N/A</v>
          </cell>
          <cell r="AB54" t="e">
            <v>#N/A</v>
          </cell>
          <cell r="AC54" t="e">
            <v>#N/A</v>
          </cell>
          <cell r="AD54" t="e">
            <v>#N/A</v>
          </cell>
          <cell r="AE54" t="e">
            <v>#N/A</v>
          </cell>
          <cell r="AF54" t="e">
            <v>#N/A</v>
          </cell>
          <cell r="AG54" t="e">
            <v>#N/A</v>
          </cell>
          <cell r="AH54" t="e">
            <v>#N/A</v>
          </cell>
          <cell r="AI54" t="e">
            <v>#N/A</v>
          </cell>
          <cell r="AJ54" t="e">
            <v>#N/A</v>
          </cell>
          <cell r="AK54" t="e">
            <v>#N/A</v>
          </cell>
          <cell r="AL54" t="e">
            <v>#N/A</v>
          </cell>
          <cell r="AM54" t="e">
            <v>#N/A</v>
          </cell>
          <cell r="AN54" t="e">
            <v>#N/A</v>
          </cell>
          <cell r="AO54" t="e">
            <v>#N/A</v>
          </cell>
          <cell r="AP54" t="e">
            <v>#N/A</v>
          </cell>
          <cell r="AQ54" t="e">
            <v>#N/A</v>
          </cell>
          <cell r="AR54" t="e">
            <v>#N/A</v>
          </cell>
          <cell r="AS54" t="e">
            <v>#N/A</v>
          </cell>
          <cell r="AT54" t="e">
            <v>#N/A</v>
          </cell>
          <cell r="AU54" t="e">
            <v>#N/A</v>
          </cell>
          <cell r="AV54" t="e">
            <v>#N/A</v>
          </cell>
          <cell r="AW54" t="e">
            <v>#N/A</v>
          </cell>
        </row>
        <row r="55">
          <cell r="B55">
            <v>0.19</v>
          </cell>
          <cell r="C55">
            <v>0.22</v>
          </cell>
          <cell r="D55">
            <v>0.44</v>
          </cell>
          <cell r="E55">
            <v>0.89</v>
          </cell>
          <cell r="F55">
            <v>0.85</v>
          </cell>
          <cell r="G55">
            <v>0.95</v>
          </cell>
          <cell r="H55">
            <v>1.1000000000000001</v>
          </cell>
          <cell r="I55">
            <v>2.7</v>
          </cell>
          <cell r="J55">
            <v>3.2749999999999999</v>
          </cell>
          <cell r="K55">
            <v>2.2999999999999998</v>
          </cell>
          <cell r="L55">
            <v>1.81</v>
          </cell>
          <cell r="M55">
            <v>1.46</v>
          </cell>
          <cell r="N55">
            <v>1.5</v>
          </cell>
          <cell r="O55">
            <v>1.415</v>
          </cell>
          <cell r="P55">
            <v>1.37</v>
          </cell>
          <cell r="Q55">
            <v>1.3774999999999999</v>
          </cell>
          <cell r="R55">
            <v>1.355</v>
          </cell>
          <cell r="S55">
            <v>1.325</v>
          </cell>
          <cell r="T55">
            <v>1.32</v>
          </cell>
          <cell r="U55">
            <v>1.3320000000000001</v>
          </cell>
          <cell r="V55">
            <v>1.3225</v>
          </cell>
          <cell r="W55">
            <v>1.2450000000000001</v>
          </cell>
          <cell r="X55">
            <v>1.2575000000000001</v>
          </cell>
          <cell r="Y55">
            <v>1.2375</v>
          </cell>
          <cell r="Z55">
            <v>1.2645</v>
          </cell>
          <cell r="AA55">
            <v>1.2685</v>
          </cell>
          <cell r="AB55">
            <v>1.264</v>
          </cell>
          <cell r="AC55">
            <v>1.2565</v>
          </cell>
          <cell r="AD55">
            <v>1.2615000000000001</v>
          </cell>
          <cell r="AE55">
            <v>1.2475000000000001</v>
          </cell>
          <cell r="AF55">
            <v>1.26</v>
          </cell>
          <cell r="AG55">
            <v>1.266</v>
          </cell>
          <cell r="AH55">
            <v>1.2769999999999999</v>
          </cell>
          <cell r="AI55">
            <v>1.286</v>
          </cell>
          <cell r="AJ55">
            <v>1.2889999999999999</v>
          </cell>
          <cell r="AK55">
            <v>1.278</v>
          </cell>
          <cell r="AL55">
            <v>1.292</v>
          </cell>
          <cell r="AM55">
            <v>1.2929999999999999</v>
          </cell>
          <cell r="AN55">
            <v>1.2915000000000001</v>
          </cell>
          <cell r="AO55">
            <v>1.296</v>
          </cell>
          <cell r="AP55">
            <v>1.296</v>
          </cell>
          <cell r="AQ55">
            <v>1.2875000000000001</v>
          </cell>
          <cell r="AR55">
            <v>1.2889999999999999</v>
          </cell>
          <cell r="AS55">
            <v>1.2849999999999999</v>
          </cell>
          <cell r="AT55">
            <v>1.2985</v>
          </cell>
          <cell r="AU55">
            <v>1.3009999999999999</v>
          </cell>
          <cell r="AV55">
            <v>1.3140000000000001</v>
          </cell>
          <cell r="AW55">
            <v>1.3120000000000001</v>
          </cell>
          <cell r="AX55">
            <v>1.327</v>
          </cell>
          <cell r="AY55">
            <v>1.3325</v>
          </cell>
          <cell r="AZ55">
            <v>1.3355000000000001</v>
          </cell>
          <cell r="BA55">
            <v>1.335</v>
          </cell>
          <cell r="BB55">
            <v>1.3515000000000001</v>
          </cell>
          <cell r="BC55">
            <v>1.3465</v>
          </cell>
          <cell r="BD55">
            <v>1.3435000000000001</v>
          </cell>
          <cell r="BE55">
            <v>1.3555000000000001</v>
          </cell>
          <cell r="BF55">
            <v>1.365</v>
          </cell>
          <cell r="BG55">
            <v>1.425</v>
          </cell>
          <cell r="BH55">
            <v>1.59</v>
          </cell>
          <cell r="BI55">
            <v>1.8149999999999999</v>
          </cell>
          <cell r="BJ55">
            <v>2.14</v>
          </cell>
          <cell r="BK55">
            <v>2.39</v>
          </cell>
        </row>
        <row r="56">
          <cell r="B56" t="e">
            <v>#N/A</v>
          </cell>
          <cell r="C56" t="e">
            <v>#N/A</v>
          </cell>
          <cell r="D56" t="e">
            <v>#N/A</v>
          </cell>
          <cell r="E56" t="e">
            <v>#N/A</v>
          </cell>
          <cell r="F56" t="e">
            <v>#N/A</v>
          </cell>
          <cell r="G56" t="e">
            <v>#N/A</v>
          </cell>
          <cell r="H56" t="e">
            <v>#N/A</v>
          </cell>
          <cell r="I56" t="e">
            <v>#N/A</v>
          </cell>
          <cell r="J56" t="e">
            <v>#N/A</v>
          </cell>
          <cell r="K56" t="e">
            <v>#N/A</v>
          </cell>
          <cell r="L56">
            <v>1.26325</v>
          </cell>
          <cell r="M56">
            <v>1.05613</v>
          </cell>
          <cell r="N56">
            <v>2.64168</v>
          </cell>
          <cell r="O56">
            <v>5.024</v>
          </cell>
          <cell r="P56">
            <v>3.3128099999999998</v>
          </cell>
          <cell r="Q56">
            <v>4.6657299999999999</v>
          </cell>
          <cell r="R56">
            <v>6.6664700000000003</v>
          </cell>
          <cell r="S56">
            <v>7.3644600000000002</v>
          </cell>
          <cell r="T56">
            <v>7.7437550000000002</v>
          </cell>
          <cell r="U56">
            <v>9.1</v>
          </cell>
          <cell r="V56">
            <v>6.9</v>
          </cell>
          <cell r="W56">
            <v>7.8</v>
          </cell>
          <cell r="X56">
            <v>3.6</v>
          </cell>
          <cell r="Y56">
            <v>5</v>
          </cell>
          <cell r="Z56">
            <v>8.1999999999999993</v>
          </cell>
          <cell r="AA56">
            <v>12.4</v>
          </cell>
          <cell r="AB56">
            <v>8.5</v>
          </cell>
          <cell r="AC56">
            <v>5</v>
          </cell>
          <cell r="AD56">
            <v>5.4</v>
          </cell>
          <cell r="AE56">
            <v>4.0999999999999996</v>
          </cell>
          <cell r="AF56">
            <v>6.8</v>
          </cell>
          <cell r="AG56">
            <v>2.2999999999999998</v>
          </cell>
          <cell r="AH56">
            <v>8.5</v>
          </cell>
          <cell r="AI56">
            <v>20.62</v>
          </cell>
          <cell r="AJ56">
            <v>15.8</v>
          </cell>
          <cell r="AK56">
            <v>4.79</v>
          </cell>
          <cell r="AL56">
            <v>15.15</v>
          </cell>
          <cell r="AM56">
            <v>8.73</v>
          </cell>
          <cell r="AN56">
            <v>8.1199999999999992</v>
          </cell>
          <cell r="AO56">
            <v>7.64</v>
          </cell>
          <cell r="AP56">
            <v>10.52</v>
          </cell>
          <cell r="AQ56">
            <v>14.91</v>
          </cell>
          <cell r="AR56">
            <v>15.31</v>
          </cell>
          <cell r="AS56">
            <v>10.73</v>
          </cell>
          <cell r="AT56">
            <v>9.6199999999999992</v>
          </cell>
          <cell r="AU56">
            <v>5.5949999999999998</v>
          </cell>
          <cell r="AV56">
            <v>7.3920000000000003</v>
          </cell>
          <cell r="AW56">
            <v>6.484</v>
          </cell>
          <cell r="AX56">
            <v>13.87</v>
          </cell>
          <cell r="AY56">
            <v>8.92</v>
          </cell>
          <cell r="AZ56">
            <v>5.6452999999999998</v>
          </cell>
          <cell r="BA56">
            <v>1.627</v>
          </cell>
          <cell r="BB56">
            <v>9.0078700000000005</v>
          </cell>
          <cell r="BC56">
            <v>9.3943999999999992</v>
          </cell>
          <cell r="BD56">
            <v>7.7428999999999997</v>
          </cell>
          <cell r="BE56">
            <v>7.3544</v>
          </cell>
          <cell r="BF56">
            <v>17.295999999999999</v>
          </cell>
          <cell r="BG56">
            <v>10.6609</v>
          </cell>
          <cell r="BH56">
            <v>18.445799999999998</v>
          </cell>
          <cell r="BI56">
            <v>16.652550000000002</v>
          </cell>
          <cell r="BJ56">
            <v>2.6242000000000001</v>
          </cell>
          <cell r="BK56">
            <v>3.4460000000000002</v>
          </cell>
        </row>
        <row r="62">
          <cell r="B62">
            <v>1991</v>
          </cell>
          <cell r="N62">
            <v>1992</v>
          </cell>
          <cell r="Z62">
            <v>1993</v>
          </cell>
          <cell r="AL62">
            <v>1994</v>
          </cell>
          <cell r="AX62">
            <v>1995</v>
          </cell>
          <cell r="BJ62">
            <v>1996</v>
          </cell>
          <cell r="BV62">
            <v>1997</v>
          </cell>
        </row>
        <row r="63">
          <cell r="B63" t="str">
            <v>J</v>
          </cell>
          <cell r="C63" t="str">
            <v>F</v>
          </cell>
          <cell r="D63" t="str">
            <v>M</v>
          </cell>
          <cell r="E63" t="str">
            <v>A</v>
          </cell>
          <cell r="F63" t="str">
            <v>M</v>
          </cell>
          <cell r="G63" t="str">
            <v>J</v>
          </cell>
          <cell r="H63" t="str">
            <v>J</v>
          </cell>
          <cell r="I63" t="str">
            <v>A</v>
          </cell>
          <cell r="J63" t="str">
            <v>S</v>
          </cell>
          <cell r="K63" t="str">
            <v>O</v>
          </cell>
          <cell r="L63" t="str">
            <v>N</v>
          </cell>
          <cell r="M63" t="str">
            <v>D</v>
          </cell>
          <cell r="N63" t="str">
            <v>J</v>
          </cell>
          <cell r="O63" t="str">
            <v>F</v>
          </cell>
          <cell r="P63" t="str">
            <v>M</v>
          </cell>
          <cell r="Q63" t="str">
            <v>A</v>
          </cell>
          <cell r="R63" t="str">
            <v>M</v>
          </cell>
          <cell r="S63" t="str">
            <v>J</v>
          </cell>
          <cell r="T63" t="str">
            <v>J</v>
          </cell>
          <cell r="U63" t="str">
            <v>A</v>
          </cell>
          <cell r="V63" t="str">
            <v>S</v>
          </cell>
          <cell r="W63" t="str">
            <v>O</v>
          </cell>
          <cell r="X63" t="str">
            <v>N</v>
          </cell>
          <cell r="Y63" t="str">
            <v>D</v>
          </cell>
          <cell r="Z63" t="str">
            <v>J</v>
          </cell>
          <cell r="AA63" t="str">
            <v>F</v>
          </cell>
          <cell r="AB63" t="str">
            <v>M</v>
          </cell>
          <cell r="AC63" t="str">
            <v>A</v>
          </cell>
          <cell r="AD63" t="str">
            <v>M</v>
          </cell>
          <cell r="AE63" t="str">
            <v>J</v>
          </cell>
          <cell r="AF63" t="str">
            <v>J</v>
          </cell>
          <cell r="AG63" t="str">
            <v>A</v>
          </cell>
          <cell r="AH63" t="str">
            <v>S</v>
          </cell>
          <cell r="AI63" t="str">
            <v>O</v>
          </cell>
          <cell r="AJ63" t="str">
            <v>N</v>
          </cell>
          <cell r="AK63" t="str">
            <v>D</v>
          </cell>
          <cell r="AL63" t="str">
            <v>J</v>
          </cell>
          <cell r="AM63" t="str">
            <v>F</v>
          </cell>
          <cell r="AN63" t="str">
            <v>M</v>
          </cell>
          <cell r="AO63" t="str">
            <v>A</v>
          </cell>
          <cell r="AP63" t="str">
            <v>M</v>
          </cell>
          <cell r="AQ63" t="str">
            <v>J</v>
          </cell>
          <cell r="AR63" t="str">
            <v>J</v>
          </cell>
          <cell r="AS63" t="str">
            <v>A</v>
          </cell>
          <cell r="AT63" t="str">
            <v>S</v>
          </cell>
          <cell r="AU63" t="str">
            <v>O</v>
          </cell>
          <cell r="AV63" t="str">
            <v>N</v>
          </cell>
          <cell r="AW63" t="str">
            <v>D</v>
          </cell>
          <cell r="AX63" t="str">
            <v>J</v>
          </cell>
          <cell r="AY63" t="str">
            <v>F</v>
          </cell>
          <cell r="AZ63" t="str">
            <v>M</v>
          </cell>
          <cell r="BA63" t="str">
            <v>A</v>
          </cell>
          <cell r="BB63" t="str">
            <v>M</v>
          </cell>
          <cell r="BC63" t="str">
            <v>J</v>
          </cell>
          <cell r="BD63" t="str">
            <v>J</v>
          </cell>
          <cell r="BE63" t="str">
            <v>A</v>
          </cell>
          <cell r="BF63" t="str">
            <v>S</v>
          </cell>
          <cell r="BG63" t="str">
            <v>O</v>
          </cell>
          <cell r="BH63" t="str">
            <v>N</v>
          </cell>
          <cell r="BI63" t="str">
            <v>D</v>
          </cell>
          <cell r="BJ63" t="str">
            <v>J</v>
          </cell>
          <cell r="BK63" t="str">
            <v>F</v>
          </cell>
          <cell r="BL63" t="str">
            <v>M</v>
          </cell>
          <cell r="BM63" t="str">
            <v>A</v>
          </cell>
          <cell r="BN63" t="str">
            <v>M</v>
          </cell>
          <cell r="BO63" t="str">
            <v>J</v>
          </cell>
          <cell r="BP63" t="str">
            <v>J</v>
          </cell>
          <cell r="BQ63" t="str">
            <v>A</v>
          </cell>
          <cell r="BR63" t="str">
            <v>S</v>
          </cell>
          <cell r="BS63" t="str">
            <v>O</v>
          </cell>
          <cell r="BT63" t="str">
            <v>N</v>
          </cell>
          <cell r="BU63" t="str">
            <v>D</v>
          </cell>
          <cell r="BV63" t="str">
            <v>J</v>
          </cell>
          <cell r="BW63" t="str">
            <v>F</v>
          </cell>
          <cell r="BX63" t="str">
            <v>M</v>
          </cell>
          <cell r="BY63" t="str">
            <v>A</v>
          </cell>
          <cell r="BZ63" t="str">
            <v>M</v>
          </cell>
          <cell r="CA63" t="str">
            <v>J</v>
          </cell>
          <cell r="CB63" t="str">
            <v>J</v>
          </cell>
          <cell r="CC63" t="str">
            <v>A</v>
          </cell>
          <cell r="CD63" t="str">
            <v>S</v>
          </cell>
          <cell r="CE63" t="str">
            <v>O</v>
          </cell>
          <cell r="CF63" t="str">
            <v>N</v>
          </cell>
          <cell r="CG63" t="str">
            <v>D</v>
          </cell>
        </row>
        <row r="64">
          <cell r="B64">
            <v>100</v>
          </cell>
          <cell r="C64">
            <v>96.9</v>
          </cell>
          <cell r="D64">
            <v>169.3</v>
          </cell>
          <cell r="E64">
            <v>118.9</v>
          </cell>
          <cell r="F64">
            <v>119.1</v>
          </cell>
          <cell r="G64">
            <v>118.2</v>
          </cell>
          <cell r="H64">
            <v>116.5</v>
          </cell>
          <cell r="I64">
            <v>116.3</v>
          </cell>
          <cell r="J64">
            <v>107.5</v>
          </cell>
          <cell r="K64">
            <v>101.9</v>
          </cell>
          <cell r="L64">
            <v>97.3</v>
          </cell>
          <cell r="M64">
            <v>70.3</v>
          </cell>
          <cell r="N64">
            <v>133.4</v>
          </cell>
          <cell r="O64">
            <v>131</v>
          </cell>
          <cell r="P64">
            <v>44</v>
          </cell>
          <cell r="Q64">
            <v>29.6</v>
          </cell>
          <cell r="R64">
            <v>62.2</v>
          </cell>
          <cell r="S64">
            <v>51.8</v>
          </cell>
          <cell r="T64">
            <v>44.3</v>
          </cell>
          <cell r="U64">
            <v>54.4</v>
          </cell>
          <cell r="V64">
            <v>47.5</v>
          </cell>
          <cell r="W64">
            <v>55.6</v>
          </cell>
          <cell r="X64">
            <v>97.7</v>
          </cell>
          <cell r="Y64">
            <v>72</v>
          </cell>
          <cell r="Z64">
            <v>56.8</v>
          </cell>
          <cell r="AA64">
            <v>41.5</v>
          </cell>
          <cell r="AB64">
            <v>49.3</v>
          </cell>
          <cell r="AC64">
            <v>39.6</v>
          </cell>
          <cell r="AD64">
            <v>30</v>
          </cell>
          <cell r="AE64">
            <v>45.7</v>
          </cell>
          <cell r="AF64">
            <v>32.700000000000003</v>
          </cell>
          <cell r="AG64">
            <v>25.5</v>
          </cell>
          <cell r="AH64">
            <v>33.9</v>
          </cell>
          <cell r="AI64">
            <v>20.399999999999999</v>
          </cell>
          <cell r="AJ64">
            <v>21.4</v>
          </cell>
          <cell r="AK64">
            <v>33.9</v>
          </cell>
          <cell r="AL64">
            <v>10.4</v>
          </cell>
          <cell r="AM64">
            <v>7.7</v>
          </cell>
          <cell r="AN64">
            <v>33.9</v>
          </cell>
          <cell r="AO64">
            <v>2.8</v>
          </cell>
          <cell r="AP64">
            <v>1.9</v>
          </cell>
          <cell r="AQ64">
            <v>2.1</v>
          </cell>
          <cell r="AR64">
            <v>1.9</v>
          </cell>
          <cell r="AS64">
            <v>1.1000000000000001</v>
          </cell>
          <cell r="AT64">
            <v>7.3</v>
          </cell>
          <cell r="AU64">
            <v>7.9</v>
          </cell>
          <cell r="AV64">
            <v>7.8</v>
          </cell>
          <cell r="AW64">
            <v>7.3</v>
          </cell>
          <cell r="AX64">
            <v>11.3</v>
          </cell>
          <cell r="AY64">
            <v>11.2</v>
          </cell>
          <cell r="AZ64">
            <v>11.5</v>
          </cell>
          <cell r="BA64">
            <v>11.6</v>
          </cell>
          <cell r="BB64">
            <v>11.1</v>
          </cell>
          <cell r="BC64">
            <v>11.2</v>
          </cell>
          <cell r="BD64">
            <v>25.9</v>
          </cell>
          <cell r="BE64">
            <v>25.1</v>
          </cell>
          <cell r="BF64">
            <v>24.1</v>
          </cell>
          <cell r="BG64">
            <v>19.5</v>
          </cell>
          <cell r="BH64">
            <v>33.5</v>
          </cell>
          <cell r="BI64">
            <v>32.4</v>
          </cell>
          <cell r="BJ64">
            <v>31.58844915271138</v>
          </cell>
          <cell r="BK64">
            <v>35.779796774915802</v>
          </cell>
          <cell r="BL64">
            <v>34.703973593516785</v>
          </cell>
          <cell r="BM64">
            <v>34.123867840232826</v>
          </cell>
          <cell r="BN64">
            <v>33.954097353465507</v>
          </cell>
          <cell r="BO64">
            <v>43.438077637695741</v>
          </cell>
          <cell r="BP64">
            <v>43.96566562519812</v>
          </cell>
          <cell r="BQ64">
            <v>43.860400663605475</v>
          </cell>
          <cell r="BR64">
            <v>43.611813327637933</v>
          </cell>
          <cell r="BS64">
            <v>43.433735014080206</v>
          </cell>
          <cell r="BT64">
            <v>43.024997537474199</v>
          </cell>
          <cell r="BU64">
            <v>42.514819701061455</v>
          </cell>
          <cell r="BV64">
            <v>56.404404246847719</v>
          </cell>
          <cell r="BW64">
            <v>55.314704566880174</v>
          </cell>
          <cell r="BX64">
            <v>54.821312752111183</v>
          </cell>
          <cell r="BY64">
            <v>54.766546205905271</v>
          </cell>
          <cell r="BZ64">
            <v>54.236004106026151</v>
          </cell>
          <cell r="CA64">
            <v>55.115518982809263</v>
          </cell>
          <cell r="CB64">
            <v>55.504755422999366</v>
          </cell>
          <cell r="CC64">
            <v>69.400000000000006</v>
          </cell>
          <cell r="CD64">
            <v>68.8</v>
          </cell>
          <cell r="CE64">
            <v>68.3</v>
          </cell>
          <cell r="CF64">
            <v>66.5</v>
          </cell>
          <cell r="CG64">
            <v>66.099999999999994</v>
          </cell>
        </row>
        <row r="65">
          <cell r="B65">
            <v>100</v>
          </cell>
          <cell r="C65">
            <v>96.9</v>
          </cell>
          <cell r="D65">
            <v>169.3</v>
          </cell>
          <cell r="E65">
            <v>118.9</v>
          </cell>
          <cell r="F65">
            <v>119.1</v>
          </cell>
          <cell r="G65">
            <v>118.2</v>
          </cell>
          <cell r="H65">
            <v>116.5</v>
          </cell>
          <cell r="I65">
            <v>116.3</v>
          </cell>
          <cell r="J65">
            <v>107.5</v>
          </cell>
          <cell r="K65">
            <v>101.9</v>
          </cell>
          <cell r="L65">
            <v>97.3</v>
          </cell>
          <cell r="M65">
            <v>70.3</v>
          </cell>
          <cell r="N65">
            <v>133.4</v>
          </cell>
          <cell r="O65">
            <v>131</v>
          </cell>
          <cell r="P65">
            <v>44</v>
          </cell>
          <cell r="Q65">
            <v>29.6</v>
          </cell>
          <cell r="R65">
            <v>52.2</v>
          </cell>
          <cell r="S65">
            <v>43.5</v>
          </cell>
          <cell r="T65">
            <v>37.200000000000003</v>
          </cell>
          <cell r="U65">
            <v>46.4</v>
          </cell>
          <cell r="V65">
            <v>40.5</v>
          </cell>
          <cell r="W65">
            <v>47.1</v>
          </cell>
          <cell r="X65">
            <v>86.2</v>
          </cell>
          <cell r="Y65">
            <v>63.5</v>
          </cell>
          <cell r="Z65">
            <v>56.8</v>
          </cell>
          <cell r="AA65">
            <v>41.5</v>
          </cell>
          <cell r="AB65">
            <v>49.3</v>
          </cell>
          <cell r="AC65">
            <v>39.6</v>
          </cell>
          <cell r="AD65">
            <v>30</v>
          </cell>
          <cell r="AE65">
            <v>45.7</v>
          </cell>
          <cell r="AF65">
            <v>32.700000000000003</v>
          </cell>
          <cell r="AG65">
            <v>25.5</v>
          </cell>
          <cell r="AH65">
            <v>33.9</v>
          </cell>
          <cell r="AI65">
            <v>20.399999999999999</v>
          </cell>
          <cell r="AJ65">
            <v>21.4</v>
          </cell>
          <cell r="AK65">
            <v>33.9</v>
          </cell>
          <cell r="AL65">
            <v>12</v>
          </cell>
          <cell r="AM65">
            <v>8.9</v>
          </cell>
          <cell r="AN65">
            <v>33.9</v>
          </cell>
          <cell r="AO65">
            <v>4.5999999999999996</v>
          </cell>
          <cell r="AP65">
            <v>3.9</v>
          </cell>
          <cell r="AQ65">
            <v>4.0999999999999996</v>
          </cell>
          <cell r="AR65">
            <v>3.8</v>
          </cell>
          <cell r="AS65">
            <v>2.2000000000000002</v>
          </cell>
          <cell r="AT65">
            <v>18.100000000000001</v>
          </cell>
          <cell r="AU65">
            <v>19.8</v>
          </cell>
          <cell r="AV65">
            <v>19.5</v>
          </cell>
          <cell r="AW65">
            <v>18.100000000000001</v>
          </cell>
          <cell r="AX65">
            <v>22.5</v>
          </cell>
          <cell r="AY65">
            <v>22.4</v>
          </cell>
          <cell r="AZ65">
            <v>23.1</v>
          </cell>
          <cell r="BA65">
            <v>23.3</v>
          </cell>
          <cell r="BB65">
            <v>22.2</v>
          </cell>
          <cell r="BC65">
            <v>22.4</v>
          </cell>
          <cell r="BD65">
            <v>27.4</v>
          </cell>
          <cell r="BE65">
            <v>26.5</v>
          </cell>
          <cell r="BF65">
            <v>25.5</v>
          </cell>
          <cell r="BG65">
            <v>20.7</v>
          </cell>
          <cell r="BH65">
            <v>33.5</v>
          </cell>
          <cell r="BI65">
            <v>32.4</v>
          </cell>
          <cell r="BJ65">
            <v>31.58844915271138</v>
          </cell>
          <cell r="BK65">
            <v>35.779796774915802</v>
          </cell>
          <cell r="BL65">
            <v>34.703973593516785</v>
          </cell>
          <cell r="BM65">
            <v>34.123867840232826</v>
          </cell>
          <cell r="BN65">
            <v>33.9540973534655</v>
          </cell>
          <cell r="BO65">
            <v>41.024851102268208</v>
          </cell>
          <cell r="BP65">
            <v>41.523128646020453</v>
          </cell>
          <cell r="BQ65">
            <v>41.423711737849608</v>
          </cell>
          <cell r="BR65">
            <v>41.188934809435828</v>
          </cell>
          <cell r="BS65">
            <v>41.020749735520198</v>
          </cell>
          <cell r="BT65">
            <v>40.634719896503405</v>
          </cell>
          <cell r="BU65">
            <v>40.152885273224712</v>
          </cell>
          <cell r="BV65">
            <v>46.063596801592297</v>
          </cell>
          <cell r="BW65">
            <v>45.173675396285468</v>
          </cell>
          <cell r="BX65">
            <v>44.770738747557466</v>
          </cell>
          <cell r="BY65">
            <v>44.726012734822639</v>
          </cell>
          <cell r="BZ65">
            <v>44.292736686588022</v>
          </cell>
          <cell r="CA65">
            <v>45.011007169294231</v>
          </cell>
          <cell r="CB65">
            <v>45.328883595449483</v>
          </cell>
          <cell r="CC65">
            <v>45.3</v>
          </cell>
          <cell r="CD65">
            <v>54.1</v>
          </cell>
          <cell r="CE65">
            <v>53.7</v>
          </cell>
          <cell r="CF65">
            <v>52.3</v>
          </cell>
          <cell r="CG65">
            <v>52</v>
          </cell>
        </row>
        <row r="68">
          <cell r="F68">
            <v>1995</v>
          </cell>
          <cell r="R68">
            <v>1996</v>
          </cell>
          <cell r="AD68">
            <v>1997</v>
          </cell>
          <cell r="AP68">
            <v>1998</v>
          </cell>
        </row>
        <row r="69">
          <cell r="B69" t="str">
            <v>S</v>
          </cell>
          <cell r="C69" t="str">
            <v>O</v>
          </cell>
          <cell r="D69" t="str">
            <v>N</v>
          </cell>
          <cell r="E69" t="str">
            <v>D</v>
          </cell>
          <cell r="F69" t="str">
            <v>Jan</v>
          </cell>
          <cell r="G69" t="str">
            <v>Feb</v>
          </cell>
          <cell r="H69" t="str">
            <v>Mar</v>
          </cell>
          <cell r="I69" t="str">
            <v>Apr</v>
          </cell>
          <cell r="J69" t="str">
            <v>May</v>
          </cell>
          <cell r="K69" t="str">
            <v>Jun</v>
          </cell>
          <cell r="L69" t="str">
            <v>Jul</v>
          </cell>
          <cell r="M69" t="str">
            <v>Aug</v>
          </cell>
          <cell r="N69" t="str">
            <v>Sep</v>
          </cell>
          <cell r="O69" t="str">
            <v>Oct</v>
          </cell>
          <cell r="P69" t="str">
            <v>Nov</v>
          </cell>
          <cell r="Q69" t="str">
            <v>Dec</v>
          </cell>
          <cell r="R69" t="str">
            <v>Jan</v>
          </cell>
          <cell r="S69" t="str">
            <v>Feb</v>
          </cell>
          <cell r="T69" t="str">
            <v>Mar</v>
          </cell>
          <cell r="U69" t="str">
            <v>Apr</v>
          </cell>
          <cell r="V69" t="str">
            <v>May</v>
          </cell>
          <cell r="W69" t="str">
            <v>Jun</v>
          </cell>
          <cell r="X69" t="str">
            <v>Jul</v>
          </cell>
          <cell r="Y69" t="str">
            <v>Aug</v>
          </cell>
          <cell r="Z69" t="str">
            <v>Sep</v>
          </cell>
          <cell r="AA69" t="str">
            <v>Oct</v>
          </cell>
          <cell r="AB69" t="str">
            <v>Nov</v>
          </cell>
          <cell r="AC69" t="str">
            <v>Dec</v>
          </cell>
          <cell r="AD69" t="str">
            <v>Jan</v>
          </cell>
          <cell r="AE69" t="str">
            <v>Feb</v>
          </cell>
          <cell r="AF69" t="str">
            <v>Mar</v>
          </cell>
          <cell r="AG69" t="str">
            <v>Apr</v>
          </cell>
          <cell r="AH69" t="str">
            <v>May</v>
          </cell>
          <cell r="AI69" t="str">
            <v>Jun</v>
          </cell>
          <cell r="AJ69" t="str">
            <v>Jul</v>
          </cell>
          <cell r="AK69" t="str">
            <v>Aug</v>
          </cell>
          <cell r="AL69" t="str">
            <v>Sep</v>
          </cell>
          <cell r="AM69" t="str">
            <v>Oct</v>
          </cell>
          <cell r="AN69" t="str">
            <v>Nov</v>
          </cell>
          <cell r="AO69" t="str">
            <v>Dec</v>
          </cell>
          <cell r="AP69" t="str">
            <v>Jan</v>
          </cell>
          <cell r="AQ69" t="str">
            <v>Feb</v>
          </cell>
          <cell r="AR69" t="str">
            <v>Mar</v>
          </cell>
          <cell r="AS69" t="str">
            <v>Apr</v>
          </cell>
          <cell r="AT69" t="str">
            <v>May</v>
          </cell>
          <cell r="AU69" t="str">
            <v>Jun</v>
          </cell>
          <cell r="AV69" t="str">
            <v>Jul</v>
          </cell>
          <cell r="AW69" t="str">
            <v>Aug</v>
          </cell>
          <cell r="AX69" t="str">
            <v>Sep</v>
          </cell>
          <cell r="AY69" t="str">
            <v>Oct</v>
          </cell>
          <cell r="AZ69" t="str">
            <v>Nov</v>
          </cell>
          <cell r="BA69" t="str">
            <v>Dec</v>
          </cell>
        </row>
        <row r="70">
          <cell r="B70">
            <v>100</v>
          </cell>
          <cell r="C70">
            <v>109.17030567685589</v>
          </cell>
          <cell r="D70">
            <v>107.55695140576935</v>
          </cell>
          <cell r="E70">
            <v>117.03694385829093</v>
          </cell>
          <cell r="F70">
            <v>155.35877503312958</v>
          </cell>
          <cell r="G70">
            <v>154.12576888207298</v>
          </cell>
          <cell r="H70">
            <v>158.8925452392505</v>
          </cell>
          <cell r="I70">
            <v>160.49752044368734</v>
          </cell>
          <cell r="J70">
            <v>152.70934390455506</v>
          </cell>
          <cell r="K70">
            <v>154.56411326371972</v>
          </cell>
          <cell r="L70">
            <v>357.50356623250002</v>
          </cell>
          <cell r="M70">
            <v>346.08283275169418</v>
          </cell>
          <cell r="N70">
            <v>332.45228890652658</v>
          </cell>
          <cell r="O70">
            <v>269.41028274434893</v>
          </cell>
          <cell r="P70">
            <v>461.38481417613644</v>
          </cell>
          <cell r="Q70">
            <v>446.21355336183404</v>
          </cell>
          <cell r="R70">
            <v>435.33029596276498</v>
          </cell>
          <cell r="S70">
            <v>493.09256824261399</v>
          </cell>
          <cell r="T70">
            <v>478.26631255345688</v>
          </cell>
          <cell r="U70">
            <v>470.27169375954463</v>
          </cell>
          <cell r="V70">
            <v>467.93203359158673</v>
          </cell>
          <cell r="W70">
            <v>598.63373167367183</v>
          </cell>
          <cell r="X70">
            <v>605.90458671424278</v>
          </cell>
          <cell r="Y70">
            <v>604.45389736057734</v>
          </cell>
          <cell r="Z70">
            <v>601.02803754656202</v>
          </cell>
          <cell r="AA70">
            <v>598.57388461962148</v>
          </cell>
          <cell r="AB70">
            <v>592.94094563607882</v>
          </cell>
          <cell r="AC70">
            <v>585.9100253320936</v>
          </cell>
          <cell r="AD70">
            <v>777.32673344224702</v>
          </cell>
          <cell r="AE70">
            <v>762.30924138692455</v>
          </cell>
          <cell r="AF70">
            <v>755.50965449645662</v>
          </cell>
          <cell r="AG70">
            <v>754.75489959685979</v>
          </cell>
          <cell r="AH70">
            <v>747.44333300982896</v>
          </cell>
          <cell r="AI70">
            <v>759.56420256447689</v>
          </cell>
          <cell r="AJ70">
            <v>764.92839166690101</v>
          </cell>
          <cell r="AK70">
            <v>955.91444228875457</v>
          </cell>
          <cell r="AL70">
            <v>948.01443116040184</v>
          </cell>
          <cell r="AM70">
            <v>940.90131246003193</v>
          </cell>
          <cell r="AN70">
            <v>916.78092748669735</v>
          </cell>
          <cell r="AO70">
            <v>911.60818115825839</v>
          </cell>
          <cell r="AP70">
            <v>1031.6468329090631</v>
          </cell>
          <cell r="AQ70">
            <v>1016.3411079152354</v>
          </cell>
          <cell r="AR70">
            <v>1015.2028286045322</v>
          </cell>
          <cell r="AS70">
            <v>1004.3242230064541</v>
          </cell>
          <cell r="AT70">
            <v>1032.8272970282526</v>
          </cell>
          <cell r="AU70">
            <v>1056.5093276849962</v>
          </cell>
          <cell r="AV70">
            <v>1191.0442083692265</v>
          </cell>
          <cell r="AW70">
            <v>1184.2937340849421</v>
          </cell>
          <cell r="AX70">
            <v>1184.1005519377211</v>
          </cell>
          <cell r="AY70">
            <v>1176.5098542646492</v>
          </cell>
          <cell r="AZ70">
            <v>1165.4814101528527</v>
          </cell>
          <cell r="BA70">
            <v>1037.828504143235</v>
          </cell>
        </row>
        <row r="71">
          <cell r="B71">
            <v>100</v>
          </cell>
          <cell r="C71">
            <v>109.17030567685589</v>
          </cell>
          <cell r="D71">
            <v>107.55695140576935</v>
          </cell>
          <cell r="E71">
            <v>117.03694385829093</v>
          </cell>
          <cell r="F71">
            <v>124.28702002650365</v>
          </cell>
          <cell r="G71">
            <v>123.30061510565838</v>
          </cell>
          <cell r="H71">
            <v>127.11403619140039</v>
          </cell>
          <cell r="I71">
            <v>128.39801635494987</v>
          </cell>
          <cell r="J71">
            <v>122.16747512364405</v>
          </cell>
          <cell r="K71">
            <v>123.65129061097575</v>
          </cell>
          <cell r="L71">
            <v>151.17293657831431</v>
          </cell>
          <cell r="M71">
            <v>146.34359784928785</v>
          </cell>
          <cell r="N71">
            <v>140.57982502333124</v>
          </cell>
          <cell r="O71">
            <v>113.92206241761041</v>
          </cell>
          <cell r="P71">
            <v>184.55392567045456</v>
          </cell>
          <cell r="Q71">
            <v>178.48542134473362</v>
          </cell>
          <cell r="R71">
            <v>174.13211838510597</v>
          </cell>
          <cell r="S71">
            <v>197.23702729704559</v>
          </cell>
          <cell r="T71">
            <v>191.30652502138273</v>
          </cell>
          <cell r="U71">
            <v>188.10867750381786</v>
          </cell>
          <cell r="V71">
            <v>187.17281343663467</v>
          </cell>
          <cell r="W71">
            <v>226.15052085449824</v>
          </cell>
          <cell r="X71">
            <v>228.89728831426947</v>
          </cell>
          <cell r="Y71">
            <v>228.34925011399588</v>
          </cell>
          <cell r="Z71">
            <v>227.05503640647896</v>
          </cell>
          <cell r="AA71">
            <v>226.12791196741253</v>
          </cell>
          <cell r="AB71">
            <v>223.999912795852</v>
          </cell>
          <cell r="AC71">
            <v>221.34378734767978</v>
          </cell>
          <cell r="AD71">
            <v>253.92673292446736</v>
          </cell>
          <cell r="AE71">
            <v>249.02101885306203</v>
          </cell>
          <cell r="AF71">
            <v>246.79982046884246</v>
          </cell>
          <cell r="AG71">
            <v>246.55326720164084</v>
          </cell>
          <cell r="AH71">
            <v>244.16482211654409</v>
          </cell>
          <cell r="AI71">
            <v>248.12430617106241</v>
          </cell>
          <cell r="AJ71">
            <v>249.87660794452097</v>
          </cell>
          <cell r="AK71">
            <v>300.79441117352809</v>
          </cell>
          <cell r="AL71">
            <v>298.30854100513972</v>
          </cell>
          <cell r="AM71">
            <v>296.07027965409009</v>
          </cell>
          <cell r="AN71">
            <v>288.48039851581404</v>
          </cell>
          <cell r="AO71">
            <v>286.85270767113195</v>
          </cell>
          <cell r="AP71">
            <v>315.56256065453698</v>
          </cell>
          <cell r="AQ71">
            <v>310.88080947995434</v>
          </cell>
          <cell r="AR71">
            <v>310.53262992609223</v>
          </cell>
          <cell r="AS71">
            <v>307.20505644903307</v>
          </cell>
          <cell r="AT71">
            <v>315.92364379687734</v>
          </cell>
          <cell r="AU71">
            <v>323.16755905658709</v>
          </cell>
          <cell r="AV71">
            <v>331.19945901176351</v>
          </cell>
          <cell r="AW71">
            <v>329.32232177763098</v>
          </cell>
          <cell r="AX71">
            <v>329.26860267786896</v>
          </cell>
          <cell r="AY71">
            <v>327.15782043722868</v>
          </cell>
          <cell r="AZ71">
            <v>349.02117095486494</v>
          </cell>
          <cell r="BA71">
            <v>310.79356273808105</v>
          </cell>
        </row>
        <row r="72">
          <cell r="B72">
            <v>100</v>
          </cell>
          <cell r="C72">
            <v>109</v>
          </cell>
          <cell r="D72">
            <v>108</v>
          </cell>
          <cell r="E72">
            <v>117</v>
          </cell>
          <cell r="F72">
            <v>224</v>
          </cell>
          <cell r="G72">
            <v>223</v>
          </cell>
          <cell r="H72">
            <v>230</v>
          </cell>
          <cell r="I72">
            <v>232</v>
          </cell>
          <cell r="J72">
            <v>221</v>
          </cell>
          <cell r="K72">
            <v>223</v>
          </cell>
          <cell r="L72">
            <v>275</v>
          </cell>
          <cell r="M72">
            <v>266</v>
          </cell>
          <cell r="N72">
            <v>256</v>
          </cell>
          <cell r="O72">
            <v>225</v>
          </cell>
          <cell r="P72">
            <v>335</v>
          </cell>
          <cell r="Q72">
            <v>324</v>
          </cell>
          <cell r="R72">
            <v>316.42063178775044</v>
          </cell>
          <cell r="S72">
            <v>336.5552449909905</v>
          </cell>
          <cell r="T72">
            <v>326.43573713966106</v>
          </cell>
          <cell r="U72">
            <v>320.97909256603839</v>
          </cell>
          <cell r="V72">
            <v>319.38218165774964</v>
          </cell>
          <cell r="W72">
            <v>426.249388571346</v>
          </cell>
          <cell r="X72">
            <v>431.42650665115985</v>
          </cell>
          <cell r="Y72">
            <v>430.39356210211486</v>
          </cell>
          <cell r="Z72">
            <v>550.94236775101524</v>
          </cell>
          <cell r="AA72">
            <v>548.69272756798637</v>
          </cell>
          <cell r="AB72">
            <v>543.52920016640553</v>
          </cell>
          <cell r="AC72">
            <v>537.08418988775247</v>
          </cell>
          <cell r="AD72">
            <v>613.6</v>
          </cell>
          <cell r="AE72">
            <v>601.70000000000005</v>
          </cell>
          <cell r="AF72">
            <v>596.4</v>
          </cell>
          <cell r="AG72">
            <v>595.79999999999995</v>
          </cell>
          <cell r="AH72">
            <v>590</v>
          </cell>
          <cell r="AI72">
            <v>599.6</v>
          </cell>
          <cell r="AJ72">
            <v>603.79764249632694</v>
          </cell>
          <cell r="AK72">
            <v>663.82947381163501</v>
          </cell>
          <cell r="AL72">
            <v>658.34335497250117</v>
          </cell>
          <cell r="AM72">
            <v>653.40368920835544</v>
          </cell>
          <cell r="AN72">
            <v>636.65342186576197</v>
          </cell>
          <cell r="AO72">
            <v>633.06123691545713</v>
          </cell>
          <cell r="AP72">
            <v>695.35019374998126</v>
          </cell>
          <cell r="AQ72">
            <v>685.03383499188658</v>
          </cell>
          <cell r="AR72">
            <v>684.26661241727049</v>
          </cell>
          <cell r="AS72">
            <v>676.93421893817379</v>
          </cell>
          <cell r="AT72">
            <v>696.14584971267038</v>
          </cell>
          <cell r="AU72">
            <v>712.10800272885785</v>
          </cell>
          <cell r="AV72">
            <v>802.78715024886594</v>
          </cell>
          <cell r="AW72">
            <v>798.23719821901739</v>
          </cell>
          <cell r="AX72">
            <v>798.10698966390521</v>
          </cell>
          <cell r="AY72">
            <v>792.99071059504558</v>
          </cell>
          <cell r="AZ72">
            <v>785.55732301969249</v>
          </cell>
          <cell r="BA72">
            <v>699.51676137105301</v>
          </cell>
        </row>
        <row r="74">
          <cell r="C74">
            <v>1991</v>
          </cell>
          <cell r="G74">
            <v>1992</v>
          </cell>
          <cell r="K74">
            <v>1993</v>
          </cell>
          <cell r="O74">
            <v>1994</v>
          </cell>
          <cell r="S74">
            <v>1995</v>
          </cell>
          <cell r="W74">
            <v>1996</v>
          </cell>
          <cell r="AA74">
            <v>1997</v>
          </cell>
          <cell r="AE74">
            <v>1998</v>
          </cell>
        </row>
        <row r="75">
          <cell r="B75" t="str">
            <v>J</v>
          </cell>
          <cell r="C75" t="str">
            <v>M</v>
          </cell>
          <cell r="D75" t="str">
            <v>J</v>
          </cell>
          <cell r="E75" t="str">
            <v>S</v>
          </cell>
          <cell r="F75" t="str">
            <v>D</v>
          </cell>
          <cell r="G75" t="str">
            <v>M</v>
          </cell>
          <cell r="H75" t="str">
            <v>J</v>
          </cell>
          <cell r="I75" t="str">
            <v>S</v>
          </cell>
          <cell r="J75" t="str">
            <v>D</v>
          </cell>
          <cell r="K75" t="str">
            <v>M</v>
          </cell>
          <cell r="L75" t="str">
            <v>J</v>
          </cell>
          <cell r="M75" t="str">
            <v>S</v>
          </cell>
          <cell r="N75" t="str">
            <v>D</v>
          </cell>
          <cell r="O75" t="str">
            <v>M</v>
          </cell>
          <cell r="P75" t="str">
            <v>J</v>
          </cell>
          <cell r="Q75" t="str">
            <v>S</v>
          </cell>
          <cell r="R75" t="str">
            <v>D</v>
          </cell>
          <cell r="S75" t="str">
            <v>M</v>
          </cell>
          <cell r="T75" t="str">
            <v>J</v>
          </cell>
          <cell r="U75" t="str">
            <v>S</v>
          </cell>
          <cell r="V75" t="str">
            <v>D</v>
          </cell>
          <cell r="W75" t="str">
            <v>M</v>
          </cell>
          <cell r="X75" t="str">
            <v>J</v>
          </cell>
          <cell r="Y75" t="str">
            <v>S</v>
          </cell>
          <cell r="Z75" t="str">
            <v>D</v>
          </cell>
          <cell r="AA75" t="str">
            <v>M</v>
          </cell>
          <cell r="AB75" t="str">
            <v>J</v>
          </cell>
          <cell r="AC75" t="str">
            <v>S</v>
          </cell>
          <cell r="AD75" t="str">
            <v>D</v>
          </cell>
          <cell r="AE75" t="str">
            <v>M</v>
          </cell>
          <cell r="AF75" t="str">
            <v>J</v>
          </cell>
          <cell r="AG75" t="str">
            <v>S</v>
          </cell>
          <cell r="AH75" t="str">
            <v>D</v>
          </cell>
          <cell r="AI75" t="str">
            <v>same source as above</v>
          </cell>
        </row>
        <row r="76">
          <cell r="B76">
            <v>100</v>
          </cell>
          <cell r="C76">
            <v>169.3</v>
          </cell>
          <cell r="D76">
            <v>118.2</v>
          </cell>
          <cell r="E76">
            <v>107.5</v>
          </cell>
          <cell r="F76">
            <v>70.3</v>
          </cell>
          <cell r="G76">
            <v>44</v>
          </cell>
          <cell r="H76">
            <v>51.8</v>
          </cell>
          <cell r="I76">
            <v>47.5</v>
          </cell>
          <cell r="J76">
            <v>72</v>
          </cell>
          <cell r="K76">
            <v>49.3</v>
          </cell>
          <cell r="L76">
            <v>45.7</v>
          </cell>
          <cell r="M76">
            <v>33.9</v>
          </cell>
          <cell r="N76">
            <v>12.8</v>
          </cell>
          <cell r="O76">
            <v>5.0999999999999996</v>
          </cell>
          <cell r="P76">
            <v>2.1</v>
          </cell>
          <cell r="Q76">
            <v>7.3</v>
          </cell>
          <cell r="R76">
            <v>8.5</v>
          </cell>
          <cell r="S76">
            <v>11.5</v>
          </cell>
          <cell r="T76">
            <v>11.2</v>
          </cell>
          <cell r="U76">
            <v>24.1</v>
          </cell>
          <cell r="V76">
            <v>32.4</v>
          </cell>
          <cell r="W76">
            <v>34.703973593516785</v>
          </cell>
          <cell r="X76">
            <v>43.438077637695741</v>
          </cell>
          <cell r="Y76">
            <v>43.611813327637933</v>
          </cell>
          <cell r="Z76">
            <v>42.514819701061455</v>
          </cell>
          <cell r="AA76">
            <v>54.821312752111183</v>
          </cell>
          <cell r="AB76">
            <v>55.115518982809263</v>
          </cell>
          <cell r="AC76">
            <v>68.8</v>
          </cell>
          <cell r="AD76">
            <v>66.099999999999994</v>
          </cell>
          <cell r="AE76">
            <v>73</v>
          </cell>
        </row>
        <row r="77">
          <cell r="B77">
            <v>100</v>
          </cell>
          <cell r="C77">
            <v>169.3</v>
          </cell>
          <cell r="D77">
            <v>118.2</v>
          </cell>
          <cell r="E77">
            <v>107.5</v>
          </cell>
          <cell r="F77">
            <v>70.3</v>
          </cell>
          <cell r="G77">
            <v>44</v>
          </cell>
          <cell r="H77">
            <v>43.5</v>
          </cell>
          <cell r="I77">
            <v>40.5</v>
          </cell>
          <cell r="J77">
            <v>63.5</v>
          </cell>
          <cell r="K77">
            <v>49.3</v>
          </cell>
          <cell r="L77">
            <v>45.7</v>
          </cell>
          <cell r="M77">
            <v>33.9</v>
          </cell>
          <cell r="N77">
            <v>12.8</v>
          </cell>
          <cell r="O77">
            <v>7.1</v>
          </cell>
          <cell r="P77">
            <v>4.0999999999999996</v>
          </cell>
          <cell r="Q77">
            <v>18.100000000000001</v>
          </cell>
          <cell r="R77">
            <v>21.2</v>
          </cell>
          <cell r="S77">
            <v>23.1</v>
          </cell>
          <cell r="T77">
            <v>22.4</v>
          </cell>
          <cell r="U77">
            <v>25.5</v>
          </cell>
          <cell r="V77">
            <v>32.4</v>
          </cell>
          <cell r="W77">
            <v>34.703973593516785</v>
          </cell>
          <cell r="X77">
            <v>41.024851102268208</v>
          </cell>
          <cell r="Y77">
            <v>41.188934809435828</v>
          </cell>
          <cell r="Z77">
            <v>40.152885273224712</v>
          </cell>
          <cell r="AA77">
            <v>44.770738747557466</v>
          </cell>
          <cell r="AB77">
            <v>45.011007169294231</v>
          </cell>
          <cell r="AC77">
            <v>54.1</v>
          </cell>
          <cell r="AD77">
            <v>52</v>
          </cell>
          <cell r="AE77">
            <v>52</v>
          </cell>
        </row>
        <row r="81">
          <cell r="A81" t="str">
            <v>FIGURE 4 - PUBLIC FINANCES</v>
          </cell>
        </row>
        <row r="83">
          <cell r="B83">
            <v>1992</v>
          </cell>
          <cell r="C83">
            <v>1993</v>
          </cell>
          <cell r="D83">
            <v>1994</v>
          </cell>
          <cell r="E83">
            <v>1995</v>
          </cell>
          <cell r="F83">
            <v>1996</v>
          </cell>
          <cell r="G83">
            <v>1997</v>
          </cell>
          <cell r="H83">
            <v>1998</v>
          </cell>
          <cell r="I83" t="str">
            <v>source:  q:\...fis\esaf98.xls</v>
          </cell>
        </row>
        <row r="84">
          <cell r="A84" t="str">
            <v>Overall cash deficit (incl. grants) - % GDP</v>
          </cell>
          <cell r="B84">
            <v>25.4</v>
          </cell>
          <cell r="C84">
            <v>26.2</v>
          </cell>
          <cell r="D84">
            <v>7.4</v>
          </cell>
          <cell r="E84">
            <v>4.5</v>
          </cell>
          <cell r="F84">
            <v>4.4000000000000004</v>
          </cell>
          <cell r="G84">
            <v>3.7658134745513383</v>
          </cell>
          <cell r="I84">
            <v>35898</v>
          </cell>
        </row>
        <row r="87">
          <cell r="B87">
            <v>1994</v>
          </cell>
          <cell r="C87">
            <v>1995</v>
          </cell>
          <cell r="D87">
            <v>1996</v>
          </cell>
          <cell r="E87">
            <v>1997</v>
          </cell>
          <cell r="F87">
            <v>1998</v>
          </cell>
          <cell r="G87" t="str">
            <v>source:  q:\...fis\esaf98.xls</v>
          </cell>
        </row>
        <row r="88">
          <cell r="A88" t="str">
            <v>Total revenue (excluding grants) -% CE</v>
          </cell>
          <cell r="B88">
            <v>18.260000000000002</v>
          </cell>
          <cell r="C88">
            <v>59.492481203007522</v>
          </cell>
          <cell r="D88">
            <v>63.315217391304344</v>
          </cell>
          <cell r="E88">
            <v>75.027624309392266</v>
          </cell>
          <cell r="G88">
            <v>35898</v>
          </cell>
        </row>
        <row r="90">
          <cell r="I90" t="str">
            <v>source:  q:\...fis\esaf98.xls</v>
          </cell>
        </row>
        <row r="91">
          <cell r="A91" t="str">
            <v>Revenues and Grants - % GDP</v>
          </cell>
          <cell r="I91">
            <v>35898</v>
          </cell>
        </row>
        <row r="92">
          <cell r="B92">
            <v>1992</v>
          </cell>
          <cell r="C92">
            <v>1993</v>
          </cell>
          <cell r="D92">
            <v>1994</v>
          </cell>
          <cell r="E92">
            <v>1995</v>
          </cell>
          <cell r="F92">
            <v>1996</v>
          </cell>
          <cell r="G92">
            <v>1997</v>
          </cell>
          <cell r="H92">
            <v>1998</v>
          </cell>
        </row>
        <row r="93">
          <cell r="A93" t="str">
            <v>Grants</v>
          </cell>
          <cell r="B93" t="e">
            <v>#N/A</v>
          </cell>
          <cell r="C93">
            <v>7.4</v>
          </cell>
          <cell r="D93">
            <v>3.5</v>
          </cell>
          <cell r="E93">
            <v>1.9</v>
          </cell>
          <cell r="F93">
            <v>1.2403913347309574</v>
          </cell>
          <cell r="G93">
            <v>0.38246543100912034</v>
          </cell>
          <cell r="I93" t="str">
            <v>sheet raw95_98</v>
          </cell>
        </row>
        <row r="94">
          <cell r="A94" t="str">
            <v>Other revenue</v>
          </cell>
          <cell r="B94">
            <v>2</v>
          </cell>
          <cell r="C94">
            <v>0.3</v>
          </cell>
          <cell r="D94">
            <v>1.2</v>
          </cell>
          <cell r="E94">
            <v>1.6</v>
          </cell>
          <cell r="F94">
            <v>2.8127183787561143</v>
          </cell>
          <cell r="G94">
            <v>2.8537805236834366</v>
          </cell>
          <cell r="I94" t="str">
            <v>sheet raw95_99</v>
          </cell>
        </row>
        <row r="95">
          <cell r="A95" t="str">
            <v>Tax revenue</v>
          </cell>
          <cell r="B95">
            <v>8.1999999999999993</v>
          </cell>
          <cell r="C95">
            <v>2</v>
          </cell>
          <cell r="D95">
            <v>3</v>
          </cell>
          <cell r="E95">
            <v>3.6</v>
          </cell>
          <cell r="F95">
            <v>5.3284416491963658</v>
          </cell>
          <cell r="G95">
            <v>7.1344513092085906</v>
          </cell>
          <cell r="I95" t="str">
            <v>sheet raw95_99</v>
          </cell>
        </row>
        <row r="96">
          <cell r="A96" t="str">
            <v>Excl. extrabudgetary  !  Verify if OK.</v>
          </cell>
          <cell r="I96" t="str">
            <v>excluding  extrabudgetary</v>
          </cell>
        </row>
        <row r="98">
          <cell r="B98">
            <v>1994</v>
          </cell>
          <cell r="C98">
            <v>1995</v>
          </cell>
          <cell r="D98">
            <v>1996</v>
          </cell>
          <cell r="E98">
            <v>1997</v>
          </cell>
          <cell r="H98" t="str">
            <v>source:  q:\...fis\esaf98.xls</v>
          </cell>
        </row>
        <row r="99">
          <cell r="A99" t="str">
            <v>Wages and salaries</v>
          </cell>
          <cell r="B99">
            <v>0.8</v>
          </cell>
          <cell r="C99">
            <v>1.6106218661115816</v>
          </cell>
          <cell r="D99">
            <v>1.8169112508735148</v>
          </cell>
          <cell r="E99">
            <v>2.2947925860547222</v>
          </cell>
          <cell r="H99">
            <v>35898</v>
          </cell>
        </row>
        <row r="100">
          <cell r="A100" t="str">
            <v>Transfers</v>
          </cell>
          <cell r="B100">
            <v>13.8</v>
          </cell>
          <cell r="C100">
            <v>1.0584086548733251</v>
          </cell>
          <cell r="D100">
            <v>1.0307477288609364</v>
          </cell>
          <cell r="E100">
            <v>1.5151515151515151</v>
          </cell>
          <cell r="F100" t="str">
            <v>includes subsidies</v>
          </cell>
          <cell r="H100" t="str">
            <v>sheet raw95_98</v>
          </cell>
        </row>
        <row r="101">
          <cell r="A101" t="str">
            <v>Interest payments</v>
          </cell>
          <cell r="B101">
            <v>2.5</v>
          </cell>
          <cell r="C101">
            <v>1.4779824183141572</v>
          </cell>
          <cell r="D101">
            <v>1.013277428371768</v>
          </cell>
          <cell r="E101">
            <v>1.3533392174168875</v>
          </cell>
        </row>
        <row r="102">
          <cell r="A102" t="str">
            <v>Capital expenditure and net lending</v>
          </cell>
          <cell r="B102">
            <v>1</v>
          </cell>
          <cell r="C102">
            <v>1.7892790815121937</v>
          </cell>
          <cell r="D102">
            <v>1.0499650593990217</v>
          </cell>
          <cell r="E102">
            <v>1.1768167107972933</v>
          </cell>
        </row>
        <row r="103">
          <cell r="A103" t="str">
            <v>Other expenditure</v>
          </cell>
          <cell r="B103">
            <v>4.5999999999999996</v>
          </cell>
          <cell r="C103">
            <v>4.493499660076008</v>
          </cell>
          <cell r="D103">
            <v>7.0911949685534585</v>
          </cell>
          <cell r="E103">
            <v>6.6195939982347731</v>
          </cell>
          <cell r="F103" t="str">
            <v>calculated as residual value, check with Niko if ok!!</v>
          </cell>
        </row>
        <row r="104">
          <cell r="A104" t="str">
            <v>Local government expenditures</v>
          </cell>
          <cell r="B104">
            <v>1.6</v>
          </cell>
          <cell r="C104">
            <v>1.8975561817549891</v>
          </cell>
          <cell r="D104">
            <v>1.9042627533193572</v>
          </cell>
          <cell r="E104">
            <v>1.5298617240364814</v>
          </cell>
        </row>
        <row r="105">
          <cell r="A105" t="str">
            <v>GDP</v>
          </cell>
          <cell r="B105">
            <v>1373.2012999999999</v>
          </cell>
          <cell r="C105">
            <v>3694.2252711151214</v>
          </cell>
          <cell r="D105">
            <v>5724</v>
          </cell>
          <cell r="E105">
            <v>6798</v>
          </cell>
        </row>
        <row r="106">
          <cell r="A106" t="str">
            <v>Total expenditure and net lending--validation</v>
          </cell>
          <cell r="C106">
            <v>12.327347862642256</v>
          </cell>
          <cell r="D106">
            <v>13.906359189378056</v>
          </cell>
          <cell r="E106">
            <v>14.489555751691674</v>
          </cell>
        </row>
        <row r="109">
          <cell r="A109" t="str">
            <v>FIGURE 5 - FUNDING OF EXPENDITURES AND NET LENDING</v>
          </cell>
        </row>
        <row r="110">
          <cell r="A110" t="str">
            <v>In percent</v>
          </cell>
          <cell r="G110" t="str">
            <v>source:  q:\...fis\esaf98.xls</v>
          </cell>
        </row>
        <row r="111">
          <cell r="B111">
            <v>1994</v>
          </cell>
          <cell r="C111">
            <v>1995</v>
          </cell>
          <cell r="D111">
            <v>1996</v>
          </cell>
          <cell r="E111">
            <v>1997</v>
          </cell>
          <cell r="G111">
            <v>35898</v>
          </cell>
        </row>
        <row r="112">
          <cell r="A112" t="str">
            <v>Grants</v>
          </cell>
          <cell r="B112">
            <v>14.4</v>
          </cell>
          <cell r="C112">
            <v>15.590689503732982</v>
          </cell>
          <cell r="D112">
            <v>8.9276745354093414</v>
          </cell>
          <cell r="E112">
            <v>2.5989847715736043</v>
          </cell>
          <cell r="G112" t="str">
            <v>sheet raw95_98</v>
          </cell>
        </row>
        <row r="113">
          <cell r="A113" t="str">
            <v>Expenditure arrears</v>
          </cell>
          <cell r="B113">
            <v>37.700000000000003</v>
          </cell>
          <cell r="C113">
            <v>5.8849363197189284</v>
          </cell>
          <cell r="D113">
            <v>1.0045203415369162</v>
          </cell>
          <cell r="E113">
            <v>2.4162436548223352</v>
          </cell>
        </row>
        <row r="114">
          <cell r="A114" t="str">
            <v>Central bank financing</v>
          </cell>
          <cell r="B114">
            <v>5.7</v>
          </cell>
          <cell r="C114">
            <v>13.043478260869565</v>
          </cell>
          <cell r="D114">
            <v>19.688598694123556</v>
          </cell>
          <cell r="E114">
            <v>16.406091370558375</v>
          </cell>
        </row>
        <row r="115">
          <cell r="A115" t="str">
            <v>Other domestic financing (t-bills)</v>
          </cell>
          <cell r="B115">
            <v>0</v>
          </cell>
          <cell r="C115">
            <v>0</v>
          </cell>
          <cell r="D115">
            <v>0</v>
          </cell>
          <cell r="E115">
            <v>0</v>
          </cell>
        </row>
        <row r="116">
          <cell r="A116" t="str">
            <v>Net external financing</v>
          </cell>
          <cell r="B116">
            <v>24.7</v>
          </cell>
          <cell r="C116">
            <v>23.75933245498463</v>
          </cell>
          <cell r="D116">
            <v>11.903566047212456</v>
          </cell>
          <cell r="E116">
            <v>9.6649746192893407</v>
          </cell>
        </row>
        <row r="117">
          <cell r="A117" t="str">
            <v>Revenue</v>
          </cell>
          <cell r="B117">
            <v>17.399999999999999</v>
          </cell>
          <cell r="C117">
            <v>41.699604743083007</v>
          </cell>
          <cell r="D117">
            <v>58.475640381717731</v>
          </cell>
          <cell r="E117">
            <v>68.913705583756339</v>
          </cell>
        </row>
        <row r="119">
          <cell r="A119" t="str">
            <v>Background data for calculation of % ttl exp + netlending</v>
          </cell>
          <cell r="B119">
            <v>99.9</v>
          </cell>
          <cell r="C119">
            <v>99.978041282389114</v>
          </cell>
          <cell r="D119">
            <v>100</v>
          </cell>
          <cell r="E119">
            <v>100</v>
          </cell>
        </row>
        <row r="120">
          <cell r="A120" t="str">
            <v>in millions of lari</v>
          </cell>
        </row>
        <row r="121">
          <cell r="A121" t="str">
            <v>Total expenditure and net lending</v>
          </cell>
          <cell r="C121">
            <v>455.4</v>
          </cell>
          <cell r="D121">
            <v>796.4</v>
          </cell>
          <cell r="E121">
            <v>985</v>
          </cell>
          <cell r="F121" t="str">
            <v>source:  q:\...fis\esaf98.xls</v>
          </cell>
        </row>
        <row r="122">
          <cell r="A122" t="str">
            <v>grants</v>
          </cell>
          <cell r="C122">
            <v>71</v>
          </cell>
          <cell r="D122">
            <v>71.099999999999994</v>
          </cell>
          <cell r="E122">
            <v>25.6</v>
          </cell>
          <cell r="F122">
            <v>35898</v>
          </cell>
        </row>
        <row r="123">
          <cell r="A123" t="str">
            <v>Expenditure arrears</v>
          </cell>
          <cell r="C123">
            <v>26.8</v>
          </cell>
          <cell r="D123">
            <v>8</v>
          </cell>
          <cell r="E123">
            <v>23.8</v>
          </cell>
          <cell r="F123" t="str">
            <v>sheet raw95_98</v>
          </cell>
        </row>
        <row r="124">
          <cell r="A124" t="str">
            <v>central bank financing</v>
          </cell>
          <cell r="C124">
            <v>59.4</v>
          </cell>
          <cell r="D124">
            <v>156.80000000000001</v>
          </cell>
          <cell r="E124">
            <v>161.6</v>
          </cell>
        </row>
        <row r="125">
          <cell r="A125" t="str">
            <v>other domestic financing</v>
          </cell>
          <cell r="C125">
            <v>0</v>
          </cell>
          <cell r="D125">
            <v>0</v>
          </cell>
          <cell r="E125">
            <v>0</v>
          </cell>
          <cell r="F125" t="str">
            <v xml:space="preserve">What comprise this? </v>
          </cell>
          <cell r="H125" t="str">
            <v>Discuss with Niko !!</v>
          </cell>
        </row>
        <row r="126">
          <cell r="A126" t="str">
            <v>net external credit</v>
          </cell>
          <cell r="C126">
            <v>108.2</v>
          </cell>
          <cell r="D126">
            <v>94.8</v>
          </cell>
          <cell r="E126">
            <v>95.2</v>
          </cell>
        </row>
        <row r="127">
          <cell r="A127" t="str">
            <v>revenue</v>
          </cell>
          <cell r="C127">
            <v>189.9</v>
          </cell>
          <cell r="D127">
            <v>465.7</v>
          </cell>
          <cell r="E127">
            <v>678.8</v>
          </cell>
        </row>
        <row r="128">
          <cell r="A128" t="str">
            <v>check</v>
          </cell>
          <cell r="C128">
            <v>0.10000000000002274</v>
          </cell>
          <cell r="D128">
            <v>0</v>
          </cell>
          <cell r="E128">
            <v>0</v>
          </cell>
        </row>
        <row r="129">
          <cell r="B129">
            <v>99.9</v>
          </cell>
          <cell r="C129">
            <v>100</v>
          </cell>
          <cell r="D129">
            <v>100</v>
          </cell>
        </row>
        <row r="130">
          <cell r="AX130" t="str">
            <v>Source:  q:\...\mon\esaf3\geomon_3.xls</v>
          </cell>
        </row>
        <row r="131">
          <cell r="A131" t="str">
            <v>Figure 6 - PRICES, EXCHANGE RATES AND BROAD MONEY</v>
          </cell>
          <cell r="AX131" t="str">
            <v>sheet staffrep98</v>
          </cell>
        </row>
        <row r="132">
          <cell r="AX132">
            <v>35898</v>
          </cell>
        </row>
        <row r="133">
          <cell r="A133" t="str">
            <v>1994 - 1997</v>
          </cell>
          <cell r="B133">
            <v>1994</v>
          </cell>
          <cell r="N133">
            <v>1995</v>
          </cell>
          <cell r="Z133">
            <v>1996</v>
          </cell>
          <cell r="AL133">
            <v>1997</v>
          </cell>
          <cell r="AX133">
            <v>1998</v>
          </cell>
        </row>
        <row r="134">
          <cell r="B134" t="str">
            <v>J</v>
          </cell>
          <cell r="C134" t="str">
            <v>F</v>
          </cell>
          <cell r="D134" t="str">
            <v>M</v>
          </cell>
          <cell r="E134" t="str">
            <v>A</v>
          </cell>
          <cell r="F134" t="str">
            <v>M</v>
          </cell>
          <cell r="G134" t="str">
            <v>J</v>
          </cell>
          <cell r="H134" t="str">
            <v>J</v>
          </cell>
          <cell r="I134" t="str">
            <v>A</v>
          </cell>
          <cell r="J134" t="str">
            <v>S</v>
          </cell>
          <cell r="K134" t="str">
            <v>O</v>
          </cell>
          <cell r="L134" t="str">
            <v>N</v>
          </cell>
          <cell r="M134" t="str">
            <v>D</v>
          </cell>
          <cell r="N134" t="str">
            <v>Jan</v>
          </cell>
          <cell r="O134" t="str">
            <v>Feb</v>
          </cell>
          <cell r="P134" t="str">
            <v>Mar</v>
          </cell>
          <cell r="Q134" t="str">
            <v>Apr</v>
          </cell>
          <cell r="R134" t="str">
            <v>May</v>
          </cell>
          <cell r="S134" t="str">
            <v>Jun</v>
          </cell>
          <cell r="T134" t="str">
            <v>Jul</v>
          </cell>
          <cell r="U134" t="str">
            <v>Aug</v>
          </cell>
          <cell r="V134" t="str">
            <v>Sep</v>
          </cell>
          <cell r="W134" t="str">
            <v>Oct</v>
          </cell>
          <cell r="X134" t="str">
            <v>Nov</v>
          </cell>
          <cell r="Y134" t="str">
            <v>Dec</v>
          </cell>
          <cell r="Z134" t="str">
            <v>Jan</v>
          </cell>
          <cell r="AA134" t="str">
            <v>Feb</v>
          </cell>
          <cell r="AB134" t="str">
            <v>Mar</v>
          </cell>
          <cell r="AC134" t="str">
            <v>Apr</v>
          </cell>
          <cell r="AD134" t="str">
            <v>May</v>
          </cell>
          <cell r="AE134" t="str">
            <v>Jun</v>
          </cell>
          <cell r="AF134" t="str">
            <v>Jul</v>
          </cell>
          <cell r="AG134" t="str">
            <v>Aug</v>
          </cell>
          <cell r="AH134" t="str">
            <v>Sep</v>
          </cell>
          <cell r="AI134" t="str">
            <v>Oct</v>
          </cell>
          <cell r="AJ134" t="str">
            <v>Nov</v>
          </cell>
          <cell r="AK134" t="str">
            <v>Dec</v>
          </cell>
          <cell r="AL134" t="str">
            <v>Jan</v>
          </cell>
          <cell r="AM134" t="str">
            <v>Feb</v>
          </cell>
          <cell r="AN134" t="str">
            <v>Mar</v>
          </cell>
          <cell r="AO134" t="str">
            <v>Apr</v>
          </cell>
          <cell r="AP134" t="str">
            <v>May</v>
          </cell>
          <cell r="AQ134" t="str">
            <v>Jun</v>
          </cell>
          <cell r="AR134" t="str">
            <v>Jul</v>
          </cell>
          <cell r="AS134" t="str">
            <v>Aug</v>
          </cell>
          <cell r="AT134" t="str">
            <v>Sep</v>
          </cell>
          <cell r="AU134" t="str">
            <v>Oct</v>
          </cell>
          <cell r="AV134" t="str">
            <v>Nov</v>
          </cell>
          <cell r="AW134" t="str">
            <v>Dec</v>
          </cell>
          <cell r="AX134" t="str">
            <v>Jan</v>
          </cell>
          <cell r="AY134" t="str">
            <v>Feb</v>
          </cell>
          <cell r="AZ134" t="str">
            <v>Mar</v>
          </cell>
          <cell r="BA134" t="str">
            <v>Apr</v>
          </cell>
        </row>
        <row r="135">
          <cell r="A135" t="str">
            <v>Broad money (left scale)</v>
          </cell>
          <cell r="B135">
            <v>100</v>
          </cell>
          <cell r="C135">
            <v>115.03932075996937</v>
          </cell>
          <cell r="D135">
            <v>206.75528336465075</v>
          </cell>
          <cell r="E135">
            <v>518.82756860834661</v>
          </cell>
          <cell r="F135">
            <v>568.87512468972568</v>
          </cell>
          <cell r="G135">
            <v>658.73756002505411</v>
          </cell>
          <cell r="H135">
            <v>758.60997053842766</v>
          </cell>
          <cell r="I135">
            <v>1452.8336465075279</v>
          </cell>
          <cell r="J135">
            <v>1322.5740598974646</v>
          </cell>
          <cell r="K135">
            <v>1455.0838610898468</v>
          </cell>
          <cell r="L135">
            <v>1789.9598673069343</v>
          </cell>
          <cell r="M135">
            <v>1781.6851091470064</v>
          </cell>
          <cell r="N135">
            <v>1171.0511053889161</v>
          </cell>
          <cell r="O135">
            <v>1150.2980954369361</v>
          </cell>
          <cell r="P135">
            <v>1252.8266870809846</v>
          </cell>
          <cell r="Q135">
            <v>1314.7238267566752</v>
          </cell>
          <cell r="R135">
            <v>1180.5692810912381</v>
          </cell>
          <cell r="S135">
            <v>1292.1149697264946</v>
          </cell>
          <cell r="T135">
            <v>1354.462152318649</v>
          </cell>
          <cell r="U135">
            <v>1293.6901199341175</v>
          </cell>
          <cell r="V135">
            <v>1555.1998515322341</v>
          </cell>
          <cell r="W135">
            <v>3045.6770362122161</v>
          </cell>
          <cell r="X135">
            <v>3609.6225671004709</v>
          </cell>
          <cell r="Y135">
            <v>4189.5747790382075</v>
          </cell>
          <cell r="Z135">
            <v>3986.5915048599995</v>
          </cell>
          <cell r="AA135">
            <v>4211.6129630918413</v>
          </cell>
          <cell r="AB135">
            <v>4398.3575753357927</v>
          </cell>
          <cell r="AC135">
            <v>4426.5664509244434</v>
          </cell>
          <cell r="AD135">
            <v>4419.7114157793403</v>
          </cell>
          <cell r="AE135">
            <v>4646.5771220451434</v>
          </cell>
          <cell r="AF135">
            <v>5112.8587004430838</v>
          </cell>
          <cell r="AG135">
            <v>5210.2906720486235</v>
          </cell>
          <cell r="AH135">
            <v>5493.3073514742391</v>
          </cell>
          <cell r="AI135">
            <v>5470.1092629967297</v>
          </cell>
          <cell r="AJ135">
            <v>5528.1044841905032</v>
          </cell>
          <cell r="AK135">
            <v>5945.6700767856737</v>
          </cell>
          <cell r="AL135">
            <v>5641.7751177302989</v>
          </cell>
          <cell r="AM135">
            <v>5470.1092629967297</v>
          </cell>
          <cell r="AN135">
            <v>5702.0901477718244</v>
          </cell>
          <cell r="AO135">
            <v>6251.8848446887978</v>
          </cell>
          <cell r="AP135">
            <v>6163.7321084742616</v>
          </cell>
          <cell r="AQ135">
            <v>6300.6008304915686</v>
          </cell>
          <cell r="AR135">
            <v>6808.6389681490245</v>
          </cell>
          <cell r="AS135">
            <v>7466.5367573711937</v>
          </cell>
          <cell r="AT135">
            <v>7780.6388753566707</v>
          </cell>
          <cell r="AU135">
            <v>7908.2283619829723</v>
          </cell>
          <cell r="AV135">
            <v>8072.9347901732908</v>
          </cell>
          <cell r="AW135">
            <v>8652.887002111027</v>
          </cell>
          <cell r="AX135">
            <v>8355.9514695989055</v>
          </cell>
          <cell r="AY135">
            <v>8367.5505138376593</v>
          </cell>
          <cell r="AZ135">
            <v>8353.5991834272845</v>
          </cell>
          <cell r="BA135">
            <v>8665.6552300090461</v>
          </cell>
        </row>
        <row r="136">
          <cell r="A136" t="str">
            <v>CPI (left scale)</v>
          </cell>
          <cell r="B136">
            <v>100</v>
          </cell>
          <cell r="C136">
            <v>135.1</v>
          </cell>
          <cell r="D136">
            <v>202.92020000000002</v>
          </cell>
          <cell r="E136">
            <v>374.1848488</v>
          </cell>
          <cell r="F136">
            <v>533.96177923760001</v>
          </cell>
          <cell r="G136">
            <v>507.26369027572008</v>
          </cell>
          <cell r="H136">
            <v>538.71403907281467</v>
          </cell>
          <cell r="I136">
            <v>921.20100681451311</v>
          </cell>
          <cell r="J136">
            <v>2866.7775332067649</v>
          </cell>
          <cell r="K136">
            <v>2625.9682204173964</v>
          </cell>
          <cell r="L136">
            <v>2665.3577437236572</v>
          </cell>
          <cell r="M136">
            <v>2449.4637664820411</v>
          </cell>
          <cell r="N136">
            <v>2767.8940561247064</v>
          </cell>
          <cell r="O136">
            <v>2790.0372085737035</v>
          </cell>
          <cell r="P136">
            <v>2706.3360923164928</v>
          </cell>
          <cell r="Q136">
            <v>2679.2727313933278</v>
          </cell>
          <cell r="R136">
            <v>2815.9156406943875</v>
          </cell>
          <cell r="S136">
            <v>2782.1246530060548</v>
          </cell>
          <cell r="T136">
            <v>2806.6073499525078</v>
          </cell>
          <cell r="U136">
            <v>2899.2253925009404</v>
          </cell>
          <cell r="V136">
            <v>3018.0936335934789</v>
          </cell>
          <cell r="W136">
            <v>3724.3275438543528</v>
          </cell>
          <cell r="X136">
            <v>3728.0518713982069</v>
          </cell>
          <cell r="Y136">
            <v>3854.8056350257461</v>
          </cell>
          <cell r="Z136">
            <v>3951.1757759013894</v>
          </cell>
          <cell r="AA136">
            <v>4069.7110491784315</v>
          </cell>
          <cell r="AB136">
            <v>4195.8720917029623</v>
          </cell>
          <cell r="AC136">
            <v>4267.2019172619121</v>
          </cell>
          <cell r="AD136">
            <v>4288.537926848222</v>
          </cell>
          <cell r="AE136">
            <v>4309.9806164824631</v>
          </cell>
          <cell r="AF136">
            <v>4258.2608490846724</v>
          </cell>
          <cell r="AG136">
            <v>4268.4806751224751</v>
          </cell>
          <cell r="AH136">
            <v>4292.8110149706736</v>
          </cell>
          <cell r="AI136">
            <v>4310.4115401320541</v>
          </cell>
          <cell r="AJ136">
            <v>4351.3604497633087</v>
          </cell>
          <cell r="AK136">
            <v>4403.5767751604681</v>
          </cell>
          <cell r="AL136">
            <v>4425.5946590362701</v>
          </cell>
          <cell r="AM136">
            <v>4512.7788738192849</v>
          </cell>
          <cell r="AN136">
            <v>4553.3938836836587</v>
          </cell>
          <cell r="AO136">
            <v>4557.9472775673412</v>
          </cell>
          <cell r="AP136">
            <v>4602.5335807000647</v>
          </cell>
          <cell r="AQ136">
            <v>4529.0879009745031</v>
          </cell>
          <cell r="AR136">
            <v>4497.326909714413</v>
          </cell>
          <cell r="AS136">
            <v>4498.4844977487965</v>
          </cell>
          <cell r="AT136">
            <v>4535.9713507173101</v>
          </cell>
          <cell r="AU136">
            <v>4570.262835075825</v>
          </cell>
          <cell r="AV136">
            <v>4690.5058459263664</v>
          </cell>
          <cell r="AW136">
            <v>4717.121224544635</v>
          </cell>
          <cell r="AX136">
            <v>4724.0214877692461</v>
          </cell>
          <cell r="AY136">
            <v>4795.1635218694346</v>
          </cell>
          <cell r="AZ136">
            <v>4800.5400193284549</v>
          </cell>
          <cell r="BA136">
            <v>4852.5383484852819</v>
          </cell>
        </row>
        <row r="137">
          <cell r="A137" t="str">
            <v>Lari per U.S. dollar/EoP (right scale)</v>
          </cell>
          <cell r="B137">
            <v>100</v>
          </cell>
          <cell r="C137">
            <v>104.96869588384175</v>
          </cell>
          <cell r="D137">
            <v>204.60903157053417</v>
          </cell>
          <cell r="E137">
            <v>546.15692020780602</v>
          </cell>
          <cell r="F137">
            <v>428.93299587052087</v>
          </cell>
          <cell r="G137">
            <v>433.72852004795516</v>
          </cell>
          <cell r="H137">
            <v>487.54495803916342</v>
          </cell>
          <cell r="I137">
            <v>1039.0302384441188</v>
          </cell>
          <cell r="J137">
            <v>1225.5228453443451</v>
          </cell>
          <cell r="K137">
            <v>1081.6571200213134</v>
          </cell>
          <cell r="L137">
            <v>852.53763154389242</v>
          </cell>
          <cell r="M137">
            <v>682.03010523511387</v>
          </cell>
          <cell r="N137">
            <v>692.68682562941251</v>
          </cell>
          <cell r="O137">
            <v>692.68682562941251</v>
          </cell>
          <cell r="P137">
            <v>692.68682562941251</v>
          </cell>
          <cell r="Q137">
            <v>692.68682562941251</v>
          </cell>
          <cell r="R137">
            <v>692.68682562941251</v>
          </cell>
          <cell r="S137">
            <v>692.68682562941251</v>
          </cell>
          <cell r="T137">
            <v>692.68682562941251</v>
          </cell>
          <cell r="U137">
            <v>692.68682562941251</v>
          </cell>
          <cell r="V137">
            <v>692.68682562941251</v>
          </cell>
          <cell r="W137">
            <v>666.0450246436659</v>
          </cell>
          <cell r="X137">
            <v>666.0450246436659</v>
          </cell>
          <cell r="Y137">
            <v>655.38830424936725</v>
          </cell>
          <cell r="Z137">
            <v>665.51218862395103</v>
          </cell>
          <cell r="AA137">
            <v>671.37338484081522</v>
          </cell>
          <cell r="AB137">
            <v>672.43905688024506</v>
          </cell>
          <cell r="AC137">
            <v>670.30771280138538</v>
          </cell>
          <cell r="AD137">
            <v>671.37338484081522</v>
          </cell>
          <cell r="AE137">
            <v>668.70920474224044</v>
          </cell>
          <cell r="AF137">
            <v>670.78726521912881</v>
          </cell>
          <cell r="AG137">
            <v>675.10323697881972</v>
          </cell>
          <cell r="AH137">
            <v>676.70174503796454</v>
          </cell>
          <cell r="AI137">
            <v>676.70174503796454</v>
          </cell>
          <cell r="AJ137">
            <v>682.03010523511387</v>
          </cell>
          <cell r="AK137">
            <v>678.83308911682423</v>
          </cell>
          <cell r="AL137">
            <v>685.75995737311837</v>
          </cell>
          <cell r="AM137">
            <v>687.35846543226319</v>
          </cell>
          <cell r="AN137">
            <v>689.48980951112298</v>
          </cell>
          <cell r="AO137">
            <v>691.62115358998267</v>
          </cell>
          <cell r="AP137">
            <v>692.68682562941251</v>
          </cell>
          <cell r="AQ137">
            <v>692.68682562941251</v>
          </cell>
          <cell r="AR137">
            <v>687.35846543226319</v>
          </cell>
          <cell r="AS137">
            <v>688.42413747169303</v>
          </cell>
          <cell r="AT137">
            <v>691.62115358998267</v>
          </cell>
          <cell r="AU137">
            <v>692.68682562941251</v>
          </cell>
          <cell r="AV137">
            <v>699.08085786599179</v>
          </cell>
          <cell r="AW137">
            <v>694.81816970827231</v>
          </cell>
          <cell r="AX137">
            <v>705.47489010257095</v>
          </cell>
          <cell r="AY137">
            <v>710.00399627014781</v>
          </cell>
          <cell r="AZ137">
            <v>711.33608631943514</v>
          </cell>
          <cell r="BA137">
            <v>711.33608631943514</v>
          </cell>
        </row>
        <row r="138">
          <cell r="A138" t="str">
            <v>CALCULATIONS AND CHECKS FOR DATA USED ABOVE</v>
          </cell>
        </row>
        <row r="139">
          <cell r="A139" t="str">
            <v>CPI--CHECKED OK</v>
          </cell>
          <cell r="B139">
            <v>100</v>
          </cell>
          <cell r="C139">
            <v>135.09866843695502</v>
          </cell>
          <cell r="D139">
            <v>202.87853901543596</v>
          </cell>
          <cell r="E139">
            <v>374.16606884673371</v>
          </cell>
          <cell r="F139">
            <v>533.80338120111844</v>
          </cell>
          <cell r="G139">
            <v>507.37079118108301</v>
          </cell>
          <cell r="H139">
            <v>538.73055481580127</v>
          </cell>
          <cell r="I139">
            <v>921.05408790762965</v>
          </cell>
          <cell r="J139">
            <v>2865.9213338197933</v>
          </cell>
          <cell r="K139">
            <v>2624.7252876543903</v>
          </cell>
          <cell r="L139">
            <v>2663.9888684540533</v>
          </cell>
          <cell r="M139">
            <v>2449.0639385335153</v>
          </cell>
          <cell r="N139">
            <v>2768.1100856195785</v>
          </cell>
          <cell r="O139">
            <v>2789.6161084036144</v>
          </cell>
          <cell r="P139">
            <v>2704.9413357235753</v>
          </cell>
          <cell r="Q139">
            <v>2677.6160759056834</v>
          </cell>
          <cell r="R139">
            <v>2814.9329902117051</v>
          </cell>
          <cell r="S139">
            <v>2781.9168715135038</v>
          </cell>
          <cell r="T139">
            <v>2806.7655257829756</v>
          </cell>
          <cell r="U139">
            <v>2898.7611957781828</v>
          </cell>
          <cell r="V139">
            <v>3016.5001732049054</v>
          </cell>
          <cell r="W139">
            <v>3722.7454824840188</v>
          </cell>
          <cell r="X139">
            <v>3726.332703732457</v>
          </cell>
          <cell r="Y139">
            <v>3854.7941918735846</v>
          </cell>
          <cell r="Z139">
            <v>3955.8233187258297</v>
          </cell>
          <cell r="AA139">
            <v>4074.2007697764138</v>
          </cell>
          <cell r="AB139">
            <v>4200.1820944413275</v>
          </cell>
          <cell r="AC139">
            <v>4270.5844326532497</v>
          </cell>
          <cell r="AD139">
            <v>4293.9469831329807</v>
          </cell>
          <cell r="AE139">
            <v>4310.5495839743253</v>
          </cell>
          <cell r="AF139">
            <v>4258.8229889666327</v>
          </cell>
          <cell r="AG139">
            <v>4268.8352649687849</v>
          </cell>
          <cell r="AH139">
            <v>4293.0212413540194</v>
          </cell>
          <cell r="AI139">
            <v>4310.7420540513249</v>
          </cell>
          <cell r="AJ139">
            <v>4351.6941035648133</v>
          </cell>
          <cell r="AK139">
            <v>4403.9144328075909</v>
          </cell>
          <cell r="AL139">
            <v>4425.9340049716275</v>
          </cell>
          <cell r="AM139">
            <v>4513.124904869569</v>
          </cell>
          <cell r="AN139">
            <v>4553.7430290133952</v>
          </cell>
          <cell r="AO139">
            <v>4558.2967720424076</v>
          </cell>
          <cell r="AP139">
            <v>4603.8797397628323</v>
          </cell>
          <cell r="AQ139">
            <v>4530.4125784846328</v>
          </cell>
          <cell r="AR139">
            <v>4498.6422977005259</v>
          </cell>
          <cell r="AS139">
            <v>4499.8002243087849</v>
          </cell>
          <cell r="AT139">
            <v>4537.2980415138363</v>
          </cell>
          <cell r="AU139">
            <v>4571.5995555205072</v>
          </cell>
          <cell r="AV139">
            <v>4691.87773530919</v>
          </cell>
          <cell r="AW139">
            <v>4718.5008984514616</v>
          </cell>
          <cell r="AX139">
            <v>4724.2443374311515</v>
          </cell>
          <cell r="AY139">
            <v>4797.7162555871564</v>
          </cell>
          <cell r="AZ139">
            <v>4802.6143834642235</v>
          </cell>
        </row>
        <row r="140">
          <cell r="A140" t="str">
            <v>TICEX EXCHANGE RATE- ok</v>
          </cell>
          <cell r="B140">
            <v>0.18767500000000001</v>
          </cell>
          <cell r="C140">
            <v>0.19700000000000001</v>
          </cell>
          <cell r="D140">
            <v>0.38400000000000001</v>
          </cell>
          <cell r="E140">
            <v>1.0249999999999999</v>
          </cell>
          <cell r="F140">
            <v>0.80500000000000005</v>
          </cell>
          <cell r="G140">
            <v>0.81399999999999995</v>
          </cell>
          <cell r="H140">
            <v>0.91500000000000004</v>
          </cell>
          <cell r="I140">
            <v>1.95</v>
          </cell>
          <cell r="J140">
            <v>2.2999999999999998</v>
          </cell>
          <cell r="K140">
            <v>2.0299999999999998</v>
          </cell>
          <cell r="L140">
            <v>1.6</v>
          </cell>
          <cell r="M140">
            <v>1.28</v>
          </cell>
          <cell r="N140">
            <v>1.3</v>
          </cell>
          <cell r="O140">
            <v>1.3</v>
          </cell>
          <cell r="P140">
            <v>1.3</v>
          </cell>
          <cell r="Q140">
            <v>1.3</v>
          </cell>
          <cell r="R140">
            <v>1.3</v>
          </cell>
          <cell r="S140">
            <v>1.3</v>
          </cell>
          <cell r="T140">
            <v>1.3</v>
          </cell>
          <cell r="U140">
            <v>1.3</v>
          </cell>
          <cell r="V140">
            <v>1.3</v>
          </cell>
          <cell r="W140">
            <v>1.25</v>
          </cell>
          <cell r="X140">
            <v>1.25</v>
          </cell>
          <cell r="Y140">
            <v>1.23</v>
          </cell>
          <cell r="Z140">
            <v>1.2490000000000001</v>
          </cell>
          <cell r="AA140">
            <v>1.26</v>
          </cell>
          <cell r="AB140">
            <v>1.262</v>
          </cell>
          <cell r="AC140">
            <v>1.258</v>
          </cell>
          <cell r="AD140">
            <v>1.26</v>
          </cell>
          <cell r="AE140">
            <v>1.2549999999999999</v>
          </cell>
          <cell r="AF140">
            <v>1.2588999999999999</v>
          </cell>
          <cell r="AG140">
            <v>1.2669999999999999</v>
          </cell>
          <cell r="AH140">
            <v>1.27</v>
          </cell>
          <cell r="AI140">
            <v>1.27</v>
          </cell>
          <cell r="AJ140">
            <v>1.28</v>
          </cell>
          <cell r="AK140">
            <v>1.274</v>
          </cell>
          <cell r="AL140">
            <v>1.2869999999999999</v>
          </cell>
          <cell r="AM140">
            <v>1.29</v>
          </cell>
          <cell r="AN140">
            <v>1.294</v>
          </cell>
          <cell r="AO140">
            <v>1.298</v>
          </cell>
          <cell r="AP140">
            <v>1.3</v>
          </cell>
          <cell r="AQ140">
            <v>1.3</v>
          </cell>
          <cell r="AR140">
            <v>1.29</v>
          </cell>
          <cell r="AS140">
            <v>1.292</v>
          </cell>
          <cell r="AT140">
            <v>1.298</v>
          </cell>
          <cell r="AU140">
            <v>1.3</v>
          </cell>
          <cell r="AV140">
            <v>1.3120000000000001</v>
          </cell>
          <cell r="AW140">
            <v>1.304</v>
          </cell>
          <cell r="AX140">
            <v>1.3240000000000001</v>
          </cell>
          <cell r="AY140">
            <v>1.3325</v>
          </cell>
          <cell r="AZ140">
            <v>1.335</v>
          </cell>
          <cell r="BA140">
            <v>1.335</v>
          </cell>
        </row>
        <row r="141">
          <cell r="A141" t="str">
            <v>SAME AS DATA USED PREVIOUSLY-exchrate</v>
          </cell>
          <cell r="B141">
            <v>100</v>
          </cell>
          <cell r="C141">
            <v>104.96869588384175</v>
          </cell>
          <cell r="D141">
            <v>204.60903157053417</v>
          </cell>
          <cell r="E141">
            <v>546.15692020780602</v>
          </cell>
          <cell r="F141">
            <v>428.93299587052087</v>
          </cell>
          <cell r="G141">
            <v>433.72852004795516</v>
          </cell>
          <cell r="H141">
            <v>487.54495803916342</v>
          </cell>
          <cell r="I141">
            <v>1039.0302384441188</v>
          </cell>
          <cell r="J141">
            <v>1225.5228453443451</v>
          </cell>
          <cell r="K141">
            <v>1081.6571200213134</v>
          </cell>
          <cell r="L141">
            <v>852.53763154389242</v>
          </cell>
          <cell r="M141">
            <v>682.03010523511387</v>
          </cell>
          <cell r="N141">
            <v>692.68682562941251</v>
          </cell>
          <cell r="O141">
            <v>692.68682562941251</v>
          </cell>
          <cell r="P141">
            <v>692.68682562941251</v>
          </cell>
          <cell r="Q141">
            <v>692.68682562941251</v>
          </cell>
          <cell r="R141">
            <v>692.68682562941251</v>
          </cell>
          <cell r="S141">
            <v>692.68682562941251</v>
          </cell>
          <cell r="T141">
            <v>692.68682562941251</v>
          </cell>
          <cell r="U141">
            <v>692.68682562941251</v>
          </cell>
          <cell r="V141">
            <v>692.68682562941251</v>
          </cell>
          <cell r="W141">
            <v>666.0450246436659</v>
          </cell>
          <cell r="X141">
            <v>666.0450246436659</v>
          </cell>
          <cell r="Y141">
            <v>655.38830424936725</v>
          </cell>
          <cell r="Z141">
            <v>665.51218862395103</v>
          </cell>
          <cell r="AA141">
            <v>671.37338484081522</v>
          </cell>
          <cell r="AB141">
            <v>672.43905688024506</v>
          </cell>
          <cell r="AC141">
            <v>670.30771280138538</v>
          </cell>
          <cell r="AD141">
            <v>671.37338484081522</v>
          </cell>
          <cell r="AE141">
            <v>668.70920474224044</v>
          </cell>
          <cell r="AF141">
            <v>670.78726521912881</v>
          </cell>
          <cell r="AG141">
            <v>675.10323697881972</v>
          </cell>
          <cell r="AH141">
            <v>676.70174503796454</v>
          </cell>
          <cell r="AI141">
            <v>676.70174503796454</v>
          </cell>
          <cell r="AJ141">
            <v>682.03010523511387</v>
          </cell>
          <cell r="AK141">
            <v>678.83308911682423</v>
          </cell>
          <cell r="AL141">
            <v>685.75995737311837</v>
          </cell>
          <cell r="AM141">
            <v>687.35846543226319</v>
          </cell>
          <cell r="AN141">
            <v>689.48980951112298</v>
          </cell>
          <cell r="AO141">
            <v>691.62115358998267</v>
          </cell>
          <cell r="AP141">
            <v>692.68682562941251</v>
          </cell>
          <cell r="AQ141">
            <v>692.68682562941251</v>
          </cell>
          <cell r="AR141">
            <v>687.35846543226319</v>
          </cell>
          <cell r="AS141">
            <v>688.42413747169303</v>
          </cell>
          <cell r="AT141">
            <v>691.62115358998267</v>
          </cell>
          <cell r="AU141">
            <v>692.68682562941251</v>
          </cell>
          <cell r="AV141">
            <v>699.08085786599179</v>
          </cell>
          <cell r="AW141">
            <v>694.81816970827231</v>
          </cell>
          <cell r="AX141">
            <v>705.47489010257095</v>
          </cell>
          <cell r="AY141">
            <v>710.00399627014781</v>
          </cell>
          <cell r="AZ141">
            <v>711.33608631943514</v>
          </cell>
          <cell r="BA141">
            <v>711.33608631943514</v>
          </cell>
        </row>
        <row r="142">
          <cell r="A142" t="str">
            <v>BROAD MONEY-</v>
          </cell>
          <cell r="B142">
            <v>4.3106999999999998</v>
          </cell>
          <cell r="C142">
            <v>4.9589999999999996</v>
          </cell>
          <cell r="D142">
            <v>8.9125999999999994</v>
          </cell>
          <cell r="E142">
            <v>22.365099999999998</v>
          </cell>
          <cell r="F142">
            <v>24.522500000000001</v>
          </cell>
          <cell r="G142">
            <v>28.396200000000004</v>
          </cell>
          <cell r="H142">
            <v>32.7014</v>
          </cell>
          <cell r="I142">
            <v>62.627299999999998</v>
          </cell>
          <cell r="J142">
            <v>57.0122</v>
          </cell>
          <cell r="K142">
            <v>62.724300000000014</v>
          </cell>
          <cell r="L142">
            <v>77.159800000000004</v>
          </cell>
          <cell r="M142">
            <v>76.803100000000001</v>
          </cell>
          <cell r="N142">
            <v>50.480499999999999</v>
          </cell>
          <cell r="O142">
            <v>49.585900000000002</v>
          </cell>
          <cell r="P142">
            <v>54.005600000000001</v>
          </cell>
          <cell r="Q142">
            <v>56.6738</v>
          </cell>
          <cell r="R142">
            <v>50.890799999999999</v>
          </cell>
          <cell r="S142">
            <v>55.699199999999998</v>
          </cell>
          <cell r="T142">
            <v>58.386800000000001</v>
          </cell>
          <cell r="U142">
            <v>55.767099999999999</v>
          </cell>
          <cell r="V142">
            <v>67.040000000000006</v>
          </cell>
          <cell r="W142">
            <v>131.29</v>
          </cell>
          <cell r="X142">
            <v>155.6</v>
          </cell>
          <cell r="Y142">
            <v>180.6</v>
          </cell>
          <cell r="Z142">
            <v>171.85</v>
          </cell>
          <cell r="AA142">
            <v>181.55</v>
          </cell>
          <cell r="AB142">
            <v>189.6</v>
          </cell>
          <cell r="AC142">
            <v>190.816</v>
          </cell>
          <cell r="AD142">
            <v>190.5205</v>
          </cell>
          <cell r="AE142">
            <v>200.3</v>
          </cell>
          <cell r="AF142">
            <v>220.4</v>
          </cell>
          <cell r="AG142">
            <v>224.6</v>
          </cell>
          <cell r="AH142">
            <v>236.8</v>
          </cell>
          <cell r="AI142">
            <v>235.8</v>
          </cell>
          <cell r="AJ142">
            <v>238.3</v>
          </cell>
          <cell r="AK142">
            <v>256.3</v>
          </cell>
          <cell r="AL142">
            <v>243.2</v>
          </cell>
          <cell r="AM142">
            <v>235.8</v>
          </cell>
          <cell r="AN142">
            <v>245.8</v>
          </cell>
          <cell r="AO142">
            <v>269.5</v>
          </cell>
          <cell r="AP142">
            <v>265.7</v>
          </cell>
          <cell r="AQ142">
            <v>271.60000000000002</v>
          </cell>
          <cell r="AR142">
            <v>293.5</v>
          </cell>
          <cell r="AS142">
            <v>321.86</v>
          </cell>
          <cell r="AT142">
            <v>335.4</v>
          </cell>
          <cell r="AU142">
            <v>340.9</v>
          </cell>
          <cell r="AV142">
            <v>348</v>
          </cell>
          <cell r="AW142">
            <v>373</v>
          </cell>
          <cell r="AX142">
            <v>360.2</v>
          </cell>
          <cell r="AY142">
            <v>360.7</v>
          </cell>
          <cell r="AZ142">
            <v>360.09859999999998</v>
          </cell>
          <cell r="BA142">
            <v>373.55039999999997</v>
          </cell>
        </row>
        <row r="143">
          <cell r="A143" t="str">
            <v>BROAD MONEY-JAN94=100</v>
          </cell>
          <cell r="B143">
            <v>100</v>
          </cell>
          <cell r="C143">
            <v>115.03932075996937</v>
          </cell>
          <cell r="D143">
            <v>206.75528336465075</v>
          </cell>
          <cell r="E143">
            <v>518.82756860834661</v>
          </cell>
          <cell r="F143">
            <v>568.87512468972568</v>
          </cell>
          <cell r="G143">
            <v>658.73756002505411</v>
          </cell>
          <cell r="H143">
            <v>758.60997053842766</v>
          </cell>
          <cell r="I143">
            <v>1452.8336465075279</v>
          </cell>
          <cell r="J143">
            <v>1322.5740598974646</v>
          </cell>
          <cell r="K143">
            <v>1455.0838610898468</v>
          </cell>
          <cell r="L143">
            <v>1789.9598673069343</v>
          </cell>
          <cell r="M143">
            <v>1781.6851091470064</v>
          </cell>
          <cell r="N143">
            <v>1171.0511053889161</v>
          </cell>
          <cell r="O143">
            <v>1150.2980954369361</v>
          </cell>
          <cell r="P143">
            <v>1252.8266870809846</v>
          </cell>
          <cell r="Q143">
            <v>1314.7238267566752</v>
          </cell>
          <cell r="R143">
            <v>1180.5692810912381</v>
          </cell>
          <cell r="S143">
            <v>1292.1149697264946</v>
          </cell>
          <cell r="T143">
            <v>1354.462152318649</v>
          </cell>
          <cell r="U143">
            <v>1293.6901199341175</v>
          </cell>
          <cell r="V143">
            <v>1555.1998515322341</v>
          </cell>
          <cell r="W143">
            <v>3045.6770362122161</v>
          </cell>
          <cell r="X143">
            <v>3609.6225671004709</v>
          </cell>
          <cell r="Y143">
            <v>4189.5747790382075</v>
          </cell>
          <cell r="Z143">
            <v>3986.5915048599995</v>
          </cell>
          <cell r="AA143">
            <v>4211.6129630918413</v>
          </cell>
          <cell r="AB143">
            <v>4398.3575753357927</v>
          </cell>
          <cell r="AC143">
            <v>4426.5664509244434</v>
          </cell>
          <cell r="AD143">
            <v>4419.7114157793403</v>
          </cell>
          <cell r="AE143">
            <v>4646.5771220451434</v>
          </cell>
          <cell r="AF143">
            <v>5112.8587004430838</v>
          </cell>
          <cell r="AG143">
            <v>5210.2906720486235</v>
          </cell>
          <cell r="AH143">
            <v>5493.3073514742391</v>
          </cell>
          <cell r="AI143">
            <v>5470.1092629967297</v>
          </cell>
          <cell r="AJ143">
            <v>5528.1044841905032</v>
          </cell>
          <cell r="AK143">
            <v>5945.6700767856737</v>
          </cell>
          <cell r="AL143">
            <v>5641.7751177302989</v>
          </cell>
          <cell r="AM143">
            <v>5470.1092629967297</v>
          </cell>
          <cell r="AN143">
            <v>5702.0901477718244</v>
          </cell>
          <cell r="AO143">
            <v>6251.8848446887978</v>
          </cell>
          <cell r="AP143">
            <v>6163.7321084742616</v>
          </cell>
          <cell r="AQ143">
            <v>6300.6008304915686</v>
          </cell>
          <cell r="AR143">
            <v>6808.6389681490245</v>
          </cell>
          <cell r="AS143">
            <v>7466.5367573711937</v>
          </cell>
          <cell r="AT143">
            <v>7780.6388753566707</v>
          </cell>
          <cell r="AU143">
            <v>7908.2283619829723</v>
          </cell>
          <cell r="AV143">
            <v>8072.9347901732908</v>
          </cell>
          <cell r="AW143">
            <v>8652.887002111027</v>
          </cell>
          <cell r="AX143">
            <v>8355.9514695989055</v>
          </cell>
          <cell r="AY143">
            <v>8367.5505138376593</v>
          </cell>
          <cell r="AZ143">
            <v>8353.5991834272845</v>
          </cell>
          <cell r="BA143">
            <v>8665.6552300090461</v>
          </cell>
        </row>
        <row r="145">
          <cell r="AX145" t="str">
            <v>Source:  q:\...\mon\esaf3\geomon_3.xls</v>
          </cell>
        </row>
        <row r="146">
          <cell r="A146" t="str">
            <v>FIGURE 7 - CURRENCY IN CIRCULATION AND THE MONEY MULTIPLIER</v>
          </cell>
          <cell r="AX146" t="str">
            <v>sheet staffrep98</v>
          </cell>
        </row>
        <row r="147">
          <cell r="A147" t="str">
            <v>1994 - 1997</v>
          </cell>
          <cell r="AX147">
            <v>35898</v>
          </cell>
        </row>
        <row r="148">
          <cell r="B148">
            <v>1994</v>
          </cell>
          <cell r="N148">
            <v>1995</v>
          </cell>
          <cell r="Z148">
            <v>1996</v>
          </cell>
          <cell r="AL148">
            <v>1997</v>
          </cell>
          <cell r="AX148">
            <v>1998</v>
          </cell>
        </row>
        <row r="149">
          <cell r="B149" t="str">
            <v>Jan</v>
          </cell>
          <cell r="C149" t="str">
            <v>Feb</v>
          </cell>
          <cell r="D149" t="str">
            <v>Mar</v>
          </cell>
          <cell r="E149" t="str">
            <v>Apr</v>
          </cell>
          <cell r="F149" t="str">
            <v>May</v>
          </cell>
          <cell r="G149" t="str">
            <v>Jun</v>
          </cell>
          <cell r="H149" t="str">
            <v>Jul</v>
          </cell>
          <cell r="I149" t="str">
            <v>Aug</v>
          </cell>
          <cell r="J149" t="str">
            <v>Sep</v>
          </cell>
          <cell r="K149" t="str">
            <v>Oct</v>
          </cell>
          <cell r="L149" t="str">
            <v>Nov</v>
          </cell>
          <cell r="M149" t="str">
            <v>Dec</v>
          </cell>
          <cell r="N149" t="str">
            <v>Jan</v>
          </cell>
          <cell r="O149" t="str">
            <v>Feb</v>
          </cell>
          <cell r="P149" t="str">
            <v>Mar</v>
          </cell>
          <cell r="Q149" t="str">
            <v>Apr</v>
          </cell>
          <cell r="R149" t="str">
            <v>May</v>
          </cell>
          <cell r="S149" t="str">
            <v>Jun</v>
          </cell>
          <cell r="T149" t="str">
            <v>Jul</v>
          </cell>
          <cell r="U149" t="str">
            <v>Aug</v>
          </cell>
          <cell r="V149" t="str">
            <v>Sep</v>
          </cell>
          <cell r="W149" t="str">
            <v>Oct</v>
          </cell>
          <cell r="X149" t="str">
            <v>Nov</v>
          </cell>
          <cell r="Y149" t="str">
            <v>Dec</v>
          </cell>
          <cell r="Z149" t="str">
            <v>Jan</v>
          </cell>
          <cell r="AA149" t="str">
            <v>Feb</v>
          </cell>
          <cell r="AB149" t="str">
            <v>Mar</v>
          </cell>
          <cell r="AC149" t="str">
            <v>Apr</v>
          </cell>
          <cell r="AD149" t="str">
            <v>May</v>
          </cell>
          <cell r="AE149" t="str">
            <v>Jun</v>
          </cell>
          <cell r="AF149" t="str">
            <v>Jul</v>
          </cell>
          <cell r="AG149" t="str">
            <v>Aug</v>
          </cell>
          <cell r="AH149" t="str">
            <v>Sep</v>
          </cell>
          <cell r="AI149" t="str">
            <v>Oct</v>
          </cell>
          <cell r="AJ149" t="str">
            <v>Nov</v>
          </cell>
          <cell r="AK149" t="str">
            <v>Dec</v>
          </cell>
          <cell r="AL149" t="str">
            <v>Jan</v>
          </cell>
          <cell r="AM149" t="str">
            <v>Feb</v>
          </cell>
          <cell r="AN149" t="str">
            <v>Mar</v>
          </cell>
          <cell r="AO149" t="str">
            <v>Apr</v>
          </cell>
          <cell r="AP149" t="str">
            <v>May</v>
          </cell>
          <cell r="AQ149" t="str">
            <v>Jun</v>
          </cell>
          <cell r="AR149" t="str">
            <v>Jul</v>
          </cell>
          <cell r="AS149" t="str">
            <v>Aug</v>
          </cell>
          <cell r="AT149" t="str">
            <v>Sep</v>
          </cell>
          <cell r="AU149" t="str">
            <v>Oct</v>
          </cell>
          <cell r="AV149" t="str">
            <v>Nov</v>
          </cell>
          <cell r="AW149" t="str">
            <v>Dec</v>
          </cell>
          <cell r="AX149" t="str">
            <v>Jan</v>
          </cell>
          <cell r="AY149" t="str">
            <v>Feb</v>
          </cell>
          <cell r="AZ149" t="str">
            <v>Mar</v>
          </cell>
          <cell r="BA149" t="str">
            <v>Apr</v>
          </cell>
        </row>
        <row r="150">
          <cell r="A150" t="str">
            <v>In millions of Lari</v>
          </cell>
          <cell r="B150">
            <v>1.0531999999999999</v>
          </cell>
          <cell r="C150">
            <v>1.1044</v>
          </cell>
          <cell r="D150">
            <v>1.2765</v>
          </cell>
          <cell r="E150">
            <v>1.6463000000000001</v>
          </cell>
          <cell r="F150">
            <v>2.0463</v>
          </cell>
          <cell r="G150">
            <v>2.1421000000000001</v>
          </cell>
          <cell r="H150">
            <v>2.4559000000000002</v>
          </cell>
          <cell r="I150">
            <v>4.8464999999999998</v>
          </cell>
          <cell r="J150">
            <v>7.7529000000000003</v>
          </cell>
          <cell r="K150">
            <v>14.0029</v>
          </cell>
          <cell r="L150">
            <v>15.859170000000001</v>
          </cell>
          <cell r="M150">
            <v>21.105070000000001</v>
          </cell>
          <cell r="N150">
            <v>19.85915</v>
          </cell>
          <cell r="O150">
            <v>18.967970000000001</v>
          </cell>
          <cell r="P150">
            <v>19.286519999999999</v>
          </cell>
          <cell r="Q150">
            <v>20.61788</v>
          </cell>
          <cell r="R150">
            <v>21.1752</v>
          </cell>
          <cell r="S150">
            <v>23.53162</v>
          </cell>
          <cell r="T150">
            <v>24.70271</v>
          </cell>
          <cell r="U150">
            <v>20.977170000000001</v>
          </cell>
          <cell r="V150">
            <v>20.737819999999999</v>
          </cell>
          <cell r="W150">
            <v>94.954539999999994</v>
          </cell>
          <cell r="X150">
            <v>107.5286</v>
          </cell>
          <cell r="Y150">
            <v>131.3648</v>
          </cell>
          <cell r="Z150">
            <v>129.29400000000001</v>
          </cell>
          <cell r="AA150">
            <v>128.81659999999999</v>
          </cell>
          <cell r="AB150">
            <v>128.9648</v>
          </cell>
          <cell r="AC150">
            <v>132.20410000000001</v>
          </cell>
          <cell r="AD150">
            <v>134</v>
          </cell>
          <cell r="AE150">
            <v>139.66</v>
          </cell>
          <cell r="AF150">
            <v>151.959</v>
          </cell>
          <cell r="AG150">
            <v>162.393</v>
          </cell>
          <cell r="AH150">
            <v>171.98699999999999</v>
          </cell>
          <cell r="AI150">
            <v>168.3159</v>
          </cell>
          <cell r="AJ150">
            <v>164.59449999999998</v>
          </cell>
          <cell r="AK150">
            <v>185.57400000000001</v>
          </cell>
          <cell r="AL150">
            <v>169</v>
          </cell>
          <cell r="AM150">
            <v>167.61859999999999</v>
          </cell>
          <cell r="AN150">
            <v>170.5694</v>
          </cell>
          <cell r="AO150">
            <v>183.02359999999999</v>
          </cell>
          <cell r="AP150">
            <v>175.28129999999999</v>
          </cell>
          <cell r="AQ150">
            <v>178.18289999999999</v>
          </cell>
          <cell r="AR150">
            <v>195.7901</v>
          </cell>
          <cell r="AS150">
            <v>207.39680000000001</v>
          </cell>
          <cell r="AT150">
            <v>220.32980000000001</v>
          </cell>
          <cell r="AU150">
            <v>222.0727</v>
          </cell>
          <cell r="AV150">
            <v>222.70949999999999</v>
          </cell>
          <cell r="AW150">
            <v>254.5549</v>
          </cell>
          <cell r="AX150">
            <v>231.3</v>
          </cell>
          <cell r="AY150">
            <v>227.3</v>
          </cell>
          <cell r="AZ150">
            <v>229</v>
          </cell>
          <cell r="BA150">
            <v>237.55969999999999</v>
          </cell>
        </row>
        <row r="151">
          <cell r="A151" t="str">
            <v>exchange rate / eop</v>
          </cell>
          <cell r="AX151">
            <v>1.3240000000000001</v>
          </cell>
          <cell r="AY151">
            <v>1.3325</v>
          </cell>
          <cell r="AZ151">
            <v>1.335</v>
          </cell>
          <cell r="BA151">
            <v>1.335</v>
          </cell>
        </row>
        <row r="152">
          <cell r="A152" t="str">
            <v>Converted to millions of U.S.  dollars</v>
          </cell>
          <cell r="B152">
            <v>5.6118289596376707</v>
          </cell>
          <cell r="C152">
            <v>5.6060913705583753</v>
          </cell>
          <cell r="D152">
            <v>3.32421875</v>
          </cell>
          <cell r="E152">
            <v>1.6048937414700721</v>
          </cell>
          <cell r="F152">
            <v>2.5419875776397514</v>
          </cell>
          <cell r="G152">
            <v>2.6315724815724817</v>
          </cell>
          <cell r="H152">
            <v>2.6840437158469945</v>
          </cell>
          <cell r="I152">
            <v>2.4853846153846155</v>
          </cell>
          <cell r="J152">
            <v>3.3708260869565221</v>
          </cell>
          <cell r="K152">
            <v>6.8979802955665033</v>
          </cell>
          <cell r="L152">
            <v>9.9119812500000002</v>
          </cell>
          <cell r="M152">
            <v>16.4883359375</v>
          </cell>
          <cell r="N152">
            <v>15.27626923076923</v>
          </cell>
          <cell r="O152">
            <v>14.590746153846155</v>
          </cell>
          <cell r="P152">
            <v>14.835784615384615</v>
          </cell>
          <cell r="Q152">
            <v>15.859907692307692</v>
          </cell>
          <cell r="R152">
            <v>16.288615384615383</v>
          </cell>
          <cell r="S152">
            <v>18.101246153846155</v>
          </cell>
          <cell r="T152">
            <v>19.002084615384614</v>
          </cell>
          <cell r="U152">
            <v>16.136284615384614</v>
          </cell>
          <cell r="V152">
            <v>15.952169230769229</v>
          </cell>
          <cell r="W152">
            <v>75.96363199999999</v>
          </cell>
          <cell r="X152">
            <v>86.022880000000001</v>
          </cell>
          <cell r="Y152">
            <v>106.80065040650406</v>
          </cell>
          <cell r="Z152">
            <v>103.51801441152922</v>
          </cell>
          <cell r="AA152">
            <v>102.23539682539682</v>
          </cell>
          <cell r="AB152">
            <v>102.19080824088748</v>
          </cell>
          <cell r="AC152">
            <v>105.09069952305248</v>
          </cell>
          <cell r="AD152">
            <v>106.34920634920636</v>
          </cell>
          <cell r="AE152">
            <v>111.28286852589642</v>
          </cell>
          <cell r="AF152">
            <v>120.70776074350624</v>
          </cell>
          <cell r="AG152">
            <v>128.17127071823205</v>
          </cell>
          <cell r="AH152">
            <v>135.4228346456693</v>
          </cell>
          <cell r="AI152">
            <v>132.53220472440944</v>
          </cell>
          <cell r="AJ152">
            <v>128.58945312499998</v>
          </cell>
          <cell r="AK152">
            <v>145.6624803767661</v>
          </cell>
          <cell r="AL152">
            <v>131.31313131313132</v>
          </cell>
          <cell r="AM152">
            <v>129.93689922480618</v>
          </cell>
          <cell r="AN152">
            <v>131.81561051004635</v>
          </cell>
          <cell r="AO152">
            <v>141.00431432973804</v>
          </cell>
          <cell r="AP152">
            <v>134.83176923076923</v>
          </cell>
          <cell r="AQ152">
            <v>137.06376923076922</v>
          </cell>
          <cell r="AR152">
            <v>151.77527131782944</v>
          </cell>
          <cell r="AS152">
            <v>160.52383900928794</v>
          </cell>
          <cell r="AT152">
            <v>169.74560862865948</v>
          </cell>
          <cell r="AU152">
            <v>170.82515384615382</v>
          </cell>
          <cell r="AV152">
            <v>169.74809451219511</v>
          </cell>
          <cell r="AW152">
            <v>195.21081288343558</v>
          </cell>
          <cell r="AX152">
            <v>174.69788519637461</v>
          </cell>
          <cell r="AY152">
            <v>170.58161350844279</v>
          </cell>
          <cell r="AZ152">
            <v>171.53558052434457</v>
          </cell>
          <cell r="BA152">
            <v>177.94734082397002</v>
          </cell>
        </row>
        <row r="153">
          <cell r="Z153">
            <v>0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  <cell r="AP153">
            <v>0</v>
          </cell>
          <cell r="AQ153">
            <v>0</v>
          </cell>
          <cell r="AR153">
            <v>0</v>
          </cell>
          <cell r="AS153">
            <v>0</v>
          </cell>
          <cell r="AT153">
            <v>0</v>
          </cell>
          <cell r="AU153">
            <v>0</v>
          </cell>
          <cell r="AV153">
            <v>0</v>
          </cell>
          <cell r="AW153">
            <v>0</v>
          </cell>
          <cell r="AX153">
            <v>0</v>
          </cell>
          <cell r="AY153">
            <v>0</v>
          </cell>
          <cell r="AZ153">
            <v>0</v>
          </cell>
          <cell r="BA153">
            <v>0</v>
          </cell>
        </row>
        <row r="154">
          <cell r="A154" t="str">
            <v>1994 - 1997</v>
          </cell>
        </row>
        <row r="155">
          <cell r="B155">
            <v>1994</v>
          </cell>
          <cell r="N155">
            <v>1995</v>
          </cell>
          <cell r="Z155">
            <v>1996</v>
          </cell>
          <cell r="AL155">
            <v>1997</v>
          </cell>
          <cell r="AX155">
            <v>1998</v>
          </cell>
        </row>
        <row r="156">
          <cell r="B156" t="str">
            <v>J</v>
          </cell>
          <cell r="C156" t="str">
            <v>F</v>
          </cell>
          <cell r="D156" t="str">
            <v>M</v>
          </cell>
          <cell r="E156" t="str">
            <v>A</v>
          </cell>
          <cell r="F156" t="str">
            <v>M</v>
          </cell>
          <cell r="G156" t="str">
            <v>J</v>
          </cell>
          <cell r="H156" t="str">
            <v>J</v>
          </cell>
          <cell r="I156" t="str">
            <v>A</v>
          </cell>
          <cell r="J156" t="str">
            <v>S</v>
          </cell>
          <cell r="K156" t="str">
            <v>O</v>
          </cell>
          <cell r="L156" t="str">
            <v>N</v>
          </cell>
          <cell r="M156" t="str">
            <v>D</v>
          </cell>
          <cell r="N156" t="str">
            <v>Jan</v>
          </cell>
          <cell r="O156" t="str">
            <v>Feb</v>
          </cell>
          <cell r="P156" t="str">
            <v>Mar</v>
          </cell>
          <cell r="Q156" t="str">
            <v>Apr</v>
          </cell>
          <cell r="R156" t="str">
            <v>May</v>
          </cell>
          <cell r="S156" t="str">
            <v>Jun</v>
          </cell>
          <cell r="T156" t="str">
            <v>Jul</v>
          </cell>
          <cell r="U156" t="str">
            <v>Aug</v>
          </cell>
          <cell r="V156" t="str">
            <v>Sep</v>
          </cell>
          <cell r="W156" t="str">
            <v>Oct</v>
          </cell>
          <cell r="X156" t="str">
            <v>Nov</v>
          </cell>
          <cell r="Y156" t="str">
            <v>Dec</v>
          </cell>
          <cell r="Z156" t="str">
            <v>Jan</v>
          </cell>
          <cell r="AA156" t="str">
            <v>Feb</v>
          </cell>
          <cell r="AB156" t="str">
            <v>Mar</v>
          </cell>
          <cell r="AC156" t="str">
            <v>Apr</v>
          </cell>
          <cell r="AD156" t="str">
            <v>May</v>
          </cell>
          <cell r="AE156" t="str">
            <v>Jun</v>
          </cell>
          <cell r="AF156" t="str">
            <v>Jul</v>
          </cell>
          <cell r="AG156" t="str">
            <v>Aug</v>
          </cell>
          <cell r="AH156" t="str">
            <v>Sep</v>
          </cell>
          <cell r="AI156" t="str">
            <v>Oct</v>
          </cell>
          <cell r="AJ156" t="str">
            <v>Nov</v>
          </cell>
          <cell r="AK156" t="str">
            <v>Dec</v>
          </cell>
          <cell r="AL156" t="str">
            <v>Jan</v>
          </cell>
          <cell r="AM156" t="str">
            <v>Feb</v>
          </cell>
          <cell r="AN156" t="str">
            <v>Mar</v>
          </cell>
          <cell r="AO156" t="str">
            <v>Apr</v>
          </cell>
          <cell r="AP156" t="str">
            <v>May</v>
          </cell>
          <cell r="AQ156" t="str">
            <v>Jun</v>
          </cell>
          <cell r="AR156" t="str">
            <v>Jul</v>
          </cell>
          <cell r="AS156" t="str">
            <v>Aug</v>
          </cell>
          <cell r="AT156" t="str">
            <v>Sep</v>
          </cell>
          <cell r="AU156" t="str">
            <v>Oct</v>
          </cell>
          <cell r="AV156" t="str">
            <v>Nov</v>
          </cell>
          <cell r="AW156" t="str">
            <v>Dec</v>
          </cell>
          <cell r="AX156" t="str">
            <v>Jan</v>
          </cell>
          <cell r="AY156" t="str">
            <v>Feb</v>
          </cell>
          <cell r="AZ156" t="str">
            <v>Mar</v>
          </cell>
          <cell r="BA156" t="str">
            <v>Apr</v>
          </cell>
        </row>
        <row r="157">
          <cell r="A157" t="str">
            <v>Money multiplier</v>
          </cell>
          <cell r="B157">
            <v>2.512311</v>
          </cell>
          <cell r="C157">
            <v>2.0479180000000001</v>
          </cell>
          <cell r="D157">
            <v>3.338187</v>
          </cell>
          <cell r="E157">
            <v>5.4592000000000001</v>
          </cell>
          <cell r="F157">
            <v>4.0753450000000004</v>
          </cell>
          <cell r="G157">
            <v>3.8511890000000002</v>
          </cell>
          <cell r="H157">
            <v>2.6265809999999998</v>
          </cell>
          <cell r="I157">
            <v>3.8005650000000002</v>
          </cell>
          <cell r="J157">
            <v>2.9353799999999999</v>
          </cell>
          <cell r="K157">
            <v>1.7181150000000001</v>
          </cell>
          <cell r="L157">
            <v>1.9473</v>
          </cell>
          <cell r="M157">
            <v>1.87</v>
          </cell>
          <cell r="N157">
            <v>1.2435229999999999</v>
          </cell>
          <cell r="O157">
            <v>1.0735600000000001</v>
          </cell>
          <cell r="P157">
            <v>1.3412010000000001</v>
          </cell>
          <cell r="Q157">
            <v>1.448515</v>
          </cell>
          <cell r="R157">
            <v>1.2110069999999999</v>
          </cell>
          <cell r="S157">
            <v>1.1627860000000001</v>
          </cell>
          <cell r="T157">
            <v>1.26749</v>
          </cell>
          <cell r="U157">
            <v>1.330538</v>
          </cell>
          <cell r="V157">
            <v>1.47505</v>
          </cell>
          <cell r="W157">
            <v>1.149643</v>
          </cell>
          <cell r="X157">
            <v>1.1452610000000001</v>
          </cell>
          <cell r="Y157">
            <v>1.1739489999999999</v>
          </cell>
          <cell r="Z157">
            <v>1.1893279999999999</v>
          </cell>
          <cell r="AA157">
            <v>1.190267</v>
          </cell>
          <cell r="AB157">
            <v>1.218264</v>
          </cell>
          <cell r="AC157">
            <v>1.2063379999999999</v>
          </cell>
          <cell r="AD157">
            <v>1.1715960000000001</v>
          </cell>
          <cell r="AE157">
            <v>1.1574085638994676</v>
          </cell>
          <cell r="AF157">
            <v>1.1957052848141958</v>
          </cell>
          <cell r="AG157">
            <v>1.1550618022851342</v>
          </cell>
          <cell r="AH157">
            <v>1.1368276769296508</v>
          </cell>
          <cell r="AI157">
            <v>1.1470786226110776</v>
          </cell>
          <cell r="AJ157">
            <v>1.2251459117214165</v>
          </cell>
          <cell r="AK157">
            <v>1.2264192569189176</v>
          </cell>
          <cell r="AL157">
            <v>1.2251806712951299</v>
          </cell>
          <cell r="AM157">
            <v>1.2076677954332833</v>
          </cell>
          <cell r="AN157">
            <v>1.2273710028071849</v>
          </cell>
          <cell r="AO157">
            <v>1.2882060829110615</v>
          </cell>
          <cell r="AP157">
            <v>1.2909935540540278</v>
          </cell>
          <cell r="AQ157">
            <v>1.3049662527322077</v>
          </cell>
          <cell r="AR157">
            <v>1.3093358772290695</v>
          </cell>
          <cell r="AS157">
            <v>1.3142301997159398</v>
          </cell>
          <cell r="AT157">
            <v>1.3420791146117004</v>
          </cell>
          <cell r="AU157">
            <v>1.345802328289627</v>
          </cell>
          <cell r="AV157">
            <v>1.372543838303206</v>
          </cell>
          <cell r="AW157">
            <v>1.3464030089548964</v>
          </cell>
          <cell r="AX157">
            <v>1.39</v>
          </cell>
          <cell r="AY157">
            <v>1.42</v>
          </cell>
          <cell r="AZ157">
            <v>1.3861115013828451</v>
          </cell>
          <cell r="BA157">
            <v>1.3785724566278799</v>
          </cell>
        </row>
        <row r="158">
          <cell r="A158" t="str">
            <v>M3/RESERVE MONEY</v>
          </cell>
        </row>
        <row r="160">
          <cell r="A160" t="str">
            <v>FIGURE 9 - 13  INTEREST RATES (SEE ALSO FIG_MDATA)</v>
          </cell>
        </row>
        <row r="161">
          <cell r="A161" t="str">
            <v>ANNUAL RATE</v>
          </cell>
        </row>
        <row r="162">
          <cell r="AJ162" t="str">
            <v>Q:\...\MON\GEOINTER2.XLS</v>
          </cell>
        </row>
        <row r="163">
          <cell r="A163" t="str">
            <v>Background data used to calculate quarterly averages below:</v>
          </cell>
          <cell r="B163" t="str">
            <v>1995-97</v>
          </cell>
          <cell r="AJ163">
            <v>35898</v>
          </cell>
        </row>
        <row r="164">
          <cell r="B164">
            <v>1995</v>
          </cell>
          <cell r="L164">
            <v>1996</v>
          </cell>
          <cell r="X164">
            <v>1997</v>
          </cell>
          <cell r="AJ164">
            <v>1998</v>
          </cell>
          <cell r="AV164">
            <v>1999</v>
          </cell>
        </row>
        <row r="165">
          <cell r="B165" t="str">
            <v>MAR</v>
          </cell>
          <cell r="C165" t="str">
            <v>APR</v>
          </cell>
          <cell r="D165" t="str">
            <v>MAY</v>
          </cell>
          <cell r="E165" t="str">
            <v>JUN</v>
          </cell>
          <cell r="F165" t="str">
            <v>JUL</v>
          </cell>
          <cell r="G165" t="str">
            <v>AUG</v>
          </cell>
          <cell r="H165" t="str">
            <v>SEP</v>
          </cell>
          <cell r="I165" t="str">
            <v>OCT</v>
          </cell>
          <cell r="J165" t="str">
            <v>NOV</v>
          </cell>
          <cell r="K165" t="str">
            <v>DEC</v>
          </cell>
          <cell r="L165" t="str">
            <v>JAN</v>
          </cell>
          <cell r="M165" t="str">
            <v>FEB</v>
          </cell>
          <cell r="N165" t="str">
            <v>MAR</v>
          </cell>
          <cell r="O165" t="str">
            <v>APR</v>
          </cell>
          <cell r="P165" t="str">
            <v>MAY</v>
          </cell>
          <cell r="Q165" t="str">
            <v>JUN</v>
          </cell>
          <cell r="R165" t="str">
            <v>JUL</v>
          </cell>
          <cell r="S165" t="str">
            <v>AUG</v>
          </cell>
          <cell r="T165" t="str">
            <v>SEP</v>
          </cell>
          <cell r="U165" t="str">
            <v>OCT</v>
          </cell>
          <cell r="V165" t="str">
            <v>NOV</v>
          </cell>
          <cell r="W165" t="str">
            <v>DEC</v>
          </cell>
          <cell r="X165" t="str">
            <v>JAN</v>
          </cell>
          <cell r="Y165" t="str">
            <v>FEB</v>
          </cell>
          <cell r="Z165" t="str">
            <v>MAR</v>
          </cell>
          <cell r="AA165" t="str">
            <v>APR</v>
          </cell>
          <cell r="AB165" t="str">
            <v>MAY</v>
          </cell>
          <cell r="AC165" t="str">
            <v>JUN</v>
          </cell>
          <cell r="AD165" t="str">
            <v>JUL</v>
          </cell>
          <cell r="AE165" t="str">
            <v>AUG</v>
          </cell>
          <cell r="AF165" t="str">
            <v>SEP</v>
          </cell>
          <cell r="AG165" t="str">
            <v>OCT</v>
          </cell>
          <cell r="AH165" t="str">
            <v>NOV</v>
          </cell>
          <cell r="AI165" t="str">
            <v>DEC</v>
          </cell>
          <cell r="AJ165" t="str">
            <v>JAN</v>
          </cell>
          <cell r="AK165" t="str">
            <v>FEB</v>
          </cell>
          <cell r="AL165" t="str">
            <v>MAR</v>
          </cell>
          <cell r="AM165" t="str">
            <v>APR</v>
          </cell>
          <cell r="AN165" t="str">
            <v>MAY</v>
          </cell>
          <cell r="AO165" t="str">
            <v>JUN</v>
          </cell>
          <cell r="AP165" t="str">
            <v>JUL</v>
          </cell>
          <cell r="AQ165" t="str">
            <v>AUG</v>
          </cell>
          <cell r="AR165" t="str">
            <v>SEP</v>
          </cell>
          <cell r="AS165" t="str">
            <v>OCT</v>
          </cell>
          <cell r="AT165" t="str">
            <v>NOV</v>
          </cell>
          <cell r="AU165" t="str">
            <v>DEC</v>
          </cell>
          <cell r="AV165" t="str">
            <v>JAN</v>
          </cell>
        </row>
        <row r="166">
          <cell r="A166" t="str">
            <v>Loans 1/</v>
          </cell>
          <cell r="B166">
            <v>111.2</v>
          </cell>
          <cell r="C166">
            <v>108.05714285714285</v>
          </cell>
          <cell r="D166">
            <v>99.228571428571428</v>
          </cell>
          <cell r="E166">
            <v>94.1</v>
          </cell>
          <cell r="F166">
            <v>88.142857142857139</v>
          </cell>
          <cell r="G166">
            <v>86.385714285714286</v>
          </cell>
          <cell r="H166">
            <v>79.228571428571428</v>
          </cell>
          <cell r="I166">
            <v>70.657142857142844</v>
          </cell>
          <cell r="J166">
            <v>65.728571428571428</v>
          </cell>
          <cell r="K166">
            <v>69.771428571428572</v>
          </cell>
          <cell r="L166">
            <v>67.128571428571433</v>
          </cell>
          <cell r="M166">
            <v>74.371428571428567</v>
          </cell>
          <cell r="N166">
            <v>75.457142857142856</v>
          </cell>
          <cell r="O166">
            <v>64.283333333333331</v>
          </cell>
          <cell r="P166">
            <v>60.166666666666671</v>
          </cell>
          <cell r="Q166">
            <v>60.585714285714289</v>
          </cell>
          <cell r="R166">
            <v>56.9</v>
          </cell>
          <cell r="S166">
            <v>62.157142857142858</v>
          </cell>
          <cell r="T166">
            <v>62.328571428571422</v>
          </cell>
          <cell r="U166">
            <v>57.428571428571431</v>
          </cell>
          <cell r="V166">
            <v>56.885714285714286</v>
          </cell>
          <cell r="W166">
            <v>53.166666666666671</v>
          </cell>
          <cell r="X166">
            <v>67.866666666666674</v>
          </cell>
          <cell r="Y166">
            <v>64.671428571428578</v>
          </cell>
          <cell r="Z166">
            <v>62.614285714285714</v>
          </cell>
          <cell r="AA166">
            <v>61.885714285714286</v>
          </cell>
          <cell r="AB166">
            <v>55.585714285714289</v>
          </cell>
          <cell r="AC166">
            <v>55.614285714285714</v>
          </cell>
          <cell r="AD166">
            <v>46.271428571428572</v>
          </cell>
          <cell r="AE166">
            <v>43.357142857142861</v>
          </cell>
          <cell r="AF166">
            <v>43.914285714285711</v>
          </cell>
          <cell r="AG166">
            <v>46.442857142857143</v>
          </cell>
          <cell r="AH166">
            <v>45.4</v>
          </cell>
          <cell r="AI166">
            <v>45</v>
          </cell>
          <cell r="AJ166">
            <v>45</v>
          </cell>
          <cell r="AK166">
            <v>41</v>
          </cell>
          <cell r="AL166">
            <v>45.875</v>
          </cell>
          <cell r="AM166">
            <v>47.75</v>
          </cell>
          <cell r="AN166">
            <v>47</v>
          </cell>
          <cell r="AO166">
            <v>45.5</v>
          </cell>
          <cell r="AP166">
            <v>43.75</v>
          </cell>
          <cell r="AQ166">
            <v>44.875</v>
          </cell>
          <cell r="AR166">
            <v>48.5</v>
          </cell>
          <cell r="AS166">
            <v>51.75</v>
          </cell>
          <cell r="AT166">
            <v>50.875</v>
          </cell>
          <cell r="AU166">
            <v>49.625</v>
          </cell>
          <cell r="AV166">
            <v>41.875</v>
          </cell>
        </row>
        <row r="167">
          <cell r="A167" t="str">
            <v>Interbank creditauction  2/</v>
          </cell>
          <cell r="B167" t="str">
            <v>--</v>
          </cell>
          <cell r="C167" t="str">
            <v>--</v>
          </cell>
          <cell r="D167">
            <v>70.666666666666671</v>
          </cell>
          <cell r="E167">
            <v>65.5</v>
          </cell>
          <cell r="F167">
            <v>37.5</v>
          </cell>
          <cell r="G167">
            <v>42.5</v>
          </cell>
          <cell r="H167">
            <v>42.666666666666664</v>
          </cell>
          <cell r="I167">
            <v>41.75</v>
          </cell>
          <cell r="J167">
            <v>50.25</v>
          </cell>
          <cell r="K167">
            <v>36.5</v>
          </cell>
          <cell r="L167">
            <v>28</v>
          </cell>
          <cell r="M167">
            <v>33.666666666666664</v>
          </cell>
          <cell r="N167">
            <v>44</v>
          </cell>
          <cell r="O167">
            <v>43.2</v>
          </cell>
          <cell r="P167">
            <v>42</v>
          </cell>
          <cell r="Q167">
            <v>30</v>
          </cell>
          <cell r="R167">
            <v>16.399999999999999</v>
          </cell>
          <cell r="S167">
            <v>15.25</v>
          </cell>
          <cell r="T167">
            <v>14.25</v>
          </cell>
          <cell r="U167">
            <v>13</v>
          </cell>
          <cell r="V167">
            <v>13</v>
          </cell>
          <cell r="W167">
            <v>13</v>
          </cell>
          <cell r="X167">
            <v>14.8</v>
          </cell>
          <cell r="Y167">
            <v>16</v>
          </cell>
          <cell r="Z167">
            <v>16</v>
          </cell>
          <cell r="AA167">
            <v>16</v>
          </cell>
          <cell r="AB167">
            <v>16</v>
          </cell>
          <cell r="AC167" t="str">
            <v>--</v>
          </cell>
          <cell r="AD167">
            <v>21</v>
          </cell>
          <cell r="AE167">
            <v>18</v>
          </cell>
          <cell r="AF167">
            <v>14</v>
          </cell>
          <cell r="AG167">
            <v>15.5</v>
          </cell>
          <cell r="AH167">
            <v>20.666666666666668</v>
          </cell>
          <cell r="AI167">
            <v>31</v>
          </cell>
          <cell r="AJ167">
            <v>35.666666666666664</v>
          </cell>
          <cell r="AK167">
            <v>22.5</v>
          </cell>
          <cell r="AL167">
            <v>36.75</v>
          </cell>
          <cell r="AM167">
            <v>29.5</v>
          </cell>
          <cell r="AN167">
            <v>27</v>
          </cell>
          <cell r="AO167">
            <v>14.333333333333334</v>
          </cell>
          <cell r="AP167">
            <v>24.25</v>
          </cell>
          <cell r="AQ167">
            <v>14.5</v>
          </cell>
          <cell r="AR167">
            <v>39</v>
          </cell>
          <cell r="AS167">
            <v>43.333333333333336</v>
          </cell>
          <cell r="AT167">
            <v>73</v>
          </cell>
          <cell r="AU167" t="str">
            <v>...</v>
          </cell>
          <cell r="AV167">
            <v>40</v>
          </cell>
        </row>
        <row r="168">
          <cell r="A168" t="str">
            <v>Interbank creditauction  2/</v>
          </cell>
        </row>
        <row r="169">
          <cell r="A169" t="str">
            <v>Deposits  1/</v>
          </cell>
          <cell r="B169">
            <v>37.24285714285714</v>
          </cell>
          <cell r="C169">
            <v>35.128571428571426</v>
          </cell>
          <cell r="D169">
            <v>32.200000000000003</v>
          </cell>
          <cell r="E169">
            <v>27.357142857142858</v>
          </cell>
          <cell r="F169">
            <v>25.428571428571431</v>
          </cell>
          <cell r="G169">
            <v>20.160714285714285</v>
          </cell>
          <cell r="H169">
            <v>17.626984126984127</v>
          </cell>
          <cell r="I169">
            <v>21.134920634920636</v>
          </cell>
          <cell r="J169">
            <v>17.580357142857142</v>
          </cell>
          <cell r="K169">
            <v>17.875</v>
          </cell>
          <cell r="L169">
            <v>16.883928571428569</v>
          </cell>
          <cell r="M169">
            <v>14.160714285714285</v>
          </cell>
          <cell r="N169">
            <v>17.258928571428569</v>
          </cell>
          <cell r="O169">
            <v>15.634920634920636</v>
          </cell>
          <cell r="P169">
            <v>14.730158730158731</v>
          </cell>
          <cell r="Q169">
            <v>14.769841269841269</v>
          </cell>
          <cell r="R169">
            <v>14.916666666666668</v>
          </cell>
          <cell r="S169">
            <v>14.479166666666668</v>
          </cell>
          <cell r="T169">
            <v>14.75</v>
          </cell>
          <cell r="U169">
            <v>15.579365079365079</v>
          </cell>
          <cell r="V169">
            <v>17.020833333333336</v>
          </cell>
          <cell r="W169">
            <v>16.087301587301589</v>
          </cell>
          <cell r="X169">
            <v>16.425000000000001</v>
          </cell>
          <cell r="Y169">
            <v>15.854166666666668</v>
          </cell>
          <cell r="Z169">
            <v>13.520833333333332</v>
          </cell>
          <cell r="AA169">
            <v>12.85</v>
          </cell>
          <cell r="AB169">
            <v>11.020833333333332</v>
          </cell>
          <cell r="AC169">
            <v>13.229166666666668</v>
          </cell>
          <cell r="AD169">
            <v>13.0625</v>
          </cell>
          <cell r="AE169">
            <v>14.625</v>
          </cell>
          <cell r="AF169">
            <v>15.44047619047619</v>
          </cell>
          <cell r="AG169">
            <v>13.666666666666668</v>
          </cell>
          <cell r="AH169">
            <v>13.987500000000001</v>
          </cell>
          <cell r="AI169">
            <v>12.55</v>
          </cell>
          <cell r="AJ169">
            <v>9.75</v>
          </cell>
          <cell r="AK169">
            <v>10.75</v>
          </cell>
          <cell r="AL169">
            <v>10.375</v>
          </cell>
          <cell r="AM169">
            <v>10.375</v>
          </cell>
          <cell r="AN169">
            <v>9.375</v>
          </cell>
          <cell r="AO169">
            <v>11</v>
          </cell>
          <cell r="AP169">
            <v>10.458333333333332</v>
          </cell>
          <cell r="AQ169">
            <v>11.541666666666668</v>
          </cell>
          <cell r="AR169">
            <v>12.291666666666668</v>
          </cell>
          <cell r="AS169">
            <v>11</v>
          </cell>
          <cell r="AT169">
            <v>11.75</v>
          </cell>
          <cell r="AU169">
            <v>11.25</v>
          </cell>
          <cell r="AV169">
            <v>9.625</v>
          </cell>
        </row>
        <row r="170">
          <cell r="A170" t="str">
            <v xml:space="preserve">QUARTERLY--USED IN RED98 - average of monthly </v>
          </cell>
          <cell r="B170">
            <v>1995</v>
          </cell>
          <cell r="C170">
            <v>1995</v>
          </cell>
          <cell r="F170">
            <v>1996</v>
          </cell>
          <cell r="J170">
            <v>1997</v>
          </cell>
          <cell r="N170">
            <v>1998</v>
          </cell>
        </row>
        <row r="171">
          <cell r="B171" t="str">
            <v>MAR</v>
          </cell>
          <cell r="C171" t="str">
            <v>Jun</v>
          </cell>
          <cell r="D171" t="str">
            <v>Sept</v>
          </cell>
          <cell r="E171" t="str">
            <v>Dec</v>
          </cell>
          <cell r="F171" t="str">
            <v>Mar</v>
          </cell>
          <cell r="G171" t="str">
            <v>Jun</v>
          </cell>
          <cell r="H171" t="str">
            <v>Sept</v>
          </cell>
          <cell r="I171" t="str">
            <v>Dec</v>
          </cell>
          <cell r="J171" t="str">
            <v>Mar</v>
          </cell>
          <cell r="K171" t="str">
            <v>Jun</v>
          </cell>
          <cell r="L171" t="str">
            <v>Sept</v>
          </cell>
          <cell r="M171" t="str">
            <v>Dec</v>
          </cell>
          <cell r="N171" t="str">
            <v>Mar</v>
          </cell>
          <cell r="O171" t="str">
            <v>Jun</v>
          </cell>
          <cell r="P171" t="str">
            <v>Sept</v>
          </cell>
          <cell r="Q171" t="str">
            <v>Dec</v>
          </cell>
          <cell r="R171" t="str">
            <v>Mar</v>
          </cell>
        </row>
        <row r="172">
          <cell r="A172" t="str">
            <v>Loans 1/</v>
          </cell>
          <cell r="C172">
            <v>100.46190476190475</v>
          </cell>
          <cell r="D172">
            <v>84.585714285714275</v>
          </cell>
          <cell r="E172">
            <v>68.719047619047615</v>
          </cell>
          <cell r="F172">
            <v>72.319047619047623</v>
          </cell>
          <cell r="G172">
            <v>61.678571428571423</v>
          </cell>
          <cell r="H172">
            <v>60.461904761904755</v>
          </cell>
          <cell r="I172">
            <v>55.826984126984122</v>
          </cell>
          <cell r="J172">
            <v>65.050793650793651</v>
          </cell>
          <cell r="K172">
            <v>57.695238095238096</v>
          </cell>
          <cell r="L172">
            <v>44.514285714285712</v>
          </cell>
          <cell r="M172">
            <v>45.614285714285721</v>
          </cell>
          <cell r="N172">
            <v>43.958333333333336</v>
          </cell>
          <cell r="O172">
            <v>46.75</v>
          </cell>
          <cell r="P172">
            <v>45.708333333333336</v>
          </cell>
          <cell r="Q172">
            <v>50.75</v>
          </cell>
        </row>
        <row r="173">
          <cell r="A173" t="str">
            <v>Interbank creditauction  2/</v>
          </cell>
          <cell r="C173">
            <v>68.083333333333343</v>
          </cell>
          <cell r="D173">
            <v>40.888888888888886</v>
          </cell>
          <cell r="E173">
            <v>42.833333333333336</v>
          </cell>
          <cell r="F173">
            <v>35.222222222222221</v>
          </cell>
          <cell r="G173">
            <v>38.4</v>
          </cell>
          <cell r="H173">
            <v>15.299999999999999</v>
          </cell>
          <cell r="I173">
            <v>13</v>
          </cell>
          <cell r="J173">
            <v>15.6</v>
          </cell>
          <cell r="K173">
            <v>16</v>
          </cell>
          <cell r="L173">
            <v>17.666666666666668</v>
          </cell>
          <cell r="M173">
            <v>22.388888888888889</v>
          </cell>
          <cell r="N173">
            <v>31.638888888888886</v>
          </cell>
          <cell r="O173">
            <v>23.611111111111111</v>
          </cell>
          <cell r="P173">
            <v>25.916666666666668</v>
          </cell>
          <cell r="Q173">
            <v>58.166666666666671</v>
          </cell>
        </row>
        <row r="174">
          <cell r="A174" t="str">
            <v>Deposits  1/</v>
          </cell>
          <cell r="C174">
            <v>31.56190476190476</v>
          </cell>
          <cell r="D174">
            <v>21.072089947089946</v>
          </cell>
          <cell r="E174">
            <v>18.863425925925927</v>
          </cell>
          <cell r="F174">
            <v>16.101190476190474</v>
          </cell>
          <cell r="G174">
            <v>15.044973544973544</v>
          </cell>
          <cell r="H174">
            <v>14.715277777777779</v>
          </cell>
          <cell r="I174">
            <v>16.229166666666668</v>
          </cell>
          <cell r="J174">
            <v>15.266666666666666</v>
          </cell>
          <cell r="K174">
            <v>12.366666666666665</v>
          </cell>
          <cell r="L174">
            <v>14.375992063492063</v>
          </cell>
          <cell r="M174">
            <v>13.401388888888889</v>
          </cell>
          <cell r="N174">
            <v>10.291666666666666</v>
          </cell>
          <cell r="O174">
            <v>10.25</v>
          </cell>
          <cell r="P174">
            <v>11.430555555555557</v>
          </cell>
          <cell r="Q174">
            <v>11.333333333333334</v>
          </cell>
        </row>
        <row r="175">
          <cell r="A175" t="str">
            <v>NOTE:  NO DATA BEFORE MARCH 1995 on file</v>
          </cell>
        </row>
        <row r="178">
          <cell r="A178" t="str">
            <v>Figure 09.  Composition of Total Revenue,  1997 Q1-Q2</v>
          </cell>
          <cell r="B178" t="str">
            <v>PIE CHART - DATA FROM JOSE BAILEN  May 12, 1998</v>
          </cell>
        </row>
        <row r="179">
          <cell r="A179" t="str">
            <v>BRO (Unweighted average), in percent</v>
          </cell>
        </row>
        <row r="180">
          <cell r="B180" t="str">
            <v>BRO</v>
          </cell>
        </row>
        <row r="181">
          <cell r="A181" t="str">
            <v>Payroll tax</v>
          </cell>
          <cell r="B181">
            <v>27.1</v>
          </cell>
        </row>
        <row r="182">
          <cell r="A182" t="str">
            <v>Enterprise tax</v>
          </cell>
          <cell r="B182">
            <v>10.7</v>
          </cell>
        </row>
        <row r="183">
          <cell r="A183" t="str">
            <v>Income tax</v>
          </cell>
          <cell r="B183">
            <v>9.3000000000000007</v>
          </cell>
        </row>
        <row r="184">
          <cell r="A184" t="str">
            <v>VAT and other indirect taxes</v>
          </cell>
          <cell r="B184">
            <v>32.1</v>
          </cell>
        </row>
        <row r="185">
          <cell r="A185" t="str">
            <v>Trade</v>
          </cell>
          <cell r="B185">
            <v>3.2</v>
          </cell>
        </row>
        <row r="186">
          <cell r="A186" t="str">
            <v>Other</v>
          </cell>
          <cell r="B186">
            <v>17.5</v>
          </cell>
        </row>
        <row r="187">
          <cell r="A187" t="str">
            <v xml:space="preserve">  Validation</v>
          </cell>
          <cell r="B187">
            <v>99.899999999999991</v>
          </cell>
        </row>
        <row r="188">
          <cell r="A188" t="str">
            <v>Georgia</v>
          </cell>
        </row>
        <row r="189">
          <cell r="B189" t="str">
            <v>GEO</v>
          </cell>
        </row>
        <row r="190">
          <cell r="A190" t="str">
            <v>Payroll tax</v>
          </cell>
          <cell r="B190">
            <v>17.8</v>
          </cell>
        </row>
        <row r="191">
          <cell r="A191" t="str">
            <v>Enterprise tax</v>
          </cell>
          <cell r="B191">
            <v>7.8</v>
          </cell>
        </row>
        <row r="192">
          <cell r="A192" t="str">
            <v>Income tax</v>
          </cell>
          <cell r="B192">
            <v>11.1</v>
          </cell>
        </row>
        <row r="193">
          <cell r="A193" t="str">
            <v>VAT and other indirect taxes</v>
          </cell>
          <cell r="B193">
            <v>34.4</v>
          </cell>
        </row>
        <row r="194">
          <cell r="A194" t="str">
            <v>Trade</v>
          </cell>
          <cell r="B194">
            <v>6.7</v>
          </cell>
        </row>
        <row r="195">
          <cell r="A195" t="str">
            <v>Other</v>
          </cell>
          <cell r="B195">
            <v>22.2</v>
          </cell>
        </row>
        <row r="196">
          <cell r="A196" t="str">
            <v xml:space="preserve">  Validation</v>
          </cell>
          <cell r="B196">
            <v>100</v>
          </cell>
        </row>
        <row r="200">
          <cell r="A200" t="str">
            <v>FIGURE 8 BILATERAL REAL EXCHANGE RATES</v>
          </cell>
          <cell r="C200" t="str">
            <v>1995 = 100</v>
          </cell>
          <cell r="D200">
            <v>47.428766666666668</v>
          </cell>
        </row>
        <row r="201">
          <cell r="A201" t="str">
            <v>see WORK sheet for data used-calculated by KenKang-JD checked.</v>
          </cell>
          <cell r="D201">
            <v>227.87390000000002</v>
          </cell>
        </row>
        <row r="202">
          <cell r="A202" t="str">
            <v>1991-97</v>
          </cell>
          <cell r="B202">
            <v>1991</v>
          </cell>
          <cell r="N202">
            <v>1992</v>
          </cell>
          <cell r="Z202">
            <v>1993</v>
          </cell>
          <cell r="AL202">
            <v>1994</v>
          </cell>
          <cell r="AX202">
            <v>1995</v>
          </cell>
          <cell r="BJ202">
            <v>1996</v>
          </cell>
          <cell r="BV202">
            <v>1997</v>
          </cell>
        </row>
        <row r="203">
          <cell r="B203" t="str">
            <v>J</v>
          </cell>
          <cell r="C203" t="str">
            <v>F</v>
          </cell>
          <cell r="D203" t="str">
            <v>M</v>
          </cell>
          <cell r="E203" t="str">
            <v>A</v>
          </cell>
          <cell r="F203" t="str">
            <v>M</v>
          </cell>
          <cell r="G203" t="str">
            <v>J</v>
          </cell>
          <cell r="H203" t="str">
            <v>J</v>
          </cell>
          <cell r="I203" t="str">
            <v>A</v>
          </cell>
          <cell r="J203" t="str">
            <v>S</v>
          </cell>
          <cell r="K203" t="str">
            <v>O</v>
          </cell>
          <cell r="L203" t="str">
            <v>N</v>
          </cell>
          <cell r="M203" t="str">
            <v>D</v>
          </cell>
          <cell r="N203" t="str">
            <v>J</v>
          </cell>
          <cell r="O203" t="str">
            <v>F</v>
          </cell>
          <cell r="P203" t="str">
            <v>M</v>
          </cell>
          <cell r="Q203" t="str">
            <v>A</v>
          </cell>
          <cell r="R203" t="str">
            <v>M</v>
          </cell>
          <cell r="S203" t="str">
            <v>J</v>
          </cell>
          <cell r="T203" t="str">
            <v>J</v>
          </cell>
          <cell r="U203" t="str">
            <v>A</v>
          </cell>
          <cell r="V203" t="str">
            <v>S</v>
          </cell>
          <cell r="W203" t="str">
            <v>O</v>
          </cell>
          <cell r="X203" t="str">
            <v>N</v>
          </cell>
          <cell r="Y203" t="str">
            <v>D</v>
          </cell>
          <cell r="Z203" t="str">
            <v>J</v>
          </cell>
          <cell r="AA203" t="str">
            <v>F</v>
          </cell>
          <cell r="AB203" t="str">
            <v>M</v>
          </cell>
          <cell r="AC203" t="str">
            <v>A</v>
          </cell>
          <cell r="AD203" t="str">
            <v>M</v>
          </cell>
          <cell r="AE203" t="str">
            <v>J</v>
          </cell>
          <cell r="AF203" t="str">
            <v>J</v>
          </cell>
          <cell r="AG203" t="str">
            <v>A</v>
          </cell>
          <cell r="AH203" t="str">
            <v>S</v>
          </cell>
          <cell r="AI203" t="str">
            <v>O</v>
          </cell>
          <cell r="AJ203" t="str">
            <v>N</v>
          </cell>
          <cell r="AK203" t="str">
            <v>D</v>
          </cell>
          <cell r="AL203" t="str">
            <v>J</v>
          </cell>
          <cell r="AM203" t="str">
            <v>F</v>
          </cell>
          <cell r="AN203" t="str">
            <v>M</v>
          </cell>
          <cell r="AO203" t="str">
            <v>A</v>
          </cell>
          <cell r="AP203" t="str">
            <v>M</v>
          </cell>
          <cell r="AQ203" t="str">
            <v>J</v>
          </cell>
          <cell r="AR203" t="str">
            <v>J</v>
          </cell>
          <cell r="AS203" t="str">
            <v>A</v>
          </cell>
          <cell r="AT203" t="str">
            <v>S</v>
          </cell>
          <cell r="AU203" t="str">
            <v>O</v>
          </cell>
          <cell r="AV203" t="str">
            <v>N</v>
          </cell>
          <cell r="AW203" t="str">
            <v>D</v>
          </cell>
          <cell r="AX203" t="str">
            <v>J</v>
          </cell>
          <cell r="AY203" t="str">
            <v>F</v>
          </cell>
          <cell r="AZ203" t="str">
            <v>M</v>
          </cell>
          <cell r="BA203" t="str">
            <v>A</v>
          </cell>
          <cell r="BB203" t="str">
            <v>M</v>
          </cell>
          <cell r="BC203" t="str">
            <v>J</v>
          </cell>
          <cell r="BD203" t="str">
            <v>J</v>
          </cell>
          <cell r="BE203" t="str">
            <v>A</v>
          </cell>
          <cell r="BF203" t="str">
            <v>S</v>
          </cell>
          <cell r="BG203" t="str">
            <v>O</v>
          </cell>
          <cell r="BH203" t="str">
            <v>N</v>
          </cell>
          <cell r="BI203" t="str">
            <v>D</v>
          </cell>
          <cell r="BJ203" t="str">
            <v>J</v>
          </cell>
          <cell r="BK203" t="str">
            <v>F</v>
          </cell>
          <cell r="BL203" t="str">
            <v>M</v>
          </cell>
          <cell r="BM203" t="str">
            <v>A</v>
          </cell>
          <cell r="BN203" t="str">
            <v>M</v>
          </cell>
          <cell r="BO203" t="str">
            <v>J</v>
          </cell>
          <cell r="BP203" t="str">
            <v>J</v>
          </cell>
          <cell r="BQ203" t="str">
            <v>A</v>
          </cell>
          <cell r="BR203" t="str">
            <v>S</v>
          </cell>
          <cell r="BS203" t="str">
            <v>O</v>
          </cell>
          <cell r="BT203" t="str">
            <v>N</v>
          </cell>
          <cell r="BU203" t="str">
            <v>D</v>
          </cell>
          <cell r="BV203" t="str">
            <v>J</v>
          </cell>
          <cell r="BW203" t="str">
            <v>F</v>
          </cell>
          <cell r="BX203" t="str">
            <v>M</v>
          </cell>
          <cell r="BY203" t="str">
            <v>A</v>
          </cell>
          <cell r="BZ203" t="str">
            <v>M</v>
          </cell>
          <cell r="CA203" t="str">
            <v>J</v>
          </cell>
          <cell r="CB203" t="str">
            <v>J</v>
          </cell>
          <cell r="CC203" t="str">
            <v>A</v>
          </cell>
          <cell r="CD203" t="str">
            <v>S</v>
          </cell>
          <cell r="CE203" t="str">
            <v>O</v>
          </cell>
          <cell r="CF203" t="str">
            <v>N</v>
          </cell>
          <cell r="CG203" t="str">
            <v>D</v>
          </cell>
        </row>
        <row r="204">
          <cell r="A204" t="str">
            <v>RUSSIA</v>
          </cell>
          <cell r="B204">
            <v>153.80000000000001</v>
          </cell>
          <cell r="C204">
            <v>151.30000000000001</v>
          </cell>
          <cell r="D204">
            <v>151.30000000000001</v>
          </cell>
          <cell r="E204">
            <v>141.6</v>
          </cell>
          <cell r="F204">
            <v>137.9</v>
          </cell>
          <cell r="G204">
            <v>138.69999999999999</v>
          </cell>
          <cell r="H204">
            <v>140.9</v>
          </cell>
          <cell r="I204">
            <v>141</v>
          </cell>
          <cell r="J204">
            <v>150.5</v>
          </cell>
          <cell r="K204">
            <v>152.4</v>
          </cell>
          <cell r="L204">
            <v>146.9</v>
          </cell>
          <cell r="M204">
            <v>181.5</v>
          </cell>
          <cell r="N204">
            <v>48.3</v>
          </cell>
          <cell r="O204">
            <v>44.6</v>
          </cell>
          <cell r="P204">
            <v>114.1</v>
          </cell>
          <cell r="Q204">
            <v>144.69999999999999</v>
          </cell>
          <cell r="R204">
            <v>104</v>
          </cell>
          <cell r="S204">
            <v>109.5</v>
          </cell>
          <cell r="T204">
            <v>119.4</v>
          </cell>
          <cell r="U204">
            <v>116.6</v>
          </cell>
          <cell r="V204">
            <v>116</v>
          </cell>
          <cell r="W204">
            <v>98.7</v>
          </cell>
          <cell r="X204">
            <v>88.4</v>
          </cell>
          <cell r="Y204">
            <v>95.7</v>
          </cell>
          <cell r="Z204">
            <v>96.4</v>
          </cell>
          <cell r="AA204">
            <v>105.9</v>
          </cell>
          <cell r="AB204">
            <v>100.4</v>
          </cell>
          <cell r="AC204">
            <v>46.1</v>
          </cell>
          <cell r="AD204">
            <v>49.9</v>
          </cell>
          <cell r="AE204">
            <v>38</v>
          </cell>
          <cell r="AF204">
            <v>22.1</v>
          </cell>
          <cell r="AG204">
            <v>21.2</v>
          </cell>
          <cell r="AH204">
            <v>15.9</v>
          </cell>
          <cell r="AI204">
            <v>12.7</v>
          </cell>
          <cell r="AJ204">
            <v>17.399999999999999</v>
          </cell>
          <cell r="AK204">
            <v>12.4</v>
          </cell>
          <cell r="AL204">
            <v>17.399999999999999</v>
          </cell>
          <cell r="AM204">
            <v>17.7</v>
          </cell>
          <cell r="AN204">
            <v>16.7</v>
          </cell>
          <cell r="AO204">
            <v>11.5</v>
          </cell>
          <cell r="AP204">
            <v>14</v>
          </cell>
          <cell r="AQ204">
            <v>17.100000000000001</v>
          </cell>
          <cell r="AR204">
            <v>17.3</v>
          </cell>
          <cell r="AS204">
            <v>13.90854</v>
          </cell>
          <cell r="AT204">
            <v>35.245049999999999</v>
          </cell>
          <cell r="AU204">
            <v>37.062890000000003</v>
          </cell>
          <cell r="AV204">
            <v>41.287909999999997</v>
          </cell>
          <cell r="AW204">
            <v>44.526020000000003</v>
          </cell>
          <cell r="AX204">
            <v>51.854660000000003</v>
          </cell>
          <cell r="AY204">
            <v>54.106400000000001</v>
          </cell>
          <cell r="AZ204">
            <v>53.859180000000002</v>
          </cell>
          <cell r="BA204">
            <v>51.994239999999998</v>
          </cell>
          <cell r="BB204">
            <v>51.114199999999997</v>
          </cell>
          <cell r="BC204">
            <v>44.010919999999999</v>
          </cell>
          <cell r="BD204">
            <v>40.423929999999999</v>
          </cell>
          <cell r="BE204">
            <v>39.049950000000003</v>
          </cell>
          <cell r="BF204">
            <v>39.393210000000003</v>
          </cell>
          <cell r="BG204">
            <v>47.697859999999999</v>
          </cell>
          <cell r="BH204">
            <v>46.981430000000003</v>
          </cell>
          <cell r="BI204">
            <v>48.659219999999998</v>
          </cell>
          <cell r="BJ204">
            <v>47.876820000000002</v>
          </cell>
          <cell r="BK204">
            <v>48.4</v>
          </cell>
          <cell r="BL204">
            <v>49.1</v>
          </cell>
          <cell r="BM204">
            <v>49.9</v>
          </cell>
          <cell r="BN204">
            <v>50.1</v>
          </cell>
          <cell r="BO204">
            <v>50.6</v>
          </cell>
          <cell r="BP204">
            <v>50.4</v>
          </cell>
          <cell r="BQ204">
            <v>51.6</v>
          </cell>
          <cell r="BR204">
            <v>52.5</v>
          </cell>
          <cell r="BS204">
            <v>52.7</v>
          </cell>
          <cell r="BT204">
            <v>52.4</v>
          </cell>
          <cell r="BU204">
            <v>52.7</v>
          </cell>
        </row>
        <row r="205">
          <cell r="A205" t="str">
            <v>USA</v>
          </cell>
          <cell r="B205">
            <v>251.36349999999999</v>
          </cell>
          <cell r="C205">
            <v>262.08449999999999</v>
          </cell>
          <cell r="D205">
            <v>266.59410000000003</v>
          </cell>
          <cell r="E205">
            <v>78.794049999999999</v>
          </cell>
          <cell r="F205">
            <v>78.404499999999999</v>
          </cell>
          <cell r="G205">
            <v>78.799289999999999</v>
          </cell>
          <cell r="H205">
            <v>76.633719999999997</v>
          </cell>
          <cell r="I205">
            <v>68.750410000000002</v>
          </cell>
          <cell r="J205">
            <v>74.062629999999999</v>
          </cell>
          <cell r="K205">
            <v>78.02234</v>
          </cell>
          <cell r="L205">
            <v>57.285110000000003</v>
          </cell>
          <cell r="M205">
            <v>36</v>
          </cell>
          <cell r="N205">
            <v>18.597529999999999</v>
          </cell>
          <cell r="O205">
            <v>25.237189999999998</v>
          </cell>
          <cell r="P205">
            <v>86.585849999999994</v>
          </cell>
          <cell r="Q205">
            <v>127.64230000000001</v>
          </cell>
          <cell r="R205">
            <v>126.91840000000001</v>
          </cell>
          <cell r="S205">
            <v>148.11670000000001</v>
          </cell>
          <cell r="T205">
            <v>149.85329999999999</v>
          </cell>
          <cell r="U205">
            <v>134.1686</v>
          </cell>
          <cell r="V205">
            <v>115.8433</v>
          </cell>
          <cell r="W205">
            <v>82.112399999999994</v>
          </cell>
          <cell r="X205">
            <v>77.141080000000002</v>
          </cell>
          <cell r="Y205">
            <v>107.7833</v>
          </cell>
          <cell r="Z205">
            <v>115.32680000000001</v>
          </cell>
          <cell r="AA205">
            <v>135.07169999999999</v>
          </cell>
          <cell r="AB205">
            <v>131.49180000000001</v>
          </cell>
          <cell r="AC205">
            <v>62.042189999999998</v>
          </cell>
          <cell r="AD205">
            <v>66.465980000000002</v>
          </cell>
          <cell r="AE205">
            <v>51.334319999999998</v>
          </cell>
          <cell r="AF205">
            <v>38.521120000000003</v>
          </cell>
          <cell r="AG205">
            <v>48.042619999999999</v>
          </cell>
          <cell r="AH205">
            <v>40.588749999999997</v>
          </cell>
          <cell r="AI205">
            <v>34.900350000000003</v>
          </cell>
          <cell r="AJ205">
            <v>55.431559999999998</v>
          </cell>
          <cell r="AK205">
            <v>42.681510000000003</v>
          </cell>
          <cell r="AL205">
            <v>60.491</v>
          </cell>
          <cell r="AM205">
            <v>61.98912</v>
          </cell>
          <cell r="AN205">
            <v>57.869709999999998</v>
          </cell>
          <cell r="AO205">
            <v>41.293430000000001</v>
          </cell>
          <cell r="AP205">
            <v>51.132399999999997</v>
          </cell>
          <cell r="AQ205">
            <v>63.52196</v>
          </cell>
          <cell r="AR205">
            <v>64.944280000000006</v>
          </cell>
          <cell r="AS205">
            <v>52.179160000000003</v>
          </cell>
          <cell r="AT205">
            <v>127.8134</v>
          </cell>
          <cell r="AU205">
            <v>115.7991</v>
          </cell>
          <cell r="AV205">
            <v>142.08349999999999</v>
          </cell>
          <cell r="AW205">
            <v>165.91669999999999</v>
          </cell>
          <cell r="AX205">
            <v>201.3707</v>
          </cell>
          <cell r="AY205">
            <v>208.02850000000001</v>
          </cell>
          <cell r="AZ205">
            <v>201.57230000000001</v>
          </cell>
          <cell r="BA205">
            <v>198.87960000000001</v>
          </cell>
          <cell r="BB205">
            <v>209.08680000000001</v>
          </cell>
          <cell r="BC205">
            <v>206.03380000000001</v>
          </cell>
          <cell r="BD205">
            <v>207.84690000000001</v>
          </cell>
          <cell r="BE205">
            <v>214.36259999999999</v>
          </cell>
          <cell r="BF205">
            <v>222.58080000000001</v>
          </cell>
          <cell r="BG205">
            <v>279.63749999999999</v>
          </cell>
          <cell r="BH205">
            <v>285.17090000000002</v>
          </cell>
          <cell r="BI205">
            <v>299.91640000000001</v>
          </cell>
          <cell r="BJ205">
            <v>300.94499999999999</v>
          </cell>
          <cell r="BK205">
            <v>306.5</v>
          </cell>
          <cell r="BL205">
            <v>313.637</v>
          </cell>
          <cell r="BM205">
            <v>318.9128</v>
          </cell>
          <cell r="BN205">
            <v>319.2</v>
          </cell>
          <cell r="BO205">
            <v>321.8</v>
          </cell>
          <cell r="BP205">
            <v>316.10000000000002</v>
          </cell>
          <cell r="BQ205">
            <v>314.3</v>
          </cell>
          <cell r="BR205">
            <v>314.60000000000002</v>
          </cell>
          <cell r="BS205">
            <v>314.60000000000002</v>
          </cell>
          <cell r="BT205">
            <v>315.5</v>
          </cell>
          <cell r="BU205">
            <v>318.8</v>
          </cell>
        </row>
        <row r="207">
          <cell r="A207" t="str">
            <v>COMPARE ABOVE WITH KEN KANG'S VERSION BELOW</v>
          </cell>
        </row>
        <row r="208">
          <cell r="A208" t="str">
            <v>RER = 1995 = 100</v>
          </cell>
        </row>
        <row r="209">
          <cell r="B209">
            <v>33239</v>
          </cell>
          <cell r="C209">
            <v>33270</v>
          </cell>
          <cell r="D209">
            <v>33298</v>
          </cell>
          <cell r="E209">
            <v>33329</v>
          </cell>
          <cell r="F209">
            <v>33359</v>
          </cell>
          <cell r="G209">
            <v>33390</v>
          </cell>
          <cell r="H209">
            <v>33420</v>
          </cell>
          <cell r="I209">
            <v>33451</v>
          </cell>
          <cell r="J209">
            <v>33482</v>
          </cell>
          <cell r="K209">
            <v>33512</v>
          </cell>
          <cell r="L209">
            <v>33543</v>
          </cell>
          <cell r="M209">
            <v>33573</v>
          </cell>
          <cell r="N209">
            <v>33604</v>
          </cell>
          <cell r="O209">
            <v>33635</v>
          </cell>
          <cell r="P209">
            <v>33664</v>
          </cell>
          <cell r="Q209">
            <v>33695</v>
          </cell>
          <cell r="R209">
            <v>33725</v>
          </cell>
          <cell r="S209">
            <v>33756</v>
          </cell>
          <cell r="T209">
            <v>33786</v>
          </cell>
          <cell r="U209">
            <v>33817</v>
          </cell>
          <cell r="V209">
            <v>33848</v>
          </cell>
          <cell r="W209">
            <v>33878</v>
          </cell>
          <cell r="X209">
            <v>33909</v>
          </cell>
          <cell r="Y209">
            <v>33939</v>
          </cell>
          <cell r="Z209">
            <v>33970</v>
          </cell>
          <cell r="AA209">
            <v>34001</v>
          </cell>
          <cell r="AB209">
            <v>34029</v>
          </cell>
          <cell r="AC209">
            <v>34060</v>
          </cell>
          <cell r="AD209">
            <v>34090</v>
          </cell>
          <cell r="AE209">
            <v>34121</v>
          </cell>
          <cell r="AF209">
            <v>34151</v>
          </cell>
          <cell r="AG209">
            <v>34182</v>
          </cell>
          <cell r="AH209">
            <v>34213</v>
          </cell>
          <cell r="AI209">
            <v>34243</v>
          </cell>
          <cell r="AJ209">
            <v>34274</v>
          </cell>
          <cell r="AK209">
            <v>34304</v>
          </cell>
          <cell r="AL209">
            <v>34335</v>
          </cell>
          <cell r="AM209">
            <v>34366</v>
          </cell>
          <cell r="AN209">
            <v>34394</v>
          </cell>
          <cell r="AO209">
            <v>34425</v>
          </cell>
          <cell r="AP209">
            <v>34455</v>
          </cell>
          <cell r="AQ209">
            <v>34486</v>
          </cell>
          <cell r="AR209">
            <v>34516</v>
          </cell>
          <cell r="AS209">
            <v>34547</v>
          </cell>
          <cell r="AT209">
            <v>34578</v>
          </cell>
          <cell r="AU209">
            <v>34608</v>
          </cell>
          <cell r="AV209">
            <v>34639</v>
          </cell>
          <cell r="AW209">
            <v>34669</v>
          </cell>
          <cell r="AX209">
            <v>34700</v>
          </cell>
          <cell r="AY209">
            <v>34731</v>
          </cell>
          <cell r="AZ209">
            <v>34759</v>
          </cell>
          <cell r="BA209">
            <v>34790</v>
          </cell>
          <cell r="BB209">
            <v>34820</v>
          </cell>
          <cell r="BC209">
            <v>34851</v>
          </cell>
          <cell r="BD209">
            <v>34881</v>
          </cell>
          <cell r="BE209">
            <v>34912</v>
          </cell>
          <cell r="BF209">
            <v>34943</v>
          </cell>
          <cell r="BG209">
            <v>34973</v>
          </cell>
          <cell r="BH209">
            <v>35004</v>
          </cell>
          <cell r="BI209">
            <v>35034</v>
          </cell>
          <cell r="BJ209">
            <v>35065</v>
          </cell>
          <cell r="BK209">
            <v>35096</v>
          </cell>
          <cell r="BL209">
            <v>35125</v>
          </cell>
          <cell r="BM209">
            <v>35156</v>
          </cell>
          <cell r="BN209">
            <v>35186</v>
          </cell>
          <cell r="BO209">
            <v>35217</v>
          </cell>
          <cell r="BP209">
            <v>35247</v>
          </cell>
          <cell r="BQ209">
            <v>35278</v>
          </cell>
          <cell r="BR209">
            <v>35309</v>
          </cell>
          <cell r="BS209">
            <v>35339</v>
          </cell>
          <cell r="BT209">
            <v>35370</v>
          </cell>
          <cell r="BU209">
            <v>35400</v>
          </cell>
          <cell r="BV209">
            <v>35431</v>
          </cell>
          <cell r="BW209">
            <v>35462</v>
          </cell>
          <cell r="BX209">
            <v>35490</v>
          </cell>
          <cell r="BY209">
            <v>35521</v>
          </cell>
          <cell r="BZ209">
            <v>35551</v>
          </cell>
          <cell r="CA209">
            <v>35582</v>
          </cell>
          <cell r="CB209">
            <v>35612</v>
          </cell>
          <cell r="CC209">
            <v>35643</v>
          </cell>
          <cell r="CD209">
            <v>35674</v>
          </cell>
          <cell r="CE209">
            <v>35704</v>
          </cell>
          <cell r="CF209">
            <v>35735</v>
          </cell>
          <cell r="CG209">
            <v>35765</v>
          </cell>
          <cell r="CH209">
            <v>35796</v>
          </cell>
          <cell r="CI209">
            <v>35827</v>
          </cell>
          <cell r="CJ209">
            <v>35855</v>
          </cell>
        </row>
        <row r="210">
          <cell r="A210" t="str">
            <v>RUSSIA</v>
          </cell>
          <cell r="AG210">
            <v>50.446667658158013</v>
          </cell>
          <cell r="AH210">
            <v>37.784181976309576</v>
          </cell>
          <cell r="AI210">
            <v>30.258046202871679</v>
          </cell>
          <cell r="AJ210">
            <v>41.530672701752515</v>
          </cell>
          <cell r="AK210">
            <v>29.528125783020332</v>
          </cell>
          <cell r="AL210">
            <v>41.436734801554969</v>
          </cell>
          <cell r="AM210">
            <v>42.155293006331505</v>
          </cell>
          <cell r="AN210">
            <v>39.797869777155675</v>
          </cell>
          <cell r="AO210">
            <v>27.304041530816853</v>
          </cell>
          <cell r="AP210">
            <v>33.155700597695798</v>
          </cell>
          <cell r="AQ210">
            <v>35.631986620253699</v>
          </cell>
          <cell r="AR210">
            <v>35.379698966786215</v>
          </cell>
          <cell r="AS210">
            <v>34.252409570215832</v>
          </cell>
          <cell r="AT210">
            <v>69.124499574772869</v>
          </cell>
          <cell r="AU210">
            <v>79.864399803141694</v>
          </cell>
          <cell r="AV210">
            <v>88.907744827801324</v>
          </cell>
          <cell r="AW210">
            <v>96.485243524102074</v>
          </cell>
          <cell r="AX210">
            <v>114.01732183938712</v>
          </cell>
          <cell r="AY210">
            <v>114.15556248853288</v>
          </cell>
          <cell r="AZ210">
            <v>113.38938257089816</v>
          </cell>
          <cell r="BA210">
            <v>109.45973066646788</v>
          </cell>
          <cell r="BB210">
            <v>107.34955414344925</v>
          </cell>
          <cell r="BC210">
            <v>92.520011775425047</v>
          </cell>
          <cell r="BD210">
            <v>84.99432499355531</v>
          </cell>
          <cell r="BE210">
            <v>82.025942370572778</v>
          </cell>
          <cell r="BF210">
            <v>82.749154751393675</v>
          </cell>
          <cell r="BG210">
            <v>100.05780256148478</v>
          </cell>
          <cell r="BH210">
            <v>98.31485786482709</v>
          </cell>
          <cell r="BI210">
            <v>100.96635397400595</v>
          </cell>
          <cell r="BJ210">
            <v>101.14898549239138</v>
          </cell>
          <cell r="BK210">
            <v>102.67654446879668</v>
          </cell>
          <cell r="BL210">
            <v>103.85744577858601</v>
          </cell>
          <cell r="BM210">
            <v>104.48626700317605</v>
          </cell>
          <cell r="BN210">
            <v>105.30892717392081</v>
          </cell>
          <cell r="BO210">
            <v>105.8273539950298</v>
          </cell>
          <cell r="BP210">
            <v>105.79756082738169</v>
          </cell>
          <cell r="BQ210">
            <v>107.84690403057733</v>
          </cell>
          <cell r="BR210">
            <v>109.75102187594901</v>
          </cell>
          <cell r="BS210">
            <v>110.039972041632</v>
          </cell>
          <cell r="BT210">
            <v>109.56526566519118</v>
          </cell>
          <cell r="BU210">
            <v>109.79460149670523</v>
          </cell>
          <cell r="BV210">
            <v>109.08564586717178</v>
          </cell>
          <cell r="BW210">
            <v>110.33424326563008</v>
          </cell>
          <cell r="BX210">
            <v>110.12108911117485</v>
          </cell>
          <cell r="BY210">
            <v>109.97169073779183</v>
          </cell>
          <cell r="BZ210">
            <v>110.38101248502996</v>
          </cell>
          <cell r="CA210">
            <v>107.22803121121078</v>
          </cell>
          <cell r="CB210">
            <v>105.88206377949031</v>
          </cell>
          <cell r="CC210">
            <v>106.88059109049757</v>
          </cell>
          <cell r="CD210">
            <v>108.40777817097671</v>
          </cell>
          <cell r="CE210">
            <v>109.42518705245355</v>
          </cell>
          <cell r="CF210">
            <v>111.84578167746398</v>
          </cell>
          <cell r="CG210">
            <v>110.77158196003292</v>
          </cell>
          <cell r="CH210">
            <v>110.10452120793352</v>
          </cell>
        </row>
        <row r="211">
          <cell r="A211" t="str">
            <v>US</v>
          </cell>
          <cell r="AG211">
            <v>23.871532692735265</v>
          </cell>
          <cell r="AH211">
            <v>20.168705892769673</v>
          </cell>
          <cell r="AI211">
            <v>17.361573150772159</v>
          </cell>
          <cell r="AJ211">
            <v>27.58232139664149</v>
          </cell>
          <cell r="AK211">
            <v>21.247700783380441</v>
          </cell>
          <cell r="AL211">
            <v>30.101781160505599</v>
          </cell>
          <cell r="AM211">
            <v>30.850031441864449</v>
          </cell>
          <cell r="AN211">
            <v>28.713755506152662</v>
          </cell>
          <cell r="AO211">
            <v>20.456324265890011</v>
          </cell>
          <cell r="AP211">
            <v>25.311724370055327</v>
          </cell>
          <cell r="AQ211">
            <v>27.600432736884041</v>
          </cell>
          <cell r="AR211">
            <v>27.691621519581958</v>
          </cell>
          <cell r="AS211">
            <v>26.780453685913319</v>
          </cell>
          <cell r="AT211">
            <v>52.247656875719656</v>
          </cell>
          <cell r="AU211">
            <v>52.00749267863889</v>
          </cell>
          <cell r="AV211">
            <v>63.768686984642102</v>
          </cell>
          <cell r="AW211">
            <v>74.927556327340952</v>
          </cell>
          <cell r="AX211">
            <v>92.28227460137002</v>
          </cell>
          <cell r="AY211">
            <v>91.466889062065221</v>
          </cell>
          <cell r="AZ211">
            <v>88.447245888933551</v>
          </cell>
          <cell r="BA211">
            <v>87.261119313372802</v>
          </cell>
          <cell r="BB211">
            <v>91.527781536674411</v>
          </cell>
          <cell r="BC211">
            <v>90.2600332174231</v>
          </cell>
          <cell r="BD211">
            <v>91.070862665861839</v>
          </cell>
          <cell r="BE211">
            <v>93.830780172854219</v>
          </cell>
          <cell r="BF211">
            <v>97.485838855885774</v>
          </cell>
          <cell r="BG211">
            <v>122.22350822720824</v>
          </cell>
          <cell r="BH211">
            <v>124.42164124126262</v>
          </cell>
          <cell r="BI211">
            <v>129.72202521708815</v>
          </cell>
          <cell r="BJ211">
            <v>132.55098228440008</v>
          </cell>
          <cell r="BK211">
            <v>135.6692979201965</v>
          </cell>
          <cell r="BL211">
            <v>138.26024305322014</v>
          </cell>
          <cell r="BM211">
            <v>139.68058681397241</v>
          </cell>
          <cell r="BN211">
            <v>139.7418542795634</v>
          </cell>
          <cell r="BO211">
            <v>140.80721494351522</v>
          </cell>
          <cell r="BP211">
            <v>138.91579958732217</v>
          </cell>
          <cell r="BQ211">
            <v>137.48226409806489</v>
          </cell>
          <cell r="BR211">
            <v>137.53557328985303</v>
          </cell>
          <cell r="BS211">
            <v>137.54281894008818</v>
          </cell>
          <cell r="BT211">
            <v>138.10034554056696</v>
          </cell>
          <cell r="BU211">
            <v>138.904699350329</v>
          </cell>
          <cell r="BV211">
            <v>139.14107700729164</v>
          </cell>
          <cell r="BW211">
            <v>141.07380607197953</v>
          </cell>
          <cell r="BX211">
            <v>141.15223166483753</v>
          </cell>
          <cell r="BY211">
            <v>141.07406750642267</v>
          </cell>
          <cell r="BZ211">
            <v>142.39599330533986</v>
          </cell>
          <cell r="CA211">
            <v>139.40936732876543</v>
          </cell>
          <cell r="CB211">
            <v>138.24477713023856</v>
          </cell>
          <cell r="CC211">
            <v>138.91430612919001</v>
          </cell>
          <cell r="CD211">
            <v>139.24094275865662</v>
          </cell>
          <cell r="CE211">
            <v>139.78180816835834</v>
          </cell>
          <cell r="CF211">
            <v>142.2482741258481</v>
          </cell>
          <cell r="CG211">
            <v>142.46887529199111</v>
          </cell>
        </row>
        <row r="213">
          <cell r="A213" t="str">
            <v>CHECKS:</v>
          </cell>
          <cell r="AW213" t="str">
            <v>AVERAGE=</v>
          </cell>
          <cell r="AX213">
            <v>1.0218954799691711</v>
          </cell>
        </row>
        <row r="214">
          <cell r="A214" t="str">
            <v>RER_RUS</v>
          </cell>
          <cell r="AG214">
            <v>0.51551221659378643</v>
          </cell>
          <cell r="AH214">
            <v>0.38611484775923377</v>
          </cell>
          <cell r="AI214">
            <v>0.30920560647412909</v>
          </cell>
          <cell r="AJ214">
            <v>0.42440006713999934</v>
          </cell>
          <cell r="AK214">
            <v>0.30174658269629617</v>
          </cell>
          <cell r="AL214">
            <v>0.42344011998390274</v>
          </cell>
          <cell r="AM214">
            <v>0.4307830337994617</v>
          </cell>
          <cell r="AN214">
            <v>0.40669263237677061</v>
          </cell>
          <cell r="AO214">
            <v>0.27901876625232269</v>
          </cell>
          <cell r="AP214">
            <v>0.33881660575996481</v>
          </cell>
          <cell r="AQ214">
            <v>0.36412166069559238</v>
          </cell>
          <cell r="AR214">
            <v>0.36154354456828786</v>
          </cell>
          <cell r="AS214">
            <v>0.35002382517856334</v>
          </cell>
          <cell r="AT214">
            <v>0.70638013670591271</v>
          </cell>
          <cell r="AU214">
            <v>0.8161306916928126</v>
          </cell>
          <cell r="AV214">
            <v>0.90854422573782612</v>
          </cell>
          <cell r="AW214">
            <v>0.98597834241004645</v>
          </cell>
          <cell r="AX214">
            <v>1.1651378582585996</v>
          </cell>
          <cell r="AY214">
            <v>1.1665505332037001</v>
          </cell>
          <cell r="AZ214">
            <v>1.1587209752569594</v>
          </cell>
          <cell r="BA214">
            <v>1.1185640400670638</v>
          </cell>
          <cell r="BB214">
            <v>1.0970002415589659</v>
          </cell>
          <cell r="BC214">
            <v>0.94545781840001342</v>
          </cell>
          <cell r="BD214">
            <v>0.86855316533944915</v>
          </cell>
          <cell r="BE214">
            <v>0.83821939748700036</v>
          </cell>
          <cell r="BF214">
            <v>0.84560987211718652</v>
          </cell>
          <cell r="BG214">
            <v>1.0224861617322905</v>
          </cell>
          <cell r="BH214">
            <v>1.0046750886587832</v>
          </cell>
          <cell r="BI214">
            <v>1.0317706075500404</v>
          </cell>
          <cell r="BJ214">
            <v>1.0336369107814201</v>
          </cell>
          <cell r="BK214">
            <v>1.0492469669151692</v>
          </cell>
          <cell r="BL214">
            <v>1.0613145440228031</v>
          </cell>
          <cell r="BM214">
            <v>1.0677404396939756</v>
          </cell>
          <cell r="BN214">
            <v>1.076147166794323</v>
          </cell>
          <cell r="BO214">
            <v>1.0814449470461835</v>
          </cell>
          <cell r="BP214">
            <v>1.0811404920126477</v>
          </cell>
          <cell r="BQ214">
            <v>1.1020826375751596</v>
          </cell>
          <cell r="BR214">
            <v>1.121540731770299</v>
          </cell>
          <cell r="BS214">
            <v>1.124493500452777</v>
          </cell>
          <cell r="BT214">
            <v>1.1196424974488028</v>
          </cell>
          <cell r="BU214">
            <v>1.1219860699449946</v>
          </cell>
          <cell r="BV214">
            <v>1.1147412844118052</v>
          </cell>
          <cell r="BW214">
            <v>1.1275006447896634</v>
          </cell>
          <cell r="BX214">
            <v>1.1253224321199189</v>
          </cell>
          <cell r="BY214">
            <v>1.1237957368951703</v>
          </cell>
          <cell r="BZ214">
            <v>1.1279785773287276</v>
          </cell>
          <cell r="CA214">
            <v>1.095758404207295</v>
          </cell>
          <cell r="CB214">
            <v>1.0820040238606863</v>
          </cell>
          <cell r="CC214">
            <v>1.0922079293181273</v>
          </cell>
          <cell r="CD214">
            <v>1.1078141850642167</v>
          </cell>
          <cell r="CE214">
            <v>1.1182110404368335</v>
          </cell>
          <cell r="CF214">
            <v>1.1429469874981917</v>
          </cell>
          <cell r="CG214">
            <v>1.1319697891399221</v>
          </cell>
          <cell r="CH214">
            <v>1.12515312546557</v>
          </cell>
        </row>
        <row r="215">
          <cell r="A215" t="str">
            <v>RER_US</v>
          </cell>
          <cell r="AG215">
            <v>23.899117163914873</v>
          </cell>
          <cell r="AH215">
            <v>20.192011605628171</v>
          </cell>
          <cell r="AI215">
            <v>17.381635114131381</v>
          </cell>
          <cell r="AJ215">
            <v>27.614193826427446</v>
          </cell>
          <cell r="AK215">
            <v>21.272253316200022</v>
          </cell>
          <cell r="AL215">
            <v>30.136564922636193</v>
          </cell>
          <cell r="AM215">
            <v>30.88567983588052</v>
          </cell>
          <cell r="AN215">
            <v>28.746935351427481</v>
          </cell>
          <cell r="AO215">
            <v>20.479962332804956</v>
          </cell>
          <cell r="AP215">
            <v>25.340973037930116</v>
          </cell>
          <cell r="AQ215">
            <v>27.632326095017977</v>
          </cell>
          <cell r="AR215">
            <v>27.723620249850164</v>
          </cell>
          <cell r="AS215">
            <v>26.811399526818654</v>
          </cell>
          <cell r="AT215">
            <v>52.308031046236529</v>
          </cell>
          <cell r="AU215">
            <v>52.067589330218958</v>
          </cell>
          <cell r="AV215">
            <v>63.84237414712684</v>
          </cell>
          <cell r="AW215">
            <v>75.014137991144167</v>
          </cell>
          <cell r="AX215">
            <v>92.388910307459597</v>
          </cell>
          <cell r="AY215">
            <v>91.572582558905026</v>
          </cell>
          <cell r="AZ215">
            <v>88.549450072323978</v>
          </cell>
          <cell r="BA215">
            <v>87.361952882033137</v>
          </cell>
          <cell r="BB215">
            <v>91.633545397103049</v>
          </cell>
          <cell r="BC215">
            <v>90.364332146067682</v>
          </cell>
          <cell r="BD215">
            <v>91.17609853901854</v>
          </cell>
          <cell r="BE215">
            <v>93.939205236496079</v>
          </cell>
          <cell r="BF215">
            <v>97.598487479958351</v>
          </cell>
          <cell r="BG215">
            <v>122.36474217659726</v>
          </cell>
          <cell r="BH215">
            <v>124.56541521761831</v>
          </cell>
          <cell r="BI215">
            <v>129.87192399032654</v>
          </cell>
          <cell r="BJ215">
            <v>132.7041500259823</v>
          </cell>
          <cell r="BK215">
            <v>135.82606899504148</v>
          </cell>
          <cell r="BL215">
            <v>138.42000806449434</v>
          </cell>
          <cell r="BM215">
            <v>139.84199308691328</v>
          </cell>
          <cell r="BN215">
            <v>139.90333134940954</v>
          </cell>
          <cell r="BO215">
            <v>140.96992307845088</v>
          </cell>
          <cell r="BP215">
            <v>139.07632211930331</v>
          </cell>
          <cell r="BQ215">
            <v>137.64113012483134</v>
          </cell>
          <cell r="BR215">
            <v>137.69450091743428</v>
          </cell>
          <cell r="BS215">
            <v>137.70175494029607</v>
          </cell>
          <cell r="BT215">
            <v>138.25992578413536</v>
          </cell>
          <cell r="BU215">
            <v>139.06520905556076</v>
          </cell>
          <cell r="BV215">
            <v>139.30185985596793</v>
          </cell>
          <cell r="BW215">
            <v>141.23682226318434</v>
          </cell>
          <cell r="BX215">
            <v>141.31533847982143</v>
          </cell>
          <cell r="BY215">
            <v>141.23708399972497</v>
          </cell>
          <cell r="BZ215">
            <v>142.56053733458094</v>
          </cell>
          <cell r="CA215">
            <v>139.57046019719351</v>
          </cell>
          <cell r="CB215">
            <v>138.40452427004584</v>
          </cell>
          <cell r="CC215">
            <v>139.07482693542303</v>
          </cell>
          <cell r="CD215">
            <v>139.40184100603713</v>
          </cell>
          <cell r="CE215">
            <v>139.94333140645472</v>
          </cell>
          <cell r="CF215">
            <v>142.41264745991424</v>
          </cell>
          <cell r="CG215">
            <v>142.63350353916181</v>
          </cell>
        </row>
        <row r="216">
          <cell r="B216">
            <v>0</v>
          </cell>
          <cell r="C216">
            <v>0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0</v>
          </cell>
          <cell r="AB216">
            <v>0</v>
          </cell>
          <cell r="AC216">
            <v>0</v>
          </cell>
          <cell r="AD216">
            <v>0</v>
          </cell>
          <cell r="AE216">
            <v>0</v>
          </cell>
          <cell r="AF216">
            <v>0</v>
          </cell>
          <cell r="AG216">
            <v>50.44666765815802</v>
          </cell>
          <cell r="AH216">
            <v>37.784181976309576</v>
          </cell>
          <cell r="AI216">
            <v>30.258046202871679</v>
          </cell>
          <cell r="AJ216">
            <v>41.530672701752515</v>
          </cell>
          <cell r="AK216">
            <v>29.528125783020332</v>
          </cell>
          <cell r="AL216">
            <v>41.436734801554977</v>
          </cell>
          <cell r="AM216">
            <v>42.155293006331505</v>
          </cell>
          <cell r="AN216">
            <v>39.797869777155668</v>
          </cell>
          <cell r="AO216">
            <v>27.304041530816853</v>
          </cell>
          <cell r="AP216">
            <v>33.155700597695798</v>
          </cell>
          <cell r="AQ216">
            <v>35.631986620253706</v>
          </cell>
          <cell r="AR216">
            <v>35.379698966786215</v>
          </cell>
          <cell r="AS216">
            <v>34.252409570215832</v>
          </cell>
          <cell r="AT216">
            <v>69.124499574772855</v>
          </cell>
          <cell r="AU216">
            <v>79.864399803141708</v>
          </cell>
          <cell r="AV216">
            <v>88.907744827801309</v>
          </cell>
          <cell r="AW216">
            <v>96.485243524102074</v>
          </cell>
          <cell r="AX216">
            <v>114.01732183938714</v>
          </cell>
          <cell r="AY216">
            <v>114.15556248853287</v>
          </cell>
          <cell r="AZ216">
            <v>113.38938257089816</v>
          </cell>
          <cell r="BA216">
            <v>109.45973066646788</v>
          </cell>
          <cell r="BB216">
            <v>107.34955414344924</v>
          </cell>
          <cell r="BC216">
            <v>92.520011775425047</v>
          </cell>
          <cell r="BD216">
            <v>84.99432499355531</v>
          </cell>
          <cell r="BE216">
            <v>82.025942370572778</v>
          </cell>
          <cell r="BF216">
            <v>82.749154751393675</v>
          </cell>
          <cell r="BG216">
            <v>100.05780256148478</v>
          </cell>
          <cell r="BH216">
            <v>98.314857864827104</v>
          </cell>
          <cell r="BI216">
            <v>100.96635397400595</v>
          </cell>
          <cell r="BJ216">
            <v>101.14898549239138</v>
          </cell>
          <cell r="BK216">
            <v>102.67654446879668</v>
          </cell>
          <cell r="BL216">
            <v>103.85744577858603</v>
          </cell>
          <cell r="BM216">
            <v>104.48626700317605</v>
          </cell>
          <cell r="BN216">
            <v>105.30892717392082</v>
          </cell>
          <cell r="BO216">
            <v>105.82735399502981</v>
          </cell>
          <cell r="BP216">
            <v>105.79756082738167</v>
          </cell>
          <cell r="BQ216">
            <v>107.84690403057733</v>
          </cell>
          <cell r="BR216">
            <v>109.75102187594901</v>
          </cell>
          <cell r="BS216">
            <v>110.03997204163201</v>
          </cell>
          <cell r="BT216">
            <v>109.56526566519118</v>
          </cell>
          <cell r="BU216">
            <v>109.79460149670524</v>
          </cell>
          <cell r="BV216">
            <v>109.08564586717178</v>
          </cell>
          <cell r="BW216">
            <v>110.33424326563008</v>
          </cell>
          <cell r="BX216">
            <v>110.12108911117487</v>
          </cell>
          <cell r="BY216">
            <v>109.97169073779183</v>
          </cell>
          <cell r="BZ216">
            <v>110.38101248502996</v>
          </cell>
          <cell r="CA216">
            <v>107.22803121121078</v>
          </cell>
          <cell r="CB216">
            <v>105.8820637794903</v>
          </cell>
          <cell r="CC216">
            <v>106.88059109049757</v>
          </cell>
          <cell r="CD216">
            <v>108.40777817097671</v>
          </cell>
          <cell r="CE216">
            <v>109.42518705245357</v>
          </cell>
          <cell r="CF216">
            <v>111.84578167746398</v>
          </cell>
          <cell r="CG216">
            <v>110.77158196003292</v>
          </cell>
          <cell r="CH216">
            <v>110.10452120793353</v>
          </cell>
          <cell r="CI216">
            <v>0</v>
          </cell>
          <cell r="CJ216">
            <v>0</v>
          </cell>
        </row>
        <row r="217">
          <cell r="AW217" t="str">
            <v>AVERAGE=</v>
          </cell>
          <cell r="AX217">
            <v>100.11555383365896</v>
          </cell>
        </row>
        <row r="218">
          <cell r="B218">
            <v>0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  <cell r="AA218">
            <v>0</v>
          </cell>
          <cell r="AB218">
            <v>0</v>
          </cell>
          <cell r="AC218">
            <v>0</v>
          </cell>
          <cell r="AD218">
            <v>0</v>
          </cell>
          <cell r="AE218">
            <v>0</v>
          </cell>
          <cell r="AF218">
            <v>0</v>
          </cell>
          <cell r="AG218">
            <v>23.871532692735265</v>
          </cell>
          <cell r="AH218">
            <v>20.168705892769673</v>
          </cell>
          <cell r="AI218">
            <v>17.361573150772159</v>
          </cell>
          <cell r="AJ218">
            <v>27.58232139664149</v>
          </cell>
          <cell r="AK218">
            <v>21.247700783380441</v>
          </cell>
          <cell r="AL218">
            <v>30.101781160505599</v>
          </cell>
          <cell r="AM218">
            <v>30.850031441864452</v>
          </cell>
          <cell r="AN218">
            <v>28.713755506152662</v>
          </cell>
          <cell r="AO218">
            <v>20.456324265890011</v>
          </cell>
          <cell r="AP218">
            <v>25.311724370055327</v>
          </cell>
          <cell r="AQ218">
            <v>27.600432736884045</v>
          </cell>
          <cell r="AR218">
            <v>27.691621519581954</v>
          </cell>
          <cell r="AS218">
            <v>26.780453685913319</v>
          </cell>
          <cell r="AT218">
            <v>52.247656875719649</v>
          </cell>
          <cell r="AU218">
            <v>52.00749267863889</v>
          </cell>
          <cell r="AV218">
            <v>63.768686984642095</v>
          </cell>
          <cell r="AW218">
            <v>74.927556327340952</v>
          </cell>
          <cell r="AX218">
            <v>92.28227460137002</v>
          </cell>
          <cell r="AY218">
            <v>91.466889062065221</v>
          </cell>
          <cell r="AZ218">
            <v>88.447245888933551</v>
          </cell>
          <cell r="BA218">
            <v>87.261119313372816</v>
          </cell>
          <cell r="BB218">
            <v>91.527781536674425</v>
          </cell>
          <cell r="BC218">
            <v>90.2600332174231</v>
          </cell>
          <cell r="BD218">
            <v>91.070862665861839</v>
          </cell>
          <cell r="BE218">
            <v>93.830780172854233</v>
          </cell>
          <cell r="BF218">
            <v>97.485838855885774</v>
          </cell>
          <cell r="BG218">
            <v>122.22350822720824</v>
          </cell>
          <cell r="BH218">
            <v>124.42164124126262</v>
          </cell>
          <cell r="BI218">
            <v>129.72202521708815</v>
          </cell>
          <cell r="BJ218">
            <v>132.55098228440005</v>
          </cell>
          <cell r="BK218">
            <v>135.6692979201965</v>
          </cell>
          <cell r="BL218">
            <v>138.26024305322014</v>
          </cell>
          <cell r="BM218">
            <v>139.68058681397238</v>
          </cell>
          <cell r="BN218">
            <v>139.74185427956337</v>
          </cell>
          <cell r="BO218">
            <v>140.80721494351522</v>
          </cell>
          <cell r="BP218">
            <v>138.91579958732217</v>
          </cell>
          <cell r="BQ218">
            <v>137.48226409806489</v>
          </cell>
          <cell r="BR218">
            <v>137.53557328985301</v>
          </cell>
          <cell r="BS218">
            <v>137.54281894008818</v>
          </cell>
          <cell r="BT218">
            <v>138.10034554056696</v>
          </cell>
          <cell r="BU218">
            <v>138.904699350329</v>
          </cell>
          <cell r="BV218">
            <v>139.14107700729164</v>
          </cell>
          <cell r="BW218">
            <v>141.07380607197953</v>
          </cell>
          <cell r="BX218">
            <v>141.15223166483753</v>
          </cell>
          <cell r="BY218">
            <v>141.07406750642267</v>
          </cell>
          <cell r="BZ218">
            <v>142.39599330533986</v>
          </cell>
          <cell r="CA218">
            <v>139.4093673287654</v>
          </cell>
          <cell r="CB218">
            <v>138.24477713023856</v>
          </cell>
          <cell r="CC218">
            <v>138.91430612919001</v>
          </cell>
          <cell r="CD218">
            <v>139.24094275865662</v>
          </cell>
          <cell r="CE218">
            <v>139.78180816835837</v>
          </cell>
          <cell r="CF218">
            <v>142.2482741258481</v>
          </cell>
          <cell r="CG218">
            <v>142.46887529199111</v>
          </cell>
          <cell r="CH218">
            <v>0</v>
          </cell>
          <cell r="CI218">
            <v>0</v>
          </cell>
          <cell r="CJ218">
            <v>0</v>
          </cell>
        </row>
        <row r="219">
          <cell r="A219" t="str">
            <v>END END END END END END</v>
          </cell>
        </row>
        <row r="221">
          <cell r="A221" t="str">
            <v>DATA BELOW ARE EXPERIMENTATION!!!</v>
          </cell>
        </row>
        <row r="222">
          <cell r="A222" t="str">
            <v>FIGURE ?</v>
          </cell>
        </row>
        <row r="223">
          <cell r="A223" t="str">
            <v>Outstanding stock of t-bills by maturity</v>
          </cell>
        </row>
        <row r="225">
          <cell r="B225">
            <v>35643</v>
          </cell>
          <cell r="C225">
            <v>35691</v>
          </cell>
          <cell r="D225">
            <v>35719</v>
          </cell>
          <cell r="E225">
            <v>35747</v>
          </cell>
          <cell r="F225">
            <v>35775</v>
          </cell>
          <cell r="G225">
            <v>35809</v>
          </cell>
          <cell r="H225">
            <v>35837</v>
          </cell>
        </row>
        <row r="226">
          <cell r="A226" t="str">
            <v>28-day</v>
          </cell>
          <cell r="B226">
            <v>1000</v>
          </cell>
          <cell r="C226">
            <v>1250.5</v>
          </cell>
          <cell r="D226">
            <v>2500</v>
          </cell>
          <cell r="E226">
            <v>2750.5</v>
          </cell>
          <cell r="F226">
            <v>2899.8</v>
          </cell>
          <cell r="G226">
            <v>1800</v>
          </cell>
          <cell r="H226">
            <v>2000</v>
          </cell>
        </row>
        <row r="228">
          <cell r="B228">
            <v>35735</v>
          </cell>
          <cell r="C228">
            <v>35765</v>
          </cell>
          <cell r="D228">
            <v>35796</v>
          </cell>
          <cell r="E228">
            <v>35827</v>
          </cell>
        </row>
        <row r="229">
          <cell r="A229" t="str">
            <v>91-day</v>
          </cell>
          <cell r="B229">
            <v>2100</v>
          </cell>
          <cell r="C229">
            <v>3516</v>
          </cell>
          <cell r="D229">
            <v>3516</v>
          </cell>
          <cell r="E229">
            <v>3966</v>
          </cell>
        </row>
        <row r="234">
          <cell r="A234" t="str">
            <v>Together</v>
          </cell>
        </row>
        <row r="235">
          <cell r="A235" t="str">
            <v/>
          </cell>
          <cell r="B235">
            <v>35643</v>
          </cell>
          <cell r="C235">
            <v>35691</v>
          </cell>
          <cell r="D235">
            <v>35719</v>
          </cell>
          <cell r="E235">
            <v>35747</v>
          </cell>
          <cell r="F235">
            <v>35775</v>
          </cell>
          <cell r="G235">
            <v>35809</v>
          </cell>
          <cell r="H235">
            <v>35837</v>
          </cell>
        </row>
        <row r="236">
          <cell r="A236" t="str">
            <v>28-day</v>
          </cell>
          <cell r="B236">
            <v>1000</v>
          </cell>
          <cell r="C236">
            <v>1250.5</v>
          </cell>
          <cell r="D236">
            <v>2500</v>
          </cell>
          <cell r="E236">
            <v>2750.5</v>
          </cell>
          <cell r="F236">
            <v>2899.8</v>
          </cell>
          <cell r="G236">
            <v>1800</v>
          </cell>
          <cell r="H236">
            <v>2000</v>
          </cell>
        </row>
        <row r="237">
          <cell r="A237" t="str">
            <v>91-day</v>
          </cell>
          <cell r="E237">
            <v>2100</v>
          </cell>
          <cell r="F237">
            <v>3516</v>
          </cell>
          <cell r="G237">
            <v>3516</v>
          </cell>
          <cell r="H237">
            <v>3966</v>
          </cell>
        </row>
        <row r="238">
          <cell r="A238" t="str">
            <v>Total outstanding-face value</v>
          </cell>
          <cell r="B238">
            <v>1000</v>
          </cell>
          <cell r="C238">
            <v>1250.5</v>
          </cell>
          <cell r="D238">
            <v>2500</v>
          </cell>
          <cell r="E238">
            <v>4850.3</v>
          </cell>
          <cell r="F238">
            <v>6415.6</v>
          </cell>
          <cell r="G238">
            <v>5315.8</v>
          </cell>
          <cell r="H238">
            <v>5966</v>
          </cell>
        </row>
        <row r="248">
          <cell r="AF248" t="str">
            <v>COMPARE</v>
          </cell>
          <cell r="AG248">
            <v>31.923620099285628</v>
          </cell>
          <cell r="AH248">
            <v>26.96523783031332</v>
          </cell>
          <cell r="AI248">
            <v>23.180097421674827</v>
          </cell>
          <cell r="AJ248">
            <v>36.817724491448999</v>
          </cell>
          <cell r="AK248">
            <v>28.348325796038498</v>
          </cell>
          <cell r="AL248">
            <v>40.17537075689404</v>
          </cell>
          <cell r="AM248">
            <v>41.170364691053962</v>
          </cell>
          <cell r="AN248">
            <v>38.322168744041292</v>
          </cell>
          <cell r="AO248">
            <v>27.300705638636487</v>
          </cell>
          <cell r="AP248">
            <v>33.779591369637679</v>
          </cell>
          <cell r="AQ248">
            <v>36.8347701397593</v>
          </cell>
          <cell r="AR248">
            <v>36.956606464054651</v>
          </cell>
          <cell r="AS248">
            <v>35.740914404061137</v>
          </cell>
          <cell r="AT248">
            <v>69.726152759281334</v>
          </cell>
          <cell r="AU248">
            <v>69.408463031615781</v>
          </cell>
          <cell r="AV248">
            <v>85.104253713116904</v>
          </cell>
          <cell r="AW248">
            <v>100</v>
          </cell>
          <cell r="AX248">
            <v>123.4143383607023</v>
          </cell>
          <cell r="AY248">
            <v>122.5041179922745</v>
          </cell>
          <cell r="AZ248">
            <v>118.60352352641692</v>
          </cell>
          <cell r="BA248">
            <v>117.02084926204108</v>
          </cell>
          <cell r="BB248">
            <v>122.74626065365149</v>
          </cell>
          <cell r="BC248">
            <v>120.95523372713413</v>
          </cell>
          <cell r="BD248">
            <v>121.96384274785532</v>
          </cell>
          <cell r="BE248">
            <v>125.65932076820081</v>
          </cell>
          <cell r="BF248">
            <v>130.64061735192979</v>
          </cell>
          <cell r="BG248">
            <v>164.48170376837913</v>
          </cell>
          <cell r="BH248">
            <v>166.52800092110218</v>
          </cell>
          <cell r="BI248">
            <v>173.21199096760574</v>
          </cell>
          <cell r="BJ248">
            <v>186.61952352070136</v>
          </cell>
          <cell r="BK248">
            <v>182.19449444518119</v>
          </cell>
          <cell r="BL248">
            <v>185.39255808436019</v>
          </cell>
          <cell r="BM248">
            <v>187.31363977207667</v>
          </cell>
          <cell r="BN248">
            <v>187.28446180869099</v>
          </cell>
          <cell r="BO248">
            <v>188.69154835528656</v>
          </cell>
          <cell r="BP248">
            <v>186.00490533921138</v>
          </cell>
          <cell r="BQ248">
            <v>184.0897490614409</v>
          </cell>
          <cell r="BR248">
            <v>184.17033432631703</v>
          </cell>
          <cell r="BS248">
            <v>184.2945627589699</v>
          </cell>
          <cell r="BT248">
            <v>184.80692945157557</v>
          </cell>
          <cell r="BU248">
            <v>185.42040773115838</v>
          </cell>
          <cell r="BV248">
            <v>186.11673144173923</v>
          </cell>
          <cell r="BW248">
            <v>188.72629892939946</v>
          </cell>
          <cell r="BX248">
            <v>189.27529163774676</v>
          </cell>
          <cell r="BY248">
            <v>189.26367801961612</v>
          </cell>
          <cell r="BZ248">
            <v>190.79987810066339</v>
          </cell>
          <cell r="CA248">
            <v>186.79625296176076</v>
          </cell>
          <cell r="CB248">
            <v>184.73847912416838</v>
          </cell>
          <cell r="CC248">
            <v>184.54643156969445</v>
          </cell>
          <cell r="CD248">
            <v>186.22791491192427</v>
          </cell>
          <cell r="CE248">
            <v>187.71773823121964</v>
          </cell>
          <cell r="CF248">
            <v>190.27882627568522</v>
          </cell>
          <cell r="CG248">
            <v>192.7863043053795</v>
          </cell>
        </row>
        <row r="249">
          <cell r="AF249" t="str">
            <v xml:space="preserve">WITH </v>
          </cell>
          <cell r="AG249">
            <v>11.053441484382869</v>
          </cell>
          <cell r="AH249">
            <v>9.9286473199767862</v>
          </cell>
          <cell r="AI249">
            <v>9.2162017081135694</v>
          </cell>
          <cell r="AJ249">
            <v>14.240753981625391</v>
          </cell>
          <cell r="AK249">
            <v>11.91393547533532</v>
          </cell>
          <cell r="AL249">
            <v>18.541705545273544</v>
          </cell>
          <cell r="AM249">
            <v>20.245795248839325</v>
          </cell>
          <cell r="AN249">
            <v>20.744278281070191</v>
          </cell>
          <cell r="AO249">
            <v>15.213659480794735</v>
          </cell>
          <cell r="AP249">
            <v>19.581877909392261</v>
          </cell>
          <cell r="AQ249">
            <v>22.149997785376808</v>
          </cell>
          <cell r="AR249">
            <v>23.017432999819182</v>
          </cell>
          <cell r="AS249">
            <v>23.885092244244127</v>
          </cell>
          <cell r="AT249">
            <v>53.893453762686704</v>
          </cell>
          <cell r="AU249">
            <v>71.110090189504319</v>
          </cell>
          <cell r="AV249">
            <v>92.14426590339103</v>
          </cell>
          <cell r="AW249">
            <v>100</v>
          </cell>
          <cell r="AX249">
            <v>118.17448719534458</v>
          </cell>
          <cell r="AY249">
            <v>118.33288101658093</v>
          </cell>
          <cell r="AZ249">
            <v>117.52768203036135</v>
          </cell>
          <cell r="BA249">
            <v>113.46000723685216</v>
          </cell>
          <cell r="BB249">
            <v>111.27614128973316</v>
          </cell>
          <cell r="BC249">
            <v>95.897905791181188</v>
          </cell>
          <cell r="BD249">
            <v>88.099435459009328</v>
          </cell>
          <cell r="BE249">
            <v>85.021513759652166</v>
          </cell>
          <cell r="BF249">
            <v>85.77012114603113</v>
          </cell>
          <cell r="BG249">
            <v>104.14805078228639</v>
          </cell>
          <cell r="BH249">
            <v>101.91089884490268</v>
          </cell>
          <cell r="BI249">
            <v>104.68180267982771</v>
          </cell>
          <cell r="BJ249">
            <v>110.36503692547642</v>
          </cell>
          <cell r="BK249">
            <v>106.78758093897977</v>
          </cell>
          <cell r="BL249">
            <v>107.64544327846657</v>
          </cell>
          <cell r="BM249">
            <v>108.24043908407042</v>
          </cell>
          <cell r="BN249">
            <v>109.0932920893505</v>
          </cell>
          <cell r="BO249">
            <v>109.68906286997597</v>
          </cell>
          <cell r="BP249">
            <v>109.63973680338765</v>
          </cell>
          <cell r="BQ249">
            <v>111.76371525117261</v>
          </cell>
          <cell r="BR249">
            <v>113.74663043814593</v>
          </cell>
          <cell r="BS249">
            <v>114.03958082811366</v>
          </cell>
          <cell r="BT249">
            <v>113.55032764876734</v>
          </cell>
          <cell r="BU249">
            <v>113.79318511912726</v>
          </cell>
          <cell r="BV249">
            <v>113.06761920008907</v>
          </cell>
          <cell r="BW249">
            <v>114.30757191687704</v>
          </cell>
          <cell r="BX249">
            <v>114.14391980487089</v>
          </cell>
          <cell r="BY249">
            <v>113.97008613405011</v>
          </cell>
          <cell r="BZ249">
            <v>114.39756206855567</v>
          </cell>
          <cell r="CA249">
            <v>111.12842586307283</v>
          </cell>
          <cell r="CB249">
            <v>109.25991814857518</v>
          </cell>
          <cell r="CC249">
            <v>109.89510480698597</v>
          </cell>
          <cell r="CD249">
            <v>112.14794145989046</v>
          </cell>
          <cell r="CE249">
            <v>113.32116322775829</v>
          </cell>
          <cell r="CF249">
            <v>114.92093548937174</v>
          </cell>
          <cell r="CG249">
            <v>115.8091107719334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5">
          <cell r="CG5" t="str">
            <v>Raw Exchange Rates (US$/foreign currency)</v>
          </cell>
          <cell r="DB5" t="str">
            <v>Raw Exchange Rates (foreign currency/lari)</v>
          </cell>
          <cell r="DW5" t="str">
            <v>Exchange Rates (foreign currency/lari, 1995 = 100)</v>
          </cell>
          <cell r="ER5" t="str">
            <v>Non-seasonally adjusted CPI, 1995 = 100</v>
          </cell>
          <cell r="FM5" t="str">
            <v>Non-seasonally adjusted CPI, Raw data</v>
          </cell>
        </row>
        <row r="6">
          <cell r="CG6" t="str">
            <v>GEORGIA             [915]</v>
          </cell>
          <cell r="CH6" t="str">
            <v>ARMENIA             [911]</v>
          </cell>
          <cell r="CI6" t="str">
            <v>KAZAKSTAN           [916]</v>
          </cell>
          <cell r="CJ6" t="str">
            <v>RUSSIA              [922]</v>
          </cell>
          <cell r="CK6" t="str">
            <v>TURKEY              [186]</v>
          </cell>
          <cell r="CL6" t="str">
            <v>UNITED STATES       [111]</v>
          </cell>
          <cell r="CM6" t="str">
            <v>FRANCE              [132]</v>
          </cell>
          <cell r="CN6" t="str">
            <v>ITALY               [136]</v>
          </cell>
          <cell r="CO6" t="str">
            <v>AZERBAIJAN          [912]</v>
          </cell>
          <cell r="CP6" t="str">
            <v>GERMANY             [134]</v>
          </cell>
          <cell r="CQ6" t="str">
            <v>LITHUANIA           [946]</v>
          </cell>
          <cell r="CR6" t="str">
            <v>INDIA               [534]</v>
          </cell>
          <cell r="CS6" t="str">
            <v>NETHERLANDS         [138]</v>
          </cell>
          <cell r="CT6" t="str">
            <v>UNITED KINGDOM      [112]</v>
          </cell>
          <cell r="CU6" t="str">
            <v>BELGIUM             [124]</v>
          </cell>
          <cell r="CV6" t="str">
            <v>ROMANIA             [968]</v>
          </cell>
          <cell r="CW6" t="str">
            <v>BRAZIL              [223]</v>
          </cell>
          <cell r="CX6" t="str">
            <v>CHINA. PEOPLES REP. [924]</v>
          </cell>
          <cell r="CY6" t="str">
            <v>DENMARK             [128]</v>
          </cell>
          <cell r="DB6" t="str">
            <v>GEORGIA             [915]</v>
          </cell>
          <cell r="DC6" t="str">
            <v>ARMENIA             [911]</v>
          </cell>
          <cell r="DD6" t="str">
            <v>KAZAKSTAN           [916]</v>
          </cell>
          <cell r="DE6" t="str">
            <v>RUSSIA              [922]</v>
          </cell>
          <cell r="DF6" t="str">
            <v>TURKEY              [186]</v>
          </cell>
          <cell r="DG6" t="str">
            <v>UNITED STATES       [111]</v>
          </cell>
          <cell r="DH6" t="str">
            <v>FRANCE              [132]</v>
          </cell>
          <cell r="DI6" t="str">
            <v>ITALY               [136]</v>
          </cell>
          <cell r="DJ6" t="str">
            <v>AZERBAIJAN          [912]</v>
          </cell>
          <cell r="DK6" t="str">
            <v>GERMANY             [134]</v>
          </cell>
          <cell r="DL6" t="str">
            <v>LITHUANIA           [946]</v>
          </cell>
          <cell r="DM6" t="str">
            <v>INDIA               [534]</v>
          </cell>
          <cell r="DN6" t="str">
            <v>NETHERLANDS         [138]</v>
          </cell>
          <cell r="DO6" t="str">
            <v>UNITED KINGDOM      [112]</v>
          </cell>
          <cell r="DP6" t="str">
            <v>BELGIUM             [124]</v>
          </cell>
          <cell r="DQ6" t="str">
            <v>ROMANIA             [968]</v>
          </cell>
          <cell r="DR6" t="str">
            <v>BRAZIL              [223]</v>
          </cell>
          <cell r="DS6" t="str">
            <v>CHINA. PEOPLES REP. [924]</v>
          </cell>
          <cell r="DT6" t="str">
            <v>DENMARK             [128]</v>
          </cell>
          <cell r="DW6" t="str">
            <v>GEORGIA             [915]</v>
          </cell>
          <cell r="DX6" t="str">
            <v>ARMENIA             [911]</v>
          </cell>
          <cell r="DY6" t="str">
            <v>KAZAKSTAN           [916]</v>
          </cell>
          <cell r="DZ6" t="str">
            <v>RUSSIA              [922]</v>
          </cell>
          <cell r="EA6" t="str">
            <v>TURKEY              [186]</v>
          </cell>
          <cell r="EB6" t="str">
            <v>UNITED STATES       [111]</v>
          </cell>
          <cell r="EC6" t="str">
            <v>FRANCE              [132]</v>
          </cell>
          <cell r="ED6" t="str">
            <v>ITALY               [136]</v>
          </cell>
          <cell r="EE6" t="str">
            <v>AZERBAIJAN          [912]</v>
          </cell>
          <cell r="EF6" t="str">
            <v>GERMANY             [134]</v>
          </cell>
          <cell r="EG6" t="str">
            <v>LITHUANIA           [946]</v>
          </cell>
          <cell r="EH6" t="str">
            <v>INDIA               [534]</v>
          </cell>
          <cell r="EI6" t="str">
            <v>NETHERLANDS         [138]</v>
          </cell>
          <cell r="EJ6" t="str">
            <v>UNITED KINGDOM      [112]</v>
          </cell>
          <cell r="EK6" t="str">
            <v>BELGIUM             [124]</v>
          </cell>
          <cell r="EL6" t="str">
            <v>ROMANIA             [968]</v>
          </cell>
          <cell r="EM6" t="str">
            <v>BRAZIL              [223]</v>
          </cell>
          <cell r="EN6" t="str">
            <v>CHINA. PEOPLES REP. [924]</v>
          </cell>
          <cell r="EO6" t="str">
            <v>DENMARK             [128]</v>
          </cell>
          <cell r="ER6" t="str">
            <v>GEORGIA             [915]</v>
          </cell>
          <cell r="ES6" t="str">
            <v>ARMENIA             [911]</v>
          </cell>
          <cell r="ET6" t="str">
            <v>KAZAKSTAN           [916]</v>
          </cell>
          <cell r="EU6" t="str">
            <v>RUSSIA              [922]</v>
          </cell>
          <cell r="EV6" t="str">
            <v>TURKEY              [186]</v>
          </cell>
          <cell r="EW6" t="str">
            <v>UNITED STATES       [111]</v>
          </cell>
          <cell r="EX6" t="str">
            <v>FRANCE              [132]</v>
          </cell>
          <cell r="EY6" t="str">
            <v>ITALY               [136]</v>
          </cell>
          <cell r="EZ6" t="str">
            <v>AZERBAIJAN          [912]</v>
          </cell>
          <cell r="FA6" t="str">
            <v>GERMANY             [134]</v>
          </cell>
          <cell r="FB6" t="str">
            <v>LITHUANIA           [946]</v>
          </cell>
          <cell r="FC6" t="str">
            <v>INDIA               [534]</v>
          </cell>
          <cell r="FD6" t="str">
            <v>NETHERLANDS         [138]</v>
          </cell>
          <cell r="FE6" t="str">
            <v>UNITED KINGDOM      [112]</v>
          </cell>
          <cell r="FF6" t="str">
            <v>BELGIUM             [124]</v>
          </cell>
          <cell r="FG6" t="str">
            <v>ROMANIA             [968]</v>
          </cell>
          <cell r="FH6" t="str">
            <v>BRAZIL              [223]</v>
          </cell>
          <cell r="FI6" t="str">
            <v>CHINA. PEOPLES REP. [924]</v>
          </cell>
          <cell r="FJ6" t="str">
            <v>DENMARK             [128]</v>
          </cell>
          <cell r="FM6" t="str">
            <v>GEORGIA             [915]</v>
          </cell>
          <cell r="FN6" t="str">
            <v>ARMENIA             [911]</v>
          </cell>
          <cell r="FO6" t="str">
            <v>KAZAKSTAN           [916]</v>
          </cell>
          <cell r="FP6" t="str">
            <v>RUSSIA              [922]</v>
          </cell>
          <cell r="FQ6" t="str">
            <v>TURKEY              [186]</v>
          </cell>
          <cell r="FR6" t="str">
            <v>UNITED STATES       [111]</v>
          </cell>
          <cell r="FS6" t="str">
            <v>FRANCE              [132]</v>
          </cell>
          <cell r="FT6" t="str">
            <v>ITALY               [136]</v>
          </cell>
          <cell r="FU6" t="str">
            <v>AZERBAIJAN          [912]</v>
          </cell>
          <cell r="FV6" t="str">
            <v>GERMANY             [134]</v>
          </cell>
          <cell r="FW6" t="str">
            <v>LITHUANIA           [946]</v>
          </cell>
          <cell r="FX6" t="str">
            <v>INDIA               [534]</v>
          </cell>
          <cell r="FY6" t="str">
            <v>NETHERLANDS         [138]</v>
          </cell>
          <cell r="FZ6" t="str">
            <v>UNITED KINGDOM      [112]</v>
          </cell>
          <cell r="GA6" t="str">
            <v>BELGIUM             [124]</v>
          </cell>
          <cell r="GB6" t="str">
            <v>ROMANIA             [968]</v>
          </cell>
          <cell r="GC6" t="str">
            <v>BRAZIL              [223]</v>
          </cell>
          <cell r="GD6" t="str">
            <v>CHINA. PEOPLES REP. [924]</v>
          </cell>
          <cell r="GE6" t="str">
            <v>DENMARK             [128]</v>
          </cell>
        </row>
        <row r="7">
          <cell r="CG7" t="str">
            <v xml:space="preserve">I915EDNA.M                     </v>
          </cell>
          <cell r="CH7" t="str">
            <v xml:space="preserve">I911EDNA.M                     </v>
          </cell>
          <cell r="CI7" t="str">
            <v xml:space="preserve">I916EDNA.M                     </v>
          </cell>
          <cell r="CJ7" t="str">
            <v xml:space="preserve">I922EDNA.M                     </v>
          </cell>
          <cell r="CK7" t="str">
            <v xml:space="preserve">I186EDNA.M                     </v>
          </cell>
          <cell r="CL7" t="str">
            <v xml:space="preserve">I111EDNA.M                     </v>
          </cell>
          <cell r="CM7" t="str">
            <v xml:space="preserve">I132EDNA.M                     </v>
          </cell>
          <cell r="CN7" t="str">
            <v xml:space="preserve">I136EDNA.M                     </v>
          </cell>
          <cell r="CO7" t="str">
            <v xml:space="preserve">I912EDNA.M                     </v>
          </cell>
          <cell r="CP7" t="str">
            <v xml:space="preserve">I134EDNA.M                     </v>
          </cell>
          <cell r="CQ7" t="str">
            <v xml:space="preserve">I946EDNA.M                     </v>
          </cell>
          <cell r="CR7" t="str">
            <v xml:space="preserve">I534EDNA.M                     </v>
          </cell>
          <cell r="CS7" t="str">
            <v xml:space="preserve">I138EDNA.M                     </v>
          </cell>
          <cell r="CT7" t="str">
            <v xml:space="preserve">I112EDNA.M                     </v>
          </cell>
          <cell r="CU7" t="str">
            <v xml:space="preserve">I124EDNA.M                     </v>
          </cell>
          <cell r="CV7" t="str">
            <v xml:space="preserve">I968EDNA.M                     </v>
          </cell>
          <cell r="CW7" t="str">
            <v xml:space="preserve">I223EDNA.M                     </v>
          </cell>
          <cell r="CX7" t="str">
            <v xml:space="preserve">I924EDNA.M                     </v>
          </cell>
          <cell r="CY7" t="str">
            <v xml:space="preserve">I128EDNA.M                     </v>
          </cell>
          <cell r="DB7" t="str">
            <v xml:space="preserve">I915EDNA.M                     </v>
          </cell>
          <cell r="DC7" t="str">
            <v xml:space="preserve">I911EDNA.M                     </v>
          </cell>
          <cell r="DD7" t="str">
            <v xml:space="preserve">I916EDNA.M                     </v>
          </cell>
          <cell r="DE7" t="str">
            <v xml:space="preserve">I922EDNA.M                     </v>
          </cell>
          <cell r="DF7" t="str">
            <v xml:space="preserve">I186EDNA.M                     </v>
          </cell>
          <cell r="DG7" t="str">
            <v xml:space="preserve">I111EDNA.M                     </v>
          </cell>
          <cell r="DH7" t="str">
            <v xml:space="preserve">I132EDNA.M                     </v>
          </cell>
          <cell r="DI7" t="str">
            <v xml:space="preserve">I136EDNA.M                     </v>
          </cell>
          <cell r="DJ7" t="str">
            <v xml:space="preserve">I912EDNA.M                     </v>
          </cell>
          <cell r="DK7" t="str">
            <v xml:space="preserve">I134EDNA.M                     </v>
          </cell>
          <cell r="DL7" t="str">
            <v xml:space="preserve">I946EDNA.M                     </v>
          </cell>
          <cell r="DM7" t="str">
            <v xml:space="preserve">I534EDNA.M                     </v>
          </cell>
          <cell r="DN7" t="str">
            <v xml:space="preserve">I138EDNA.M                     </v>
          </cell>
          <cell r="DO7" t="str">
            <v xml:space="preserve">I112EDNA.M                     </v>
          </cell>
          <cell r="DP7" t="str">
            <v xml:space="preserve">I124EDNA.M                     </v>
          </cell>
          <cell r="DQ7" t="str">
            <v xml:space="preserve">I968EDNA.M                     </v>
          </cell>
          <cell r="DR7" t="str">
            <v xml:space="preserve">I223EDNA.M                     </v>
          </cell>
          <cell r="DS7" t="str">
            <v xml:space="preserve">I924EDNA.M                     </v>
          </cell>
          <cell r="DT7" t="str">
            <v xml:space="preserve">I128EDNA.M                     </v>
          </cell>
          <cell r="DW7" t="str">
            <v xml:space="preserve">I915EDNA.M                     </v>
          </cell>
          <cell r="DX7" t="str">
            <v xml:space="preserve">I911EDNA.M                     </v>
          </cell>
          <cell r="DY7" t="str">
            <v xml:space="preserve">I916EDNA.M                     </v>
          </cell>
          <cell r="DZ7" t="str">
            <v xml:space="preserve">I922EDNA.M                     </v>
          </cell>
          <cell r="EA7" t="str">
            <v xml:space="preserve">I186EDNA.M                     </v>
          </cell>
          <cell r="EB7" t="str">
            <v xml:space="preserve">I111EDNA.M                     </v>
          </cell>
          <cell r="EC7" t="str">
            <v xml:space="preserve">I132EDNA.M                     </v>
          </cell>
          <cell r="ED7" t="str">
            <v xml:space="preserve">I136EDNA.M                     </v>
          </cell>
          <cell r="EE7" t="str">
            <v xml:space="preserve">I912EDNA.M                     </v>
          </cell>
          <cell r="EF7" t="str">
            <v xml:space="preserve">I134EDNA.M                     </v>
          </cell>
          <cell r="EG7" t="str">
            <v xml:space="preserve">I946EDNA.M                     </v>
          </cell>
          <cell r="EH7" t="str">
            <v xml:space="preserve">I534EDNA.M                     </v>
          </cell>
          <cell r="EI7" t="str">
            <v xml:space="preserve">I138EDNA.M                     </v>
          </cell>
          <cell r="EJ7" t="str">
            <v xml:space="preserve">I112EDNA.M                     </v>
          </cell>
          <cell r="EK7" t="str">
            <v xml:space="preserve">I124EDNA.M                     </v>
          </cell>
          <cell r="EL7" t="str">
            <v xml:space="preserve">I968EDNA.M                     </v>
          </cell>
          <cell r="EM7" t="str">
            <v xml:space="preserve">I223EDNA.M                     </v>
          </cell>
          <cell r="EN7" t="str">
            <v xml:space="preserve">I924EDNA.M                     </v>
          </cell>
          <cell r="EO7" t="str">
            <v xml:space="preserve">I128EDNA.M                     </v>
          </cell>
          <cell r="ER7" t="str">
            <v xml:space="preserve">I915PCPIN.M                    </v>
          </cell>
          <cell r="ES7" t="str">
            <v xml:space="preserve">I911PCPIN.M                    </v>
          </cell>
          <cell r="ET7" t="str">
            <v xml:space="preserve">I916PCPIN.M                    </v>
          </cell>
          <cell r="EU7" t="str">
            <v xml:space="preserve">I922PCPIN.M                    </v>
          </cell>
          <cell r="EV7" t="str">
            <v xml:space="preserve">I186PCPIN.M                    </v>
          </cell>
          <cell r="EW7" t="str">
            <v xml:space="preserve">I111PCPIN.M                    </v>
          </cell>
          <cell r="EX7" t="str">
            <v xml:space="preserve">I132PCPIN.M                    </v>
          </cell>
          <cell r="EY7" t="str">
            <v xml:space="preserve">I136PCPIN.M                    </v>
          </cell>
          <cell r="EZ7" t="str">
            <v xml:space="preserve">I912PCPIN.M                    </v>
          </cell>
          <cell r="FA7" t="str">
            <v xml:space="preserve">I134PCPIN.M                    </v>
          </cell>
          <cell r="FB7" t="str">
            <v xml:space="preserve">I946PCPIN.M                    </v>
          </cell>
          <cell r="FC7" t="str">
            <v xml:space="preserve">I534PCPIN.M                    </v>
          </cell>
          <cell r="FD7" t="str">
            <v xml:space="preserve">I138PCPIN.M                    </v>
          </cell>
          <cell r="FE7" t="str">
            <v xml:space="preserve">I112PCPIN.M                    </v>
          </cell>
          <cell r="FF7" t="str">
            <v xml:space="preserve">I124PCPIN.M                    </v>
          </cell>
          <cell r="FG7" t="str">
            <v xml:space="preserve">I968PCPIN.M                    </v>
          </cell>
          <cell r="FH7" t="str">
            <v xml:space="preserve">I223PCPIN.M                    </v>
          </cell>
          <cell r="FI7" t="str">
            <v xml:space="preserve">I924PCPIN.M                    </v>
          </cell>
          <cell r="FJ7" t="str">
            <v xml:space="preserve">I128PCPIN.M                    </v>
          </cell>
          <cell r="FM7" t="str">
            <v xml:space="preserve">I915PCPIN.M                    </v>
          </cell>
          <cell r="FN7" t="str">
            <v xml:space="preserve">I911PCPIN.M                    </v>
          </cell>
          <cell r="FO7" t="str">
            <v xml:space="preserve">I916PCPIN.M                    </v>
          </cell>
          <cell r="FP7" t="str">
            <v xml:space="preserve">I922PCPIN.M                    </v>
          </cell>
          <cell r="FQ7" t="str">
            <v xml:space="preserve">I186PCPIN.M                    </v>
          </cell>
          <cell r="FR7" t="str">
            <v xml:space="preserve">I111PCPIN.M                    </v>
          </cell>
          <cell r="FS7" t="str">
            <v xml:space="preserve">I132PCPIN.M                    </v>
          </cell>
          <cell r="FT7" t="str">
            <v xml:space="preserve">I136PCPIN.M                    </v>
          </cell>
          <cell r="FU7" t="str">
            <v xml:space="preserve">I912PCPIN.M                    </v>
          </cell>
          <cell r="FV7" t="str">
            <v xml:space="preserve">I134PCPIN.M                    </v>
          </cell>
          <cell r="FW7" t="str">
            <v xml:space="preserve">I946PCPIN.M                    </v>
          </cell>
          <cell r="FX7" t="str">
            <v xml:space="preserve">I534PCPIN.M                    </v>
          </cell>
          <cell r="FY7" t="str">
            <v xml:space="preserve">I138PCPIN.M                    </v>
          </cell>
          <cell r="FZ7" t="str">
            <v xml:space="preserve">I112PCPIN.M                    </v>
          </cell>
          <cell r="GA7" t="str">
            <v xml:space="preserve">I124PCPIN.M                    </v>
          </cell>
          <cell r="GB7" t="str">
            <v xml:space="preserve">I968PCPIN.M                    </v>
          </cell>
          <cell r="GC7" t="str">
            <v xml:space="preserve">I223PCPIN.M                    </v>
          </cell>
          <cell r="GD7" t="str">
            <v xml:space="preserve">I924PCPIN.M                    </v>
          </cell>
          <cell r="GE7" t="str">
            <v xml:space="preserve">I128PCPIN.M                    </v>
          </cell>
        </row>
        <row r="9">
          <cell r="CG9">
            <v>143.34858703613281</v>
          </cell>
          <cell r="CH9">
            <v>0.20279997587203979</v>
          </cell>
          <cell r="CI9" t="e">
            <v>#N/A</v>
          </cell>
          <cell r="CJ9">
            <v>1.0143998079001904E-3</v>
          </cell>
          <cell r="CK9">
            <v>8.5880106780678034E-5</v>
          </cell>
          <cell r="CL9">
            <v>1</v>
          </cell>
          <cell r="CM9">
            <v>0.16872894763946533</v>
          </cell>
          <cell r="CN9">
            <v>6.2299985438585281E-4</v>
          </cell>
          <cell r="CO9">
            <v>8.0385841429233551E-3</v>
          </cell>
          <cell r="CP9">
            <v>0.58972692489624023</v>
          </cell>
          <cell r="CQ9">
            <v>0.29069995880126953</v>
          </cell>
          <cell r="CR9">
            <v>3.189999982714653E-2</v>
          </cell>
          <cell r="CS9">
            <v>0.52423495054244995</v>
          </cell>
          <cell r="CT9">
            <v>1.4919195175170898</v>
          </cell>
          <cell r="CU9">
            <v>2.748199924826622E-2</v>
          </cell>
          <cell r="CV9">
            <v>1.236720709130168E-3</v>
          </cell>
          <cell r="CW9">
            <v>1.2085999514965806E-5</v>
          </cell>
          <cell r="CX9">
            <v>0.12091898918151855</v>
          </cell>
          <cell r="CY9">
            <v>0.14458197355270386</v>
          </cell>
          <cell r="DB9">
            <v>1</v>
          </cell>
          <cell r="DC9">
            <v>706.84716021160239</v>
          </cell>
          <cell r="DD9" t="e">
            <v>#N/A</v>
          </cell>
          <cell r="DE9">
            <v>141.31369694643837</v>
          </cell>
          <cell r="DF9">
            <v>1669171.0386692774</v>
          </cell>
          <cell r="DG9">
            <v>143.34858703613281</v>
          </cell>
          <cell r="DH9">
            <v>849.57909737240539</v>
          </cell>
          <cell r="DI9">
            <v>230094.09396643352</v>
          </cell>
          <cell r="DJ9">
            <v>17832.566592255869</v>
          </cell>
          <cell r="DK9">
            <v>243.07621203043144</v>
          </cell>
          <cell r="DL9">
            <v>493.11526436826858</v>
          </cell>
          <cell r="DM9">
            <v>4493.6861383348605</v>
          </cell>
          <cell r="DN9">
            <v>273.44339954404688</v>
          </cell>
          <cell r="DO9">
            <v>96.083324437432836</v>
          </cell>
          <cell r="DP9">
            <v>5216.0902029417075</v>
          </cell>
          <cell r="DQ9">
            <v>115910.2342006994</v>
          </cell>
          <cell r="DR9">
            <v>11860714.280074863</v>
          </cell>
          <cell r="DS9">
            <v>1185.4927667394231</v>
          </cell>
          <cell r="DT9">
            <v>991.46929256625867</v>
          </cell>
          <cell r="DW9">
            <v>100</v>
          </cell>
          <cell r="DX9">
            <v>223.75543980592258</v>
          </cell>
          <cell r="DY9" t="e">
            <v>#N/A</v>
          </cell>
          <cell r="DZ9">
            <v>3994.3851947300673</v>
          </cell>
          <cell r="EA9">
            <v>4683.4634832763331</v>
          </cell>
          <cell r="EB9">
            <v>18463.239640007585</v>
          </cell>
          <cell r="EC9">
            <v>21926.78586822034</v>
          </cell>
          <cell r="ED9">
            <v>18198.439706242567</v>
          </cell>
          <cell r="EE9">
            <v>520.0556015576185</v>
          </cell>
          <cell r="EF9">
            <v>21849.625367704961</v>
          </cell>
          <cell r="EG9">
            <v>15878.261314640884</v>
          </cell>
          <cell r="EH9">
            <v>17840.321823986895</v>
          </cell>
          <cell r="EI9">
            <v>21933.539124944644</v>
          </cell>
          <cell r="EJ9">
            <v>19529.084683797741</v>
          </cell>
          <cell r="EK9">
            <v>22793.300879418788</v>
          </cell>
          <cell r="EL9">
            <v>7331.9130636163673</v>
          </cell>
          <cell r="EM9">
            <v>605.14529230373637</v>
          </cell>
          <cell r="EN9">
            <v>18283.684901613164</v>
          </cell>
          <cell r="EO9">
            <v>22798.747981945264</v>
          </cell>
          <cell r="ER9">
            <v>0.12299997396468951</v>
          </cell>
          <cell r="ES9">
            <v>0.21921398206708112</v>
          </cell>
          <cell r="ET9">
            <v>1.5812719388021048</v>
          </cell>
          <cell r="EU9">
            <v>9.5778254451087701</v>
          </cell>
          <cell r="EV9">
            <v>26.408452334604348</v>
          </cell>
          <cell r="EW9">
            <v>95.023509841346424</v>
          </cell>
          <cell r="EX9">
            <v>96.670147394873823</v>
          </cell>
          <cell r="EY9">
            <v>91.773425437665892</v>
          </cell>
          <cell r="EZ9">
            <v>1.0417653057398113</v>
          </cell>
          <cell r="FA9">
            <v>96.146311084107566</v>
          </cell>
          <cell r="FB9">
            <v>45.708439127083764</v>
          </cell>
          <cell r="FC9">
            <v>84.913376958918491</v>
          </cell>
          <cell r="FD9">
            <v>95.993002345057945</v>
          </cell>
          <cell r="FE9">
            <v>94.795102322121352</v>
          </cell>
          <cell r="FF9">
            <v>96.940378392220424</v>
          </cell>
          <cell r="FG9">
            <v>35.609836728229965</v>
          </cell>
          <cell r="FH9">
            <v>2.2154436484538231</v>
          </cell>
          <cell r="FI9">
            <v>73.451994698979647</v>
          </cell>
          <cell r="FJ9">
            <v>96.13089972540476</v>
          </cell>
          <cell r="FM9">
            <v>0.12299996614456177</v>
          </cell>
          <cell r="FN9">
            <v>0.21921396255493164</v>
          </cell>
          <cell r="FO9">
            <v>1.5815353393554688</v>
          </cell>
          <cell r="FP9">
            <v>9.577824592590332</v>
          </cell>
          <cell r="FQ9">
            <v>480.391357421875</v>
          </cell>
          <cell r="FR9">
            <v>110.82337951660156</v>
          </cell>
          <cell r="FS9">
            <v>107.90898132324219</v>
          </cell>
          <cell r="FT9">
            <v>117.59999084472656</v>
          </cell>
          <cell r="FU9">
            <v>1.0417652130126953</v>
          </cell>
          <cell r="FV9">
            <v>114.40483093261719</v>
          </cell>
          <cell r="FW9">
            <v>45.70843505859375</v>
          </cell>
          <cell r="FX9">
            <v>139.39051818847656</v>
          </cell>
          <cell r="FY9">
            <v>109.79998779296875</v>
          </cell>
          <cell r="FZ9">
            <v>112.03170776367187</v>
          </cell>
          <cell r="GA9">
            <v>109.38948059082031</v>
          </cell>
          <cell r="GB9">
            <v>3426.303955078125</v>
          </cell>
          <cell r="GC9">
            <v>115114.71875</v>
          </cell>
          <cell r="GD9">
            <v>125.74517822265625</v>
          </cell>
          <cell r="GE9">
            <v>105.95030212402344</v>
          </cell>
        </row>
        <row r="10">
          <cell r="CG10">
            <v>80.690689086914062</v>
          </cell>
          <cell r="CH10">
            <v>0.15379995107650757</v>
          </cell>
          <cell r="CI10" t="e">
            <v>#N/A</v>
          </cell>
          <cell r="CJ10">
            <v>9.3222991563379765E-4</v>
          </cell>
          <cell r="CK10">
            <v>8.424535917583853E-5</v>
          </cell>
          <cell r="CL10">
            <v>1</v>
          </cell>
          <cell r="CM10">
            <v>0.17623215913772583</v>
          </cell>
          <cell r="CN10">
            <v>6.378726102411747E-4</v>
          </cell>
          <cell r="CO10">
            <v>7.6219476759433746E-3</v>
          </cell>
          <cell r="CP10">
            <v>0.61635905504226685</v>
          </cell>
          <cell r="CQ10">
            <v>0.24039995670318604</v>
          </cell>
          <cell r="CR10">
            <v>3.1877096742391586E-2</v>
          </cell>
          <cell r="CS10">
            <v>0.5490729808807373</v>
          </cell>
          <cell r="CT10">
            <v>1.5242195129394531</v>
          </cell>
          <cell r="CU10">
            <v>2.8719425201416016E-2</v>
          </cell>
          <cell r="CV10">
            <v>1.149425283074379E-3</v>
          </cell>
          <cell r="CW10">
            <v>8.9899995145970024E-6</v>
          </cell>
          <cell r="CX10">
            <v>0.12376195192337036</v>
          </cell>
          <cell r="CY10">
            <v>0.15052157640457153</v>
          </cell>
          <cell r="DB10">
            <v>1</v>
          </cell>
          <cell r="DC10">
            <v>524.64704001612199</v>
          </cell>
          <cell r="DD10" t="e">
            <v>#N/A</v>
          </cell>
          <cell r="DE10">
            <v>86.556639873603146</v>
          </cell>
          <cell r="DF10">
            <v>957805.7459342645</v>
          </cell>
          <cell r="DG10">
            <v>80.690689086914062</v>
          </cell>
          <cell r="DH10">
            <v>457.8658599072948</v>
          </cell>
          <cell r="DI10">
            <v>126499.69255837076</v>
          </cell>
          <cell r="DJ10">
            <v>10586.623330096125</v>
          </cell>
          <cell r="DK10">
            <v>130.91507040710337</v>
          </cell>
          <cell r="DL10">
            <v>335.65184533930767</v>
          </cell>
          <cell r="DM10">
            <v>2531.3060891021478</v>
          </cell>
          <cell r="DN10">
            <v>146.95803999949629</v>
          </cell>
          <cell r="DO10">
            <v>52.939021185539275</v>
          </cell>
          <cell r="DP10">
            <v>2809.6206146540703</v>
          </cell>
          <cell r="DQ10">
            <v>70200.89976713396</v>
          </cell>
          <cell r="DR10">
            <v>8975605.4998553805</v>
          </cell>
          <cell r="DS10">
            <v>651.98300311936976</v>
          </cell>
          <cell r="DT10">
            <v>536.07390391682998</v>
          </cell>
          <cell r="DW10">
            <v>100</v>
          </cell>
          <cell r="DX10">
            <v>166.07922587754339</v>
          </cell>
          <cell r="DY10" t="e">
            <v>#N/A</v>
          </cell>
          <cell r="DZ10">
            <v>2446.6174779062458</v>
          </cell>
          <cell r="EA10">
            <v>2687.4706852879831</v>
          </cell>
          <cell r="EB10">
            <v>10392.927897876758</v>
          </cell>
          <cell r="EC10">
            <v>11817.059409307818</v>
          </cell>
          <cell r="ED10">
            <v>10005.024415001131</v>
          </cell>
          <cell r="EE10">
            <v>308.74034513842696</v>
          </cell>
          <cell r="EF10">
            <v>11767.688905008192</v>
          </cell>
          <cell r="EG10">
            <v>10807.95525132786</v>
          </cell>
          <cell r="EH10">
            <v>10049.503653438018</v>
          </cell>
          <cell r="EI10">
            <v>11787.850522005061</v>
          </cell>
          <cell r="EJ10">
            <v>10759.938146009697</v>
          </cell>
          <cell r="EK10">
            <v>12277.496273111032</v>
          </cell>
          <cell r="EL10">
            <v>4440.5646975835971</v>
          </cell>
          <cell r="EM10">
            <v>457.94420854885681</v>
          </cell>
          <cell r="EN10">
            <v>10055.440340668267</v>
          </cell>
          <cell r="EO10">
            <v>12326.971623561985</v>
          </cell>
          <cell r="ER10">
            <v>0.18499995454152138</v>
          </cell>
          <cell r="ES10">
            <v>0.25101365893167638</v>
          </cell>
          <cell r="ET10">
            <v>2.0392025177894206</v>
          </cell>
          <cell r="EU10">
            <v>11.780727481398166</v>
          </cell>
          <cell r="EV10">
            <v>27.8850675936465</v>
          </cell>
          <cell r="EW10">
            <v>95.220388449291164</v>
          </cell>
          <cell r="EX10">
            <v>97.028522514943916</v>
          </cell>
          <cell r="EY10">
            <v>92.007543718660656</v>
          </cell>
          <cell r="EZ10">
            <v>1.2105647210941701</v>
          </cell>
          <cell r="FA10">
            <v>95.972128779493445</v>
          </cell>
          <cell r="FB10">
            <v>47.628193326280631</v>
          </cell>
          <cell r="FC10">
            <v>86.254111016345632</v>
          </cell>
          <cell r="FD10">
            <v>96.604990331412012</v>
          </cell>
          <cell r="FE10">
            <v>95.197633325483707</v>
          </cell>
          <cell r="FF10">
            <v>96.765738429384101</v>
          </cell>
          <cell r="FG10">
            <v>39.491310532688779</v>
          </cell>
          <cell r="FH10">
            <v>3.0349363124150441</v>
          </cell>
          <cell r="FI10">
            <v>74.11205079224959</v>
          </cell>
          <cell r="FJ10">
            <v>96.437696389466367</v>
          </cell>
          <cell r="FM10">
            <v>0.18499994277954102</v>
          </cell>
          <cell r="FN10">
            <v>0.25101363658905029</v>
          </cell>
          <cell r="FO10">
            <v>2.0395421981811523</v>
          </cell>
          <cell r="FP10">
            <v>11.780726432800293</v>
          </cell>
          <cell r="FQ10">
            <v>507.252197265625</v>
          </cell>
          <cell r="FR10">
            <v>111.05299377441406</v>
          </cell>
          <cell r="FS10">
            <v>108.30902099609375</v>
          </cell>
          <cell r="FT10">
            <v>117.89999389648437</v>
          </cell>
          <cell r="FU10">
            <v>1.2105646133422852</v>
          </cell>
          <cell r="FV10">
            <v>114.19757080078125</v>
          </cell>
          <cell r="FW10">
            <v>47.628189086914063</v>
          </cell>
          <cell r="FX10">
            <v>141.59141540527344</v>
          </cell>
          <cell r="FY10">
            <v>110.5</v>
          </cell>
          <cell r="FZ10">
            <v>112.50743103027344</v>
          </cell>
          <cell r="GA10">
            <v>109.19241333007812</v>
          </cell>
          <cell r="GB10">
            <v>3799.771240234375</v>
          </cell>
          <cell r="GC10">
            <v>157695.65625</v>
          </cell>
          <cell r="GD10">
            <v>126.87515258789063</v>
          </cell>
          <cell r="GE10">
            <v>106.28843688964844</v>
          </cell>
        </row>
        <row r="11">
          <cell r="CG11">
            <v>41.893585205078125</v>
          </cell>
          <cell r="CH11">
            <v>0.10989999771118164</v>
          </cell>
          <cell r="CI11" t="e">
            <v>#N/A</v>
          </cell>
          <cell r="CJ11">
            <v>8.4202992729842663E-4</v>
          </cell>
          <cell r="CK11">
            <v>7.9793229815550148E-5</v>
          </cell>
          <cell r="CL11">
            <v>1</v>
          </cell>
          <cell r="CM11">
            <v>0.17397749423980713</v>
          </cell>
          <cell r="CN11">
            <v>6.1499979346990585E-4</v>
          </cell>
          <cell r="CO11">
            <v>7.0126205682754517E-3</v>
          </cell>
          <cell r="CP11">
            <v>0.6105009913444519</v>
          </cell>
          <cell r="CQ11">
            <v>0.24749994277954102</v>
          </cell>
          <cell r="CR11">
            <v>3.1877584755420685E-2</v>
          </cell>
          <cell r="CS11">
            <v>0.54303795099258423</v>
          </cell>
          <cell r="CT11">
            <v>1.5035791397094727</v>
          </cell>
          <cell r="CU11">
            <v>2.8059627860784531E-2</v>
          </cell>
          <cell r="CV11">
            <v>1.0156717617064714E-3</v>
          </cell>
          <cell r="CW11">
            <v>6.6099992181989364E-6</v>
          </cell>
          <cell r="CX11">
            <v>0.12195098400115967</v>
          </cell>
          <cell r="CY11">
            <v>0.15092664957046509</v>
          </cell>
          <cell r="DB11">
            <v>1</v>
          </cell>
          <cell r="DC11">
            <v>381.19732554658384</v>
          </cell>
          <cell r="DD11" t="e">
            <v>#N/A</v>
          </cell>
          <cell r="DE11">
            <v>49.753083408198719</v>
          </cell>
          <cell r="DF11">
            <v>525026.81370235595</v>
          </cell>
          <cell r="DG11">
            <v>41.893585205078125</v>
          </cell>
          <cell r="DH11">
            <v>240.79887682100329</v>
          </cell>
          <cell r="DI11">
            <v>68119.673616001193</v>
          </cell>
          <cell r="DJ11">
            <v>5974.0270840549165</v>
          </cell>
          <cell r="DK11">
            <v>68.621649758208605</v>
          </cell>
          <cell r="DL11">
            <v>169.26705006309666</v>
          </cell>
          <cell r="DM11">
            <v>1314.2019863331789</v>
          </cell>
          <cell r="DN11">
            <v>77.146698731651313</v>
          </cell>
          <cell r="DO11">
            <v>27.862574106457053</v>
          </cell>
          <cell r="DP11">
            <v>1493.0199863280297</v>
          </cell>
          <cell r="DQ11">
            <v>41247.169395249315</v>
          </cell>
          <cell r="DR11">
            <v>6337910.7655164152</v>
          </cell>
          <cell r="DS11">
            <v>343.52806209976745</v>
          </cell>
          <cell r="DT11">
            <v>277.57579807347889</v>
          </cell>
          <cell r="DW11">
            <v>100</v>
          </cell>
          <cell r="DX11">
            <v>120.66961576952976</v>
          </cell>
          <cell r="DY11" t="e">
            <v>#N/A</v>
          </cell>
          <cell r="DZ11">
            <v>1406.3249639078097</v>
          </cell>
          <cell r="EA11">
            <v>1473.152752324452</v>
          </cell>
          <cell r="EB11">
            <v>5395.8767157256007</v>
          </cell>
          <cell r="EC11">
            <v>6214.7779126063979</v>
          </cell>
          <cell r="ED11">
            <v>5387.6731546641331</v>
          </cell>
          <cell r="EE11">
            <v>174.22204666090431</v>
          </cell>
          <cell r="EF11">
            <v>6168.2602621066462</v>
          </cell>
          <cell r="EG11">
            <v>5450.3817810292821</v>
          </cell>
          <cell r="EH11">
            <v>5217.4953159044162</v>
          </cell>
          <cell r="EI11">
            <v>6188.1184106564033</v>
          </cell>
          <cell r="EJ11">
            <v>5663.1113923198491</v>
          </cell>
          <cell r="EK11">
            <v>6524.2072976744539</v>
          </cell>
          <cell r="EL11">
            <v>2609.0936853995318</v>
          </cell>
          <cell r="EM11">
            <v>323.36643242781327</v>
          </cell>
          <cell r="EN11">
            <v>5298.1840282071771</v>
          </cell>
          <cell r="EO11">
            <v>6382.8307277016911</v>
          </cell>
          <cell r="ER11">
            <v>0.30799998811085944</v>
          </cell>
          <cell r="ES11">
            <v>0.39046952623731845</v>
          </cell>
          <cell r="ET11">
            <v>2.8181960631252676</v>
          </cell>
          <cell r="EU11">
            <v>14.077966989463411</v>
          </cell>
          <cell r="EV11">
            <v>29.806712804648974</v>
          </cell>
          <cell r="EW11">
            <v>95.614132581806899</v>
          </cell>
          <cell r="EX11">
            <v>97.207703240193894</v>
          </cell>
          <cell r="EY11">
            <v>92.475780280650184</v>
          </cell>
          <cell r="EZ11">
            <v>1.4772492769971839</v>
          </cell>
          <cell r="FA11">
            <v>95.972128779493445</v>
          </cell>
          <cell r="FB11">
            <v>51.104985017584418</v>
          </cell>
          <cell r="FC11">
            <v>86.701019270391299</v>
          </cell>
          <cell r="FD11">
            <v>96.604990331412012</v>
          </cell>
          <cell r="FE11">
            <v>95.130546976782071</v>
          </cell>
          <cell r="FF11">
            <v>96.882165071274983</v>
          </cell>
          <cell r="FG11">
            <v>45.928341704574727</v>
          </cell>
          <cell r="FH11">
            <v>4.1014101567909984</v>
          </cell>
          <cell r="FI11">
            <v>74.705186784670531</v>
          </cell>
          <cell r="FJ11">
            <v>96.693364891055978</v>
          </cell>
          <cell r="FM11">
            <v>0.30799996852874756</v>
          </cell>
          <cell r="FN11">
            <v>0.39046949148178101</v>
          </cell>
          <cell r="FO11">
            <v>2.8186655044555664</v>
          </cell>
          <cell r="FP11">
            <v>14.07796573638916</v>
          </cell>
          <cell r="FQ11">
            <v>542.20849609375</v>
          </cell>
          <cell r="FR11">
            <v>111.51220703125</v>
          </cell>
          <cell r="FS11">
            <v>108.509033203125</v>
          </cell>
          <cell r="FT11">
            <v>118.5</v>
          </cell>
          <cell r="FU11">
            <v>1.4772491455078125</v>
          </cell>
          <cell r="FV11">
            <v>114.19757080078125</v>
          </cell>
          <cell r="FW11">
            <v>51.10498046875</v>
          </cell>
          <cell r="FX11">
            <v>142.32504272460937</v>
          </cell>
          <cell r="FY11">
            <v>110.5</v>
          </cell>
          <cell r="FZ11">
            <v>112.42814636230469</v>
          </cell>
          <cell r="GA11">
            <v>109.32379150390625</v>
          </cell>
          <cell r="GB11">
            <v>4419.12890625</v>
          </cell>
          <cell r="GC11">
            <v>213109.765625</v>
          </cell>
          <cell r="GD11">
            <v>127.89056396484375</v>
          </cell>
          <cell r="GE11">
            <v>106.57022094726562</v>
          </cell>
        </row>
        <row r="12">
          <cell r="CG12">
            <v>28.023788452148438</v>
          </cell>
          <cell r="CH12">
            <v>8.1299960613250732E-2</v>
          </cell>
          <cell r="CI12">
            <v>0.21319997310638428</v>
          </cell>
          <cell r="CJ12">
            <v>8.3716982044279575E-4</v>
          </cell>
          <cell r="CK12">
            <v>7.4685944127850235E-5</v>
          </cell>
          <cell r="CL12">
            <v>1</v>
          </cell>
          <cell r="CM12">
            <v>0.169231116771698</v>
          </cell>
          <cell r="CN12">
            <v>5.995479878038168E-4</v>
          </cell>
          <cell r="CO12">
            <v>5.0428621470928192E-3</v>
          </cell>
          <cell r="CP12">
            <v>0.58825540542602539</v>
          </cell>
          <cell r="CQ12">
            <v>0.25579994916915894</v>
          </cell>
          <cell r="CR12">
            <v>3.1877584755420685E-2</v>
          </cell>
          <cell r="CS12">
            <v>0.52399897575378418</v>
          </cell>
          <cell r="CT12">
            <v>1.4806795120239258</v>
          </cell>
          <cell r="CU12">
            <v>2.7608152478933334E-2</v>
          </cell>
          <cell r="CV12">
            <v>9.3645229935646057E-4</v>
          </cell>
          <cell r="CW12">
            <v>4.8589990910841152E-6</v>
          </cell>
          <cell r="CX12">
            <v>0.12195098400115967</v>
          </cell>
          <cell r="CY12">
            <v>0.14774656295776367</v>
          </cell>
          <cell r="DB12">
            <v>1</v>
          </cell>
          <cell r="DC12">
            <v>344.69621191404315</v>
          </cell>
          <cell r="DD12">
            <v>131.4436772380121</v>
          </cell>
          <cell r="DE12">
            <v>33.47443704710485</v>
          </cell>
          <cell r="DF12">
            <v>375221.72049102373</v>
          </cell>
          <cell r="DG12">
            <v>28.023788452148438</v>
          </cell>
          <cell r="DH12">
            <v>165.59477350701442</v>
          </cell>
          <cell r="DI12">
            <v>46741.526987358251</v>
          </cell>
          <cell r="DJ12">
            <v>5557.1196742516531</v>
          </cell>
          <cell r="DK12">
            <v>47.638811634638692</v>
          </cell>
          <cell r="DL12">
            <v>109.55353409244221</v>
          </cell>
          <cell r="DM12">
            <v>879.10638987111713</v>
          </cell>
          <cell r="DN12">
            <v>53.480616850129515</v>
          </cell>
          <cell r="DO12">
            <v>18.926302568908383</v>
          </cell>
          <cell r="DP12">
            <v>1015.0548275018496</v>
          </cell>
          <cell r="DQ12">
            <v>29925.484161239892</v>
          </cell>
          <cell r="DR12">
            <v>5767399.4019817589</v>
          </cell>
          <cell r="DS12">
            <v>229.79550908651913</v>
          </cell>
          <cell r="DT12">
            <v>189.6747233311925</v>
          </cell>
          <cell r="DW12">
            <v>100</v>
          </cell>
          <cell r="DX12">
            <v>109.11503481625817</v>
          </cell>
          <cell r="DY12">
            <v>277.37525511074432</v>
          </cell>
          <cell r="DZ12">
            <v>946.19133624080905</v>
          </cell>
          <cell r="EA12">
            <v>1052.8203433560893</v>
          </cell>
          <cell r="EB12">
            <v>3609.4525416038746</v>
          </cell>
          <cell r="EC12">
            <v>4273.835303639954</v>
          </cell>
          <cell r="ED12">
            <v>3696.8478677303169</v>
          </cell>
          <cell r="EE12">
            <v>162.06367155110826</v>
          </cell>
          <cell r="EF12">
            <v>4282.1557012300646</v>
          </cell>
          <cell r="EG12">
            <v>3527.6126454749274</v>
          </cell>
          <cell r="EH12">
            <v>3490.1282443894875</v>
          </cell>
          <cell r="EI12">
            <v>4289.8062416735602</v>
          </cell>
          <cell r="EJ12">
            <v>3846.8003452573494</v>
          </cell>
          <cell r="EK12">
            <v>4435.5924058422106</v>
          </cell>
          <cell r="EL12">
            <v>1892.9393920206185</v>
          </cell>
          <cell r="EM12">
            <v>294.2583822972436</v>
          </cell>
          <cell r="EN12">
            <v>3544.1031761834547</v>
          </cell>
          <cell r="EO12">
            <v>4361.5533513702449</v>
          </cell>
          <cell r="ER12">
            <v>0.73200003986358897</v>
          </cell>
          <cell r="ES12">
            <v>2.1000406227147974</v>
          </cell>
          <cell r="ET12">
            <v>4.3992668101601522</v>
          </cell>
          <cell r="EU12">
            <v>16.400819330924165</v>
          </cell>
          <cell r="EV12">
            <v>31.712641918249673</v>
          </cell>
          <cell r="EW12">
            <v>95.679758784455146</v>
          </cell>
          <cell r="EX12">
            <v>97.297293602818883</v>
          </cell>
          <cell r="EY12">
            <v>92.787930050142933</v>
          </cell>
          <cell r="EZ12">
            <v>2.0126144293251165</v>
          </cell>
          <cell r="FA12">
            <v>96.146311084107566</v>
          </cell>
          <cell r="FB12">
            <v>54.580113500732352</v>
          </cell>
          <cell r="FC12">
            <v>86.49475678245949</v>
          </cell>
          <cell r="FD12">
            <v>96.604990331412012</v>
          </cell>
          <cell r="FE12">
            <v>94.996361368226246</v>
          </cell>
          <cell r="FF12">
            <v>97.006907901872353</v>
          </cell>
          <cell r="FG12">
            <v>52.450199760532982</v>
          </cell>
          <cell r="FH12">
            <v>5.6172941653995556</v>
          </cell>
          <cell r="FI12">
            <v>76.198686920306741</v>
          </cell>
          <cell r="FJ12">
            <v>96.846777067701595</v>
          </cell>
          <cell r="FM12">
            <v>0.73199999332427979</v>
          </cell>
          <cell r="FN12">
            <v>2.1000404357910156</v>
          </cell>
          <cell r="FO12">
            <v>4.3999996185302734</v>
          </cell>
          <cell r="FP12">
            <v>16.40081787109375</v>
          </cell>
          <cell r="FQ12">
            <v>576.87890625</v>
          </cell>
          <cell r="FR12">
            <v>111.5887451171875</v>
          </cell>
          <cell r="FS12">
            <v>108.60903930664062</v>
          </cell>
          <cell r="FT12">
            <v>118.89999389648437</v>
          </cell>
          <cell r="FU12">
            <v>2.0126142501831055</v>
          </cell>
          <cell r="FV12">
            <v>114.40483093261719</v>
          </cell>
          <cell r="FW12">
            <v>54.580108642578125</v>
          </cell>
          <cell r="FX12">
            <v>141.9864501953125</v>
          </cell>
          <cell r="FY12">
            <v>110.5</v>
          </cell>
          <cell r="FZ12">
            <v>112.26956176757813</v>
          </cell>
          <cell r="GA12">
            <v>109.46455383300781</v>
          </cell>
          <cell r="GB12">
            <v>5046.6484375</v>
          </cell>
          <cell r="GC12">
            <v>291875.28125</v>
          </cell>
          <cell r="GD12">
            <v>130.44734191894531</v>
          </cell>
          <cell r="GE12">
            <v>106.73930358886719</v>
          </cell>
        </row>
        <row r="13">
          <cell r="CG13">
            <v>12.920899391174316</v>
          </cell>
          <cell r="CH13">
            <v>2.2299997508525848E-2</v>
          </cell>
          <cell r="CI13">
            <v>0.17179995775222778</v>
          </cell>
          <cell r="CJ13">
            <v>8.0625992268323898E-4</v>
          </cell>
          <cell r="CK13">
            <v>7.1222879341803491E-5</v>
          </cell>
          <cell r="CL13">
            <v>1</v>
          </cell>
          <cell r="CM13">
            <v>0.17098891735076904</v>
          </cell>
          <cell r="CN13">
            <v>5.9189461171627045E-4</v>
          </cell>
          <cell r="CO13">
            <v>4.2034462094306946E-3</v>
          </cell>
          <cell r="CP13">
            <v>0.58489775657653809</v>
          </cell>
          <cell r="CQ13">
            <v>0.2555999755859375</v>
          </cell>
          <cell r="CR13">
            <v>3.1877137720584869E-2</v>
          </cell>
          <cell r="CS13">
            <v>0.5218929648399353</v>
          </cell>
          <cell r="CT13">
            <v>1.4898796081542969</v>
          </cell>
          <cell r="CU13">
            <v>2.7987029403448105E-2</v>
          </cell>
          <cell r="CV13">
            <v>8.7657012045383453E-4</v>
          </cell>
          <cell r="CW13">
            <v>3.5799994293483905E-6</v>
          </cell>
          <cell r="CX13">
            <v>0.1231529712677002</v>
          </cell>
          <cell r="CY13">
            <v>0.14910727739334106</v>
          </cell>
          <cell r="DB13">
            <v>1</v>
          </cell>
          <cell r="DC13">
            <v>579.41259348725634</v>
          </cell>
          <cell r="DD13">
            <v>75.208978862550197</v>
          </cell>
          <cell r="DE13">
            <v>16.025724493626655</v>
          </cell>
          <cell r="DF13">
            <v>181415.0103250675</v>
          </cell>
          <cell r="DG13">
            <v>12.920899391174316</v>
          </cell>
          <cell r="DH13">
            <v>75.565712628428443</v>
          </cell>
          <cell r="DI13">
            <v>21829.729711018314</v>
          </cell>
          <cell r="DJ13">
            <v>3073.8824163338809</v>
          </cell>
          <cell r="DK13">
            <v>22.090868439642449</v>
          </cell>
          <cell r="DL13">
            <v>50.551254402722229</v>
          </cell>
          <cell r="DM13">
            <v>405.33436547631317</v>
          </cell>
          <cell r="DN13">
            <v>24.757757359571151</v>
          </cell>
          <cell r="DO13">
            <v>8.6724452905165101</v>
          </cell>
          <cell r="DP13">
            <v>461.6745566280934</v>
          </cell>
          <cell r="DQ13">
            <v>14740.291837103303</v>
          </cell>
          <cell r="DR13">
            <v>3609190.349375586</v>
          </cell>
          <cell r="DS13">
            <v>104.91747992898918</v>
          </cell>
          <cell r="DT13">
            <v>86.65505545439828</v>
          </cell>
          <cell r="DW13">
            <v>100</v>
          </cell>
          <cell r="DX13">
            <v>183.41549203652471</v>
          </cell>
          <cell r="DY13">
            <v>158.7075935257358</v>
          </cell>
          <cell r="DZ13">
            <v>452.98451625979249</v>
          </cell>
          <cell r="EA13">
            <v>509.02547222064447</v>
          </cell>
          <cell r="EB13">
            <v>1664.2065803100454</v>
          </cell>
          <cell r="EC13">
            <v>1950.2753833134045</v>
          </cell>
          <cell r="ED13">
            <v>1726.5415774100341</v>
          </cell>
          <cell r="EE13">
            <v>89.644402047999108</v>
          </cell>
          <cell r="EF13">
            <v>1985.7031480851642</v>
          </cell>
          <cell r="EG13">
            <v>1627.7452457644192</v>
          </cell>
          <cell r="EH13">
            <v>1609.2124157782218</v>
          </cell>
          <cell r="EI13">
            <v>1985.878030325498</v>
          </cell>
          <cell r="EJ13">
            <v>1762.6879532502669</v>
          </cell>
          <cell r="EK13">
            <v>2017.4281249319113</v>
          </cell>
          <cell r="EL13">
            <v>932.39858436351335</v>
          </cell>
          <cell r="EM13">
            <v>184.14443661473376</v>
          </cell>
          <cell r="EN13">
            <v>1618.1272442251925</v>
          </cell>
          <cell r="EO13">
            <v>1992.6252739030635</v>
          </cell>
          <cell r="ER13">
            <v>1.2229996505101299</v>
          </cell>
          <cell r="ES13">
            <v>4.3331150097122837</v>
          </cell>
          <cell r="ET13">
            <v>5.8990169891032247</v>
          </cell>
          <cell r="EU13">
            <v>18.450929376684897</v>
          </cell>
          <cell r="EV13">
            <v>32.860319661305347</v>
          </cell>
          <cell r="EW13">
            <v>95.679758784455146</v>
          </cell>
          <cell r="EX13">
            <v>97.207703240193894</v>
          </cell>
          <cell r="EY13">
            <v>92.944004934889307</v>
          </cell>
          <cell r="EZ13">
            <v>3.3080800139943451</v>
          </cell>
          <cell r="FA13">
            <v>96.320493388721673</v>
          </cell>
          <cell r="FB13">
            <v>57.964085969907146</v>
          </cell>
          <cell r="FC13">
            <v>86.529130765351411</v>
          </cell>
          <cell r="FD13">
            <v>96.1678636783287</v>
          </cell>
          <cell r="FE13">
            <v>95.197633325483707</v>
          </cell>
          <cell r="FF13">
            <v>97.156599298589214</v>
          </cell>
          <cell r="FG13">
            <v>56.436431506298049</v>
          </cell>
          <cell r="FH13">
            <v>7.6518761515893008</v>
          </cell>
          <cell r="FI13">
            <v>77.6465516115707</v>
          </cell>
          <cell r="FJ13">
            <v>96.642236728583981</v>
          </cell>
          <cell r="FM13">
            <v>1.2229995727539062</v>
          </cell>
          <cell r="FN13">
            <v>4.3331146240234375</v>
          </cell>
          <cell r="FO13">
            <v>5.8999996185302734</v>
          </cell>
          <cell r="FP13">
            <v>18.450927734375</v>
          </cell>
          <cell r="FQ13">
            <v>597.756103515625</v>
          </cell>
          <cell r="FR13">
            <v>111.5887451171875</v>
          </cell>
          <cell r="FS13">
            <v>108.509033203125</v>
          </cell>
          <cell r="FT13">
            <v>119.09999084472656</v>
          </cell>
          <cell r="FU13">
            <v>3.308079719543457</v>
          </cell>
          <cell r="FV13">
            <v>114.61209106445312</v>
          </cell>
          <cell r="FW13">
            <v>57.964080810546875</v>
          </cell>
          <cell r="FX13">
            <v>142.04287719726562</v>
          </cell>
          <cell r="FY13">
            <v>110</v>
          </cell>
          <cell r="FZ13">
            <v>112.50743103027344</v>
          </cell>
          <cell r="GA13">
            <v>109.63346862792969</v>
          </cell>
          <cell r="GB13">
            <v>5430.1953125</v>
          </cell>
          <cell r="GC13">
            <v>397592.40625</v>
          </cell>
          <cell r="GD13">
            <v>132.92599487304687</v>
          </cell>
          <cell r="GE13">
            <v>106.51387023925781</v>
          </cell>
        </row>
        <row r="14">
          <cell r="CG14">
            <v>6.8419990539550781</v>
          </cell>
          <cell r="CH14">
            <v>1.4099996536970139E-2</v>
          </cell>
          <cell r="CI14">
            <v>0.1077999472618103</v>
          </cell>
          <cell r="CJ14">
            <v>6.9227977655827999E-4</v>
          </cell>
          <cell r="CK14">
            <v>6.9323126808740199E-5</v>
          </cell>
          <cell r="CL14">
            <v>1</v>
          </cell>
          <cell r="CM14">
            <v>0.16890758275985718</v>
          </cell>
          <cell r="CN14">
            <v>5.8817537501454353E-4</v>
          </cell>
          <cell r="CO14">
            <v>3.4250358585268259E-3</v>
          </cell>
          <cell r="CP14">
            <v>0.5736922025680542</v>
          </cell>
          <cell r="CQ14">
            <v>0.25639998912811279</v>
          </cell>
          <cell r="CR14">
            <v>3.1877584755420685E-2</v>
          </cell>
          <cell r="CS14">
            <v>0.51261299848556519</v>
          </cell>
          <cell r="CT14">
            <v>1.4926795959472656</v>
          </cell>
          <cell r="CU14">
            <v>2.7593035250902176E-2</v>
          </cell>
          <cell r="CV14">
            <v>7.2089722380042076E-4</v>
          </cell>
          <cell r="CW14">
            <v>2.559999302320648E-6</v>
          </cell>
          <cell r="CX14">
            <v>0.11494249105453491</v>
          </cell>
          <cell r="CY14">
            <v>0.14768767356872559</v>
          </cell>
          <cell r="DB14">
            <v>1</v>
          </cell>
          <cell r="DC14">
            <v>485.2482790343517</v>
          </cell>
          <cell r="DD14">
            <v>63.469410029841043</v>
          </cell>
          <cell r="DE14">
            <v>9.8832860436434835</v>
          </cell>
          <cell r="DF14">
            <v>98697.207828375758</v>
          </cell>
          <cell r="DG14">
            <v>6.8419990539550781</v>
          </cell>
          <cell r="DH14">
            <v>40.507352850360945</v>
          </cell>
          <cell r="DI14">
            <v>11632.583315454</v>
          </cell>
          <cell r="DJ14">
            <v>1997.6430427499099</v>
          </cell>
          <cell r="DK14">
            <v>11.926254223654794</v>
          </cell>
          <cell r="DL14">
            <v>26.68486483646614</v>
          </cell>
          <cell r="DM14">
            <v>214.63354599948534</v>
          </cell>
          <cell r="DN14">
            <v>13.347299179241832</v>
          </cell>
          <cell r="DO14">
            <v>4.5837024050784958</v>
          </cell>
          <cell r="DP14">
            <v>247.96108843195762</v>
          </cell>
          <cell r="DQ14">
            <v>9490.9493726241271</v>
          </cell>
          <cell r="DR14">
            <v>2672656.6088329721</v>
          </cell>
          <cell r="DS14">
            <v>59.525411283359652</v>
          </cell>
          <cell r="DT14">
            <v>46.327488873140076</v>
          </cell>
          <cell r="DW14">
            <v>100</v>
          </cell>
          <cell r="DX14">
            <v>153.60738247557606</v>
          </cell>
          <cell r="DY14">
            <v>133.93450463864886</v>
          </cell>
          <cell r="DZ14">
            <v>279.36181913756673</v>
          </cell>
          <cell r="EA14">
            <v>276.930738706113</v>
          </cell>
          <cell r="EB14">
            <v>881.24669214936785</v>
          </cell>
          <cell r="EC14">
            <v>1045.4542193720856</v>
          </cell>
          <cell r="ED14">
            <v>920.03607065644746</v>
          </cell>
          <cell r="EE14">
            <v>58.257763901795919</v>
          </cell>
          <cell r="EF14">
            <v>1072.0266892847701</v>
          </cell>
          <cell r="EG14">
            <v>859.24993127539108</v>
          </cell>
          <cell r="EH14">
            <v>852.11370286603972</v>
          </cell>
          <cell r="EI14">
            <v>1070.6183043671706</v>
          </cell>
          <cell r="EJ14">
            <v>931.64462156381455</v>
          </cell>
          <cell r="EK14">
            <v>1083.541786112195</v>
          </cell>
          <cell r="EL14">
            <v>600.3509195812195</v>
          </cell>
          <cell r="EM14">
            <v>136.36156529769579</v>
          </cell>
          <cell r="EN14">
            <v>918.05188026347525</v>
          </cell>
          <cell r="EO14">
            <v>1065.2964760222353</v>
          </cell>
          <cell r="ER14">
            <v>3.2809993922551088</v>
          </cell>
          <cell r="ES14">
            <v>7.9079358463993188</v>
          </cell>
          <cell r="ET14">
            <v>8.3986006206750119</v>
          </cell>
          <cell r="EU14">
            <v>21.753648786869576</v>
          </cell>
          <cell r="EV14">
            <v>34.309112998986372</v>
          </cell>
          <cell r="EW14">
            <v>95.942250511674388</v>
          </cell>
          <cell r="EX14">
            <v>97.386883965443872</v>
          </cell>
          <cell r="EY14">
            <v>93.412241496878849</v>
          </cell>
          <cell r="EZ14">
            <v>4.55859797045626</v>
          </cell>
          <cell r="FA14">
            <v>97.017196960074443</v>
          </cell>
          <cell r="FB14">
            <v>60.746404332794569</v>
          </cell>
          <cell r="FC14">
            <v>86.872907775431187</v>
          </cell>
          <cell r="FD14">
            <v>96.517559664776641</v>
          </cell>
          <cell r="FE14">
            <v>94.795102322121352</v>
          </cell>
          <cell r="FF14">
            <v>97.547460167794327</v>
          </cell>
          <cell r="FG14">
            <v>59.088898723366945</v>
          </cell>
          <cell r="FH14">
            <v>10.880204769861603</v>
          </cell>
          <cell r="FI14">
            <v>78.945379141633836</v>
          </cell>
          <cell r="FJ14">
            <v>96.744506898142788</v>
          </cell>
          <cell r="FM14">
            <v>3.2809991836547852</v>
          </cell>
          <cell r="FN14">
            <v>7.9079351425170898</v>
          </cell>
          <cell r="FO14">
            <v>8.3999996185302734</v>
          </cell>
          <cell r="FP14">
            <v>21.753646850585937</v>
          </cell>
          <cell r="FQ14">
            <v>624.11083984375</v>
          </cell>
          <cell r="FR14">
            <v>111.89488220214844</v>
          </cell>
          <cell r="FS14">
            <v>108.70904541015625</v>
          </cell>
          <cell r="FT14">
            <v>119.69999694824219</v>
          </cell>
          <cell r="FU14">
            <v>4.5585975646972656</v>
          </cell>
          <cell r="FV14">
            <v>115.44110107421875</v>
          </cell>
          <cell r="FW14">
            <v>60.74639892578125</v>
          </cell>
          <cell r="FX14">
            <v>142.60720825195312</v>
          </cell>
          <cell r="FY14">
            <v>110.39999389648437</v>
          </cell>
          <cell r="FZ14">
            <v>112.03170776367187</v>
          </cell>
          <cell r="GA14">
            <v>110.07452392578125</v>
          </cell>
          <cell r="GB14">
            <v>5685.41015625</v>
          </cell>
          <cell r="GC14">
            <v>565336.75</v>
          </cell>
          <cell r="GD14">
            <v>135.14950561523437</v>
          </cell>
          <cell r="GE14">
            <v>106.6265869140625</v>
          </cell>
        </row>
        <row r="15">
          <cell r="CG15">
            <v>5.2075996398925781</v>
          </cell>
          <cell r="CH15">
            <v>8.0999992787837982E-3</v>
          </cell>
          <cell r="CI15">
            <v>8.6999952793121338E-2</v>
          </cell>
          <cell r="CJ15">
            <v>6.3156988471746445E-4</v>
          </cell>
          <cell r="CK15">
            <v>5.6331613450311124E-5</v>
          </cell>
          <cell r="CL15">
            <v>1</v>
          </cell>
          <cell r="CM15">
            <v>0.16947299242019653</v>
          </cell>
          <cell r="CN15">
            <v>5.9295748360455036E-4</v>
          </cell>
          <cell r="CO15">
            <v>2.6452529709786177E-3</v>
          </cell>
          <cell r="CP15">
            <v>0.57563894987106323</v>
          </cell>
          <cell r="CQ15">
            <v>0.25639998912811279</v>
          </cell>
          <cell r="CR15">
            <v>3.1877584755420685E-2</v>
          </cell>
          <cell r="CS15">
            <v>0.5134119987487793</v>
          </cell>
          <cell r="CT15">
            <v>1.4786090850830078</v>
          </cell>
          <cell r="CU15">
            <v>2.792985737323761E-2</v>
          </cell>
          <cell r="CV15">
            <v>6.6956807859241962E-4</v>
          </cell>
          <cell r="CW15">
            <v>1.8199998521595262E-6</v>
          </cell>
          <cell r="CX15">
            <v>0.11490553617477417</v>
          </cell>
          <cell r="CY15">
            <v>0.14765137434005737</v>
          </cell>
          <cell r="DB15">
            <v>1</v>
          </cell>
          <cell r="DC15">
            <v>642.91359303361457</v>
          </cell>
          <cell r="DD15">
            <v>59.857499604348263</v>
          </cell>
          <cell r="DE15">
            <v>8.245484412579648</v>
          </cell>
          <cell r="DF15">
            <v>92445.41955976616</v>
          </cell>
          <cell r="DG15">
            <v>5.2075996398925781</v>
          </cell>
          <cell r="DH15">
            <v>30.728197841581128</v>
          </cell>
          <cell r="DI15">
            <v>8782.4165878401855</v>
          </cell>
          <cell r="DJ15">
            <v>1968.6584598999673</v>
          </cell>
          <cell r="DK15">
            <v>9.0466422417368086</v>
          </cell>
          <cell r="DL15">
            <v>20.310451874826523</v>
          </cell>
          <cell r="DM15">
            <v>163.36242785793368</v>
          </cell>
          <cell r="DN15">
            <v>10.143120247644895</v>
          </cell>
          <cell r="DO15">
            <v>3.521958367786052</v>
          </cell>
          <cell r="DP15">
            <v>186.45278313818031</v>
          </cell>
          <cell r="DQ15">
            <v>7777.5506425576705</v>
          </cell>
          <cell r="DR15">
            <v>2861318.7158853258</v>
          </cell>
          <cell r="DS15">
            <v>45.320702668074148</v>
          </cell>
          <cell r="DT15">
            <v>35.269564290670964</v>
          </cell>
          <cell r="DW15">
            <v>100</v>
          </cell>
          <cell r="DX15">
            <v>203.51700037017574</v>
          </cell>
          <cell r="DY15">
            <v>126.31257411479332</v>
          </cell>
          <cell r="DZ15">
            <v>233.0675764110054</v>
          </cell>
          <cell r="EA15">
            <v>259.38908396679312</v>
          </cell>
          <cell r="EB15">
            <v>670.73671313075636</v>
          </cell>
          <cell r="EC15">
            <v>793.0640199041037</v>
          </cell>
          <cell r="ED15">
            <v>694.61269515344418</v>
          </cell>
          <cell r="EE15">
            <v>57.412479259681113</v>
          </cell>
          <cell r="EF15">
            <v>813.18423619690714</v>
          </cell>
          <cell r="EG15">
            <v>653.99448281140155</v>
          </cell>
          <cell r="EH15">
            <v>648.56293857971275</v>
          </cell>
          <cell r="EI15">
            <v>813.6035653875814</v>
          </cell>
          <cell r="EJ15">
            <v>715.84349958761243</v>
          </cell>
          <cell r="EK15">
            <v>814.76244093263062</v>
          </cell>
          <cell r="EL15">
            <v>491.9697173622169</v>
          </cell>
          <cell r="EM15">
            <v>145.98729130566727</v>
          </cell>
          <cell r="EN15">
            <v>698.97469672617865</v>
          </cell>
          <cell r="EO15">
            <v>811.02048618645074</v>
          </cell>
          <cell r="ER15">
            <v>4.432999892743422</v>
          </cell>
          <cell r="ES15">
            <v>9.37090480291155</v>
          </cell>
          <cell r="ET15">
            <v>10.398267525932443</v>
          </cell>
          <cell r="EU15">
            <v>24.103044747941503</v>
          </cell>
          <cell r="EV15">
            <v>36.371035451699676</v>
          </cell>
          <cell r="EW15">
            <v>96.270368441541876</v>
          </cell>
          <cell r="EX15">
            <v>97.655668722888976</v>
          </cell>
          <cell r="EY15">
            <v>93.802434662619987</v>
          </cell>
          <cell r="EZ15">
            <v>5.6113505589733617</v>
          </cell>
          <cell r="FA15">
            <v>97.62682861444793</v>
          </cell>
          <cell r="FB15">
            <v>62.508031686861948</v>
          </cell>
          <cell r="FC15">
            <v>87.594845073772774</v>
          </cell>
          <cell r="FD15">
            <v>97.042116984495323</v>
          </cell>
          <cell r="FE15">
            <v>95.331806022886965</v>
          </cell>
          <cell r="FF15">
            <v>97.871778005089439</v>
          </cell>
          <cell r="FG15">
            <v>62.575166685888675</v>
          </cell>
          <cell r="FH15">
            <v>15.494500754500914</v>
          </cell>
          <cell r="FI15">
            <v>80.581837654669727</v>
          </cell>
          <cell r="FJ15">
            <v>97.051303562204396</v>
          </cell>
          <cell r="FM15">
            <v>4.4329996109008789</v>
          </cell>
          <cell r="FN15">
            <v>9.3709039688110352</v>
          </cell>
          <cell r="FO15">
            <v>10.399999618530273</v>
          </cell>
          <cell r="FP15">
            <v>24.103042602539063</v>
          </cell>
          <cell r="FQ15">
            <v>661.618896484375</v>
          </cell>
          <cell r="FR15">
            <v>112.27755737304687</v>
          </cell>
          <cell r="FS15">
            <v>109.00907897949219</v>
          </cell>
          <cell r="FT15">
            <v>120.19999694824219</v>
          </cell>
          <cell r="FU15">
            <v>5.6113500595092773</v>
          </cell>
          <cell r="FV15">
            <v>116.16650390625</v>
          </cell>
          <cell r="FW15">
            <v>62.508026123046875</v>
          </cell>
          <cell r="FX15">
            <v>143.79231262207031</v>
          </cell>
          <cell r="FY15">
            <v>111</v>
          </cell>
          <cell r="FZ15">
            <v>112.66600036621094</v>
          </cell>
          <cell r="GA15">
            <v>110.44049072265625</v>
          </cell>
          <cell r="GB15">
            <v>6020.8515625</v>
          </cell>
          <cell r="GC15">
            <v>805096.125</v>
          </cell>
          <cell r="GD15">
            <v>137.95101928710937</v>
          </cell>
          <cell r="GE15">
            <v>106.9647216796875</v>
          </cell>
        </row>
        <row r="16">
          <cell r="CG16">
            <v>3.2381992340087891</v>
          </cell>
          <cell r="CH16">
            <v>5.0999969244003296E-3</v>
          </cell>
          <cell r="CI16">
            <v>5.899999663233757E-2</v>
          </cell>
          <cell r="CJ16">
            <v>5.8172992430627346E-4</v>
          </cell>
          <cell r="CK16">
            <v>4.8531786887906492E-5</v>
          </cell>
          <cell r="CL16">
            <v>1</v>
          </cell>
          <cell r="CM16">
            <v>0.17348158359527588</v>
          </cell>
          <cell r="CN16">
            <v>5.9975241310894489E-4</v>
          </cell>
          <cell r="CO16">
            <v>2.0960108377039433E-3</v>
          </cell>
          <cell r="CP16">
            <v>0.5909494161605835</v>
          </cell>
          <cell r="CQ16">
            <v>0.25</v>
          </cell>
          <cell r="CR16">
            <v>3.1874928623437881E-2</v>
          </cell>
          <cell r="CS16">
            <v>0.52614694833755493</v>
          </cell>
          <cell r="CT16">
            <v>1.4907798767089844</v>
          </cell>
          <cell r="CU16">
            <v>2.8683319687843323E-2</v>
          </cell>
          <cell r="CV16">
            <v>6.2449253164231777E-4</v>
          </cell>
          <cell r="CW16">
            <v>1.339999471383635E-6</v>
          </cell>
          <cell r="CX16">
            <v>0.11490553617477417</v>
          </cell>
          <cell r="CY16">
            <v>0.15079367160797119</v>
          </cell>
          <cell r="DB16">
            <v>1</v>
          </cell>
          <cell r="DC16">
            <v>634.94140918321136</v>
          </cell>
          <cell r="DD16">
            <v>54.884735912577156</v>
          </cell>
          <cell r="DE16">
            <v>5.5664993302010677</v>
          </cell>
          <cell r="DF16">
            <v>66723.264104988222</v>
          </cell>
          <cell r="DG16">
            <v>3.2381992340087891</v>
          </cell>
          <cell r="DH16">
            <v>18.665953854579463</v>
          </cell>
          <cell r="DI16">
            <v>5399.2266862635715</v>
          </cell>
          <cell r="DJ16">
            <v>1544.9343943068759</v>
          </cell>
          <cell r="DK16">
            <v>5.4796555262673223</v>
          </cell>
          <cell r="DL16">
            <v>12.952796936035156</v>
          </cell>
          <cell r="DM16">
            <v>101.59079169287037</v>
          </cell>
          <cell r="DN16">
            <v>6.154552913858752</v>
          </cell>
          <cell r="DO16">
            <v>2.1721511569886309</v>
          </cell>
          <cell r="DP16">
            <v>112.89485559027588</v>
          </cell>
          <cell r="DQ16">
            <v>5185.328999039958</v>
          </cell>
          <cell r="DR16">
            <v>2416567.5458551799</v>
          </cell>
          <cell r="DS16">
            <v>28.181403105620671</v>
          </cell>
          <cell r="DT16">
            <v>21.474370903490971</v>
          </cell>
          <cell r="DW16">
            <v>100</v>
          </cell>
          <cell r="DX16">
            <v>200.99337206115536</v>
          </cell>
          <cell r="DY16">
            <v>115.81894196303264</v>
          </cell>
          <cell r="DZ16">
            <v>157.34315208990347</v>
          </cell>
          <cell r="EA16">
            <v>187.21626704585518</v>
          </cell>
          <cell r="EB16">
            <v>417.07874277493255</v>
          </cell>
          <cell r="EC16">
            <v>481.74957983463645</v>
          </cell>
          <cell r="ED16">
            <v>427.03182692136988</v>
          </cell>
          <cell r="EE16">
            <v>45.055308311436868</v>
          </cell>
          <cell r="EF16">
            <v>492.55506901689751</v>
          </cell>
          <cell r="EG16">
            <v>417.07874277493255</v>
          </cell>
          <cell r="EH16">
            <v>403.32421142924164</v>
          </cell>
          <cell r="EI16">
            <v>493.67118518038433</v>
          </cell>
          <cell r="EJ16">
            <v>441.4930909105168</v>
          </cell>
          <cell r="EK16">
            <v>493.32858733088318</v>
          </cell>
          <cell r="EL16">
            <v>327.99848684095269</v>
          </cell>
          <cell r="EM16">
            <v>123.29564977085219</v>
          </cell>
          <cell r="EN16">
            <v>434.63773793043106</v>
          </cell>
          <cell r="EO16">
            <v>493.80124424457682</v>
          </cell>
          <cell r="ER16">
            <v>6.6580004156748718</v>
          </cell>
          <cell r="ES16">
            <v>13.540956748793249</v>
          </cell>
          <cell r="ET16">
            <v>12.197967931367225</v>
          </cell>
          <cell r="EU16">
            <v>25.886675277795497</v>
          </cell>
          <cell r="EV16">
            <v>38.255195555918917</v>
          </cell>
          <cell r="EW16">
            <v>96.598486371409379</v>
          </cell>
          <cell r="EX16">
            <v>97.834849448138954</v>
          </cell>
          <cell r="EY16">
            <v>94.036552943614751</v>
          </cell>
          <cell r="EZ16">
            <v>7.008695272583858</v>
          </cell>
          <cell r="FA16">
            <v>97.713913354979056</v>
          </cell>
          <cell r="FB16">
            <v>64.570806528671838</v>
          </cell>
          <cell r="FC16">
            <v>88.557428138228218</v>
          </cell>
          <cell r="FD16">
            <v>97.654091630802597</v>
          </cell>
          <cell r="FE16">
            <v>95.600151417693496</v>
          </cell>
          <cell r="FF16">
            <v>97.863461816382951</v>
          </cell>
          <cell r="FG16">
            <v>67.768903328528012</v>
          </cell>
          <cell r="FH16">
            <v>22.440686061727995</v>
          </cell>
          <cell r="FI16">
            <v>81.795490906134972</v>
          </cell>
          <cell r="FJ16">
            <v>97.153573731763203</v>
          </cell>
          <cell r="FM16">
            <v>6.6579999923706055</v>
          </cell>
          <cell r="FN16">
            <v>13.540955543518066</v>
          </cell>
          <cell r="FO16">
            <v>12.199999809265137</v>
          </cell>
          <cell r="FP16">
            <v>25.886672973632813</v>
          </cell>
          <cell r="FQ16">
            <v>695.893310546875</v>
          </cell>
          <cell r="FR16">
            <v>112.66023254394531</v>
          </cell>
          <cell r="FS16">
            <v>109.20909118652344</v>
          </cell>
          <cell r="FT16">
            <v>120.5</v>
          </cell>
          <cell r="FU16">
            <v>7.0086946487426758</v>
          </cell>
          <cell r="FV16">
            <v>116.27012634277344</v>
          </cell>
          <cell r="FW16">
            <v>64.57080078125</v>
          </cell>
          <cell r="FX16">
            <v>145.37245178222656</v>
          </cell>
          <cell r="FY16">
            <v>111.69999694824219</v>
          </cell>
          <cell r="FZ16">
            <v>112.98313903808594</v>
          </cell>
          <cell r="GA16">
            <v>110.43110656738281</v>
          </cell>
          <cell r="GB16">
            <v>6520.58203125</v>
          </cell>
          <cell r="GC16">
            <v>1166020.75</v>
          </cell>
          <cell r="GD16">
            <v>140.02871704101562</v>
          </cell>
          <cell r="GE16">
            <v>107.07743835449219</v>
          </cell>
        </row>
        <row r="17">
          <cell r="CG17">
            <v>1.2526998519897461</v>
          </cell>
          <cell r="CH17">
            <v>3.7999998312443495E-3</v>
          </cell>
          <cell r="CI17">
            <v>3.9299998432397842E-2</v>
          </cell>
          <cell r="CJ17">
            <v>5.5750994943082333E-4</v>
          </cell>
          <cell r="CK17">
            <v>3.1437986763194203E-5</v>
          </cell>
          <cell r="CL17">
            <v>1</v>
          </cell>
          <cell r="CM17">
            <v>0.17202645540237427</v>
          </cell>
          <cell r="CN17">
            <v>6.1486591584980488E-4</v>
          </cell>
          <cell r="CO17">
            <v>1.5700638759881258E-3</v>
          </cell>
          <cell r="CP17">
            <v>0.58890044689178467</v>
          </cell>
          <cell r="CQ17">
            <v>0.25</v>
          </cell>
          <cell r="CR17">
            <v>3.1877018511295319E-2</v>
          </cell>
          <cell r="CS17">
            <v>0.52434295415878296</v>
          </cell>
          <cell r="CT17">
            <v>1.4826498031616211</v>
          </cell>
          <cell r="CU17">
            <v>2.8603434562683105E-2</v>
          </cell>
          <cell r="CV17">
            <v>5.9854774735867977E-4</v>
          </cell>
          <cell r="CW17">
            <v>9.0124996177110006E-7</v>
          </cell>
          <cell r="CX17">
            <v>0.11500197649002075</v>
          </cell>
          <cell r="CY17">
            <v>0.15002596378326416</v>
          </cell>
          <cell r="DB17">
            <v>1</v>
          </cell>
          <cell r="DC17">
            <v>329.6578704266775</v>
          </cell>
          <cell r="DD17">
            <v>31.875315571439174</v>
          </cell>
          <cell r="DE17">
            <v>2.2469551498922313</v>
          </cell>
          <cell r="DF17">
            <v>39846.694428166607</v>
          </cell>
          <cell r="DG17">
            <v>1.2526998519897461</v>
          </cell>
          <cell r="DH17">
            <v>7.282018623586989</v>
          </cell>
          <cell r="DI17">
            <v>2037.3545186000306</v>
          </cell>
          <cell r="DJ17">
            <v>797.86553346522578</v>
          </cell>
          <cell r="DK17">
            <v>2.127184413938711</v>
          </cell>
          <cell r="DL17">
            <v>5.0107994079589844</v>
          </cell>
          <cell r="DM17">
            <v>39.297898940763979</v>
          </cell>
          <cell r="DN17">
            <v>2.3890849339236091</v>
          </cell>
          <cell r="DO17">
            <v>0.84490609267169714</v>
          </cell>
          <cell r="DP17">
            <v>43.79543474908624</v>
          </cell>
          <cell r="DQ17">
            <v>2092.8987829588568</v>
          </cell>
          <cell r="DR17">
            <v>1389958.2858544493</v>
          </cell>
          <cell r="DS17">
            <v>10.892854977135533</v>
          </cell>
          <cell r="DT17">
            <v>8.3498870488808574</v>
          </cell>
          <cell r="DW17">
            <v>100</v>
          </cell>
          <cell r="DX17">
            <v>104.35458460457473</v>
          </cell>
          <cell r="DY17">
            <v>67.263971718881407</v>
          </cell>
          <cell r="DZ17">
            <v>63.512628838475912</v>
          </cell>
          <cell r="EA17">
            <v>111.80432320007743</v>
          </cell>
          <cell r="EB17">
            <v>161.34723084824537</v>
          </cell>
          <cell r="EC17">
            <v>187.9416096060024</v>
          </cell>
          <cell r="ED17">
            <v>161.13700585636201</v>
          </cell>
          <cell r="EE17">
            <v>23.2683521926979</v>
          </cell>
          <cell r="EF17">
            <v>191.2082722712625</v>
          </cell>
          <cell r="EG17">
            <v>161.34723084824537</v>
          </cell>
          <cell r="EH17">
            <v>156.01605063800284</v>
          </cell>
          <cell r="EI17">
            <v>191.63412961660603</v>
          </cell>
          <cell r="EJ17">
            <v>171.72847349163902</v>
          </cell>
          <cell r="EK17">
            <v>191.37754190253438</v>
          </cell>
          <cell r="EL17">
            <v>132.38651473202052</v>
          </cell>
          <cell r="EM17">
            <v>70.917036977816977</v>
          </cell>
          <cell r="EN17">
            <v>167.9989399080757</v>
          </cell>
          <cell r="EO17">
            <v>192.00490820286436</v>
          </cell>
          <cell r="ER17">
            <v>12.278000658543947</v>
          </cell>
          <cell r="ES17">
            <v>22.884264121880197</v>
          </cell>
          <cell r="ET17">
            <v>16.09730943357366</v>
          </cell>
          <cell r="EU17">
            <v>28.086992856457393</v>
          </cell>
          <cell r="EV17">
            <v>47.706233794731794</v>
          </cell>
          <cell r="EW17">
            <v>96.729738776705858</v>
          </cell>
          <cell r="EX17">
            <v>98.103634205584044</v>
          </cell>
          <cell r="EY17">
            <v>94.192627828361125</v>
          </cell>
          <cell r="EZ17">
            <v>8.585825730651603</v>
          </cell>
          <cell r="FA17">
            <v>97.800998095510195</v>
          </cell>
          <cell r="FB17">
            <v>65.603933451684753</v>
          </cell>
          <cell r="FC17">
            <v>90.138807961769217</v>
          </cell>
          <cell r="FD17">
            <v>97.828939624026575</v>
          </cell>
          <cell r="FE17">
            <v>96.740645167926374</v>
          </cell>
          <cell r="FF17">
            <v>98.046417967925777</v>
          </cell>
          <cell r="FG17">
            <v>71.902789827005705</v>
          </cell>
          <cell r="FH17">
            <v>31.969003086974816</v>
          </cell>
          <cell r="FI17">
            <v>82.701933833151372</v>
          </cell>
          <cell r="FJ17">
            <v>97.562640565383617</v>
          </cell>
          <cell r="FM17">
            <v>12.277999877929688</v>
          </cell>
          <cell r="FN17">
            <v>22.884262084960938</v>
          </cell>
          <cell r="FO17">
            <v>16.099990844726563</v>
          </cell>
          <cell r="FP17">
            <v>28.086990356445313</v>
          </cell>
          <cell r="FQ17">
            <v>867.8154296875</v>
          </cell>
          <cell r="FR17">
            <v>112.81330871582031</v>
          </cell>
          <cell r="FS17">
            <v>109.50912475585937</v>
          </cell>
          <cell r="FT17">
            <v>120.69999694824219</v>
          </cell>
          <cell r="FU17">
            <v>8.5858249664306641</v>
          </cell>
          <cell r="FV17">
            <v>116.37374877929687</v>
          </cell>
          <cell r="FW17">
            <v>65.603927612304687</v>
          </cell>
          <cell r="FX17">
            <v>147.9683837890625</v>
          </cell>
          <cell r="FY17">
            <v>111.89999389648437</v>
          </cell>
          <cell r="FZ17">
            <v>114.33100891113281</v>
          </cell>
          <cell r="GA17">
            <v>110.63755798339844</v>
          </cell>
          <cell r="GB17">
            <v>6918.3359375</v>
          </cell>
          <cell r="GC17">
            <v>1661113.25</v>
          </cell>
          <cell r="GD17">
            <v>141.58049011230469</v>
          </cell>
          <cell r="GE17">
            <v>107.52828979492187</v>
          </cell>
        </row>
        <row r="18">
          <cell r="CG18">
            <v>1.0869998931884766</v>
          </cell>
          <cell r="CH18">
            <v>3.1999999191612005E-3</v>
          </cell>
          <cell r="CI18">
            <v>2.6499997824430466E-2</v>
          </cell>
          <cell r="CJ18">
            <v>5.3177983500063419E-4</v>
          </cell>
          <cell r="CK18">
            <v>2.9705988708883524E-5</v>
          </cell>
          <cell r="CL18">
            <v>1</v>
          </cell>
          <cell r="CM18">
            <v>0.17603796720504761</v>
          </cell>
          <cell r="CN18">
            <v>6.2711839564144611E-4</v>
          </cell>
          <cell r="CO18">
            <v>9.1638695448637009E-4</v>
          </cell>
          <cell r="CP18">
            <v>0.60320895910263062</v>
          </cell>
          <cell r="CQ18">
            <v>0.25</v>
          </cell>
          <cell r="CR18">
            <v>3.1877584755420685E-2</v>
          </cell>
          <cell r="CS18">
            <v>0.53740996122360229</v>
          </cell>
          <cell r="CT18">
            <v>1.5029096603393555</v>
          </cell>
          <cell r="CU18">
            <v>2.9305219650268555E-2</v>
          </cell>
          <cell r="CV18">
            <v>6.0341274365782738E-4</v>
          </cell>
          <cell r="CW18">
            <v>6.2999998817758751E-7</v>
          </cell>
          <cell r="CX18">
            <v>0.11540812253952026</v>
          </cell>
          <cell r="CY18">
            <v>0.15408259630203247</v>
          </cell>
          <cell r="DB18">
            <v>1</v>
          </cell>
          <cell r="DC18">
            <v>339.68747520262633</v>
          </cell>
          <cell r="DD18">
            <v>41.018867261429229</v>
          </cell>
          <cell r="DE18">
            <v>2.0440788116517812</v>
          </cell>
          <cell r="DF18">
            <v>36591.944602180876</v>
          </cell>
          <cell r="DG18">
            <v>1.0869998931884766</v>
          </cell>
          <cell r="DH18">
            <v>6.1748037110786891</v>
          </cell>
          <cell r="DI18">
            <v>1733.3248406413627</v>
          </cell>
          <cell r="DJ18">
            <v>1186.1800169315309</v>
          </cell>
          <cell r="DK18">
            <v>1.8020287609878374</v>
          </cell>
          <cell r="DL18">
            <v>4.3479995727539062</v>
          </cell>
          <cell r="DM18">
            <v>34.099192317373905</v>
          </cell>
          <cell r="DN18">
            <v>2.0226642072535088</v>
          </cell>
          <cell r="DO18">
            <v>0.72326362779718445</v>
          </cell>
          <cell r="DP18">
            <v>37.09236464223244</v>
          </cell>
          <cell r="DQ18">
            <v>1801.4201798244972</v>
          </cell>
          <cell r="DR18">
            <v>1725396.6882330603</v>
          </cell>
          <cell r="DS18">
            <v>9.418746872138442</v>
          </cell>
          <cell r="DT18">
            <v>7.0546571726876994</v>
          </cell>
          <cell r="DW18">
            <v>100</v>
          </cell>
          <cell r="DX18">
            <v>107.52949815597132</v>
          </cell>
          <cell r="DY18">
            <v>86.558889785095005</v>
          </cell>
          <cell r="DZ18">
            <v>57.778108694007159</v>
          </cell>
          <cell r="EA18">
            <v>102.67194454980033</v>
          </cell>
          <cell r="EB18">
            <v>140.00514362616431</v>
          </cell>
          <cell r="EC18">
            <v>159.36550130513174</v>
          </cell>
          <cell r="ED18">
            <v>137.09090511617396</v>
          </cell>
          <cell r="EE18">
            <v>34.5928646372668</v>
          </cell>
          <cell r="EF18">
            <v>161.98069321766661</v>
          </cell>
          <cell r="EG18">
            <v>140.00514362616431</v>
          </cell>
          <cell r="EH18">
            <v>135.37673663728393</v>
          </cell>
          <cell r="EI18">
            <v>162.24266009124747</v>
          </cell>
          <cell r="EJ18">
            <v>147.00445388064855</v>
          </cell>
          <cell r="EK18">
            <v>162.0864277122179</v>
          </cell>
          <cell r="EL18">
            <v>113.94900752808313</v>
          </cell>
          <cell r="EM18">
            <v>88.031433738753165</v>
          </cell>
          <cell r="EN18">
            <v>145.2639820417279</v>
          </cell>
          <cell r="EO18">
            <v>162.22121268408401</v>
          </cell>
          <cell r="ER18">
            <v>17.519990127562849</v>
          </cell>
          <cell r="ES18">
            <v>35.470599470700535</v>
          </cell>
          <cell r="ET18">
            <v>21.596393423031593</v>
          </cell>
          <cell r="EU18">
            <v>30.025027086578234</v>
          </cell>
          <cell r="EV18">
            <v>52.453944687881908</v>
          </cell>
          <cell r="EW18">
            <v>96.795364979354105</v>
          </cell>
          <cell r="EX18">
            <v>98.282814930834022</v>
          </cell>
          <cell r="EY18">
            <v>94.738895878848638</v>
          </cell>
          <cell r="EZ18">
            <v>12.303421161956127</v>
          </cell>
          <cell r="FA18">
            <v>98.062265140655455</v>
          </cell>
          <cell r="FB18">
            <v>69.736959942610667</v>
          </cell>
          <cell r="FC18">
            <v>91.58268255845239</v>
          </cell>
          <cell r="FD18">
            <v>97.916370290661945</v>
          </cell>
          <cell r="FE18">
            <v>97.076089822587093</v>
          </cell>
          <cell r="FF18">
            <v>98.337484572652983</v>
          </cell>
          <cell r="FG18">
            <v>75.497941497741692</v>
          </cell>
          <cell r="FH18">
            <v>45.060312239942284</v>
          </cell>
          <cell r="FI18">
            <v>83.027398335349119</v>
          </cell>
          <cell r="FJ18">
            <v>98.022835561476029</v>
          </cell>
          <cell r="FM18">
            <v>17.519989013671875</v>
          </cell>
          <cell r="FN18">
            <v>35.470596313476562</v>
          </cell>
          <cell r="FO18">
            <v>21.599990844726562</v>
          </cell>
          <cell r="FP18">
            <v>30.0250244140625</v>
          </cell>
          <cell r="FQ18">
            <v>954.18017578125</v>
          </cell>
          <cell r="FR18">
            <v>112.88984680175781</v>
          </cell>
          <cell r="FS18">
            <v>109.70913696289062</v>
          </cell>
          <cell r="FT18">
            <v>121.39999389648437</v>
          </cell>
          <cell r="FU18">
            <v>12.303420066833496</v>
          </cell>
          <cell r="FV18">
            <v>116.68463134765625</v>
          </cell>
          <cell r="FW18">
            <v>69.736953735351563</v>
          </cell>
          <cell r="FX18">
            <v>150.33859252929687</v>
          </cell>
          <cell r="FY18">
            <v>112</v>
          </cell>
          <cell r="FZ18">
            <v>114.72744750976562</v>
          </cell>
          <cell r="GA18">
            <v>110.96600341796875</v>
          </cell>
          <cell r="GB18">
            <v>7264.25390625</v>
          </cell>
          <cell r="GC18">
            <v>2341339.25</v>
          </cell>
          <cell r="GD18">
            <v>142.13766479492187</v>
          </cell>
          <cell r="GE18">
            <v>108.03549194335937</v>
          </cell>
        </row>
        <row r="19">
          <cell r="CG19">
            <v>1.2518997192382813</v>
          </cell>
          <cell r="CH19">
            <v>3.1999999191612005E-3</v>
          </cell>
          <cell r="CI19">
            <v>2.3799996823072433E-2</v>
          </cell>
          <cell r="CJ19">
            <v>5.1074987277388573E-4</v>
          </cell>
          <cell r="CK19">
            <v>3.1489136745221913E-5</v>
          </cell>
          <cell r="CL19">
            <v>1</v>
          </cell>
          <cell r="CM19">
            <v>0.17965441942214966</v>
          </cell>
          <cell r="CN19">
            <v>6.2832282856106758E-4</v>
          </cell>
          <cell r="CO19">
            <v>1.0259039700031281E-3</v>
          </cell>
          <cell r="CP19">
            <v>0.61383998394012451</v>
          </cell>
          <cell r="CQ19">
            <v>0.25</v>
          </cell>
          <cell r="CR19">
            <v>3.1877122819423676E-2</v>
          </cell>
          <cell r="CS19">
            <v>0.54743295907974243</v>
          </cell>
          <cell r="CT19">
            <v>1.5246992111206055</v>
          </cell>
          <cell r="CU19">
            <v>2.9806822538375854E-2</v>
          </cell>
          <cell r="CV19">
            <v>5.9984740801155567E-4</v>
          </cell>
          <cell r="CW19">
            <v>4.3499994717421941E-7</v>
          </cell>
          <cell r="CX19">
            <v>0.11551076173782349</v>
          </cell>
          <cell r="CY19">
            <v>0.15654736757278442</v>
          </cell>
          <cell r="DB19">
            <v>1</v>
          </cell>
          <cell r="DC19">
            <v>391.2186721449778</v>
          </cell>
          <cell r="DD19">
            <v>52.600835560812008</v>
          </cell>
          <cell r="DE19">
            <v>2.4511013824422632</v>
          </cell>
          <cell r="DF19">
            <v>39756.55888465223</v>
          </cell>
          <cell r="DG19">
            <v>1.2518997192382813</v>
          </cell>
          <cell r="DH19">
            <v>6.9683769721054469</v>
          </cell>
          <cell r="DI19">
            <v>1992.4466569283777</v>
          </cell>
          <cell r="DJ19">
            <v>1220.289379750099</v>
          </cell>
          <cell r="DK19">
            <v>2.0394561318775133</v>
          </cell>
          <cell r="DL19">
            <v>5.007598876953125</v>
          </cell>
          <cell r="DM19">
            <v>39.272669818101079</v>
          </cell>
          <cell r="DN19">
            <v>2.2868548531363122</v>
          </cell>
          <cell r="DO19">
            <v>0.82107979731830172</v>
          </cell>
          <cell r="DP19">
            <v>42.000441933268078</v>
          </cell>
          <cell r="DQ19">
            <v>2087.0303055709196</v>
          </cell>
          <cell r="DR19">
            <v>2877930.7385453312</v>
          </cell>
          <cell r="DS19">
            <v>10.837948779869851</v>
          </cell>
          <cell r="DT19">
            <v>7.9969388093110458</v>
          </cell>
          <cell r="DW19">
            <v>100</v>
          </cell>
          <cell r="DX19">
            <v>123.84191516010802</v>
          </cell>
          <cell r="DY19">
            <v>110.99940666068966</v>
          </cell>
          <cell r="DZ19">
            <v>69.283043925463843</v>
          </cell>
          <cell r="EA19">
            <v>111.55141530938494</v>
          </cell>
          <cell r="EB19">
            <v>161.24417407566352</v>
          </cell>
          <cell r="EC19">
            <v>179.84683261271178</v>
          </cell>
          <cell r="ED19">
            <v>157.58518495179294</v>
          </cell>
          <cell r="EE19">
            <v>35.587604519918408</v>
          </cell>
          <cell r="EF19">
            <v>183.32255576622848</v>
          </cell>
          <cell r="EG19">
            <v>161.24417407566352</v>
          </cell>
          <cell r="EH19">
            <v>155.91588884347891</v>
          </cell>
          <cell r="EI19">
            <v>183.43401405180066</v>
          </cell>
          <cell r="EJ19">
            <v>166.88574201474646</v>
          </cell>
          <cell r="EK19">
            <v>183.53377200295239</v>
          </cell>
          <cell r="EL19">
            <v>132.01530362783402</v>
          </cell>
          <cell r="EM19">
            <v>146.83485301830657</v>
          </cell>
          <cell r="EN19">
            <v>167.15212950305516</v>
          </cell>
          <cell r="EO19">
            <v>183.88889490325363</v>
          </cell>
          <cell r="ER19">
            <v>16.643998250579724</v>
          </cell>
          <cell r="ES19">
            <v>38.698428737500521</v>
          </cell>
          <cell r="ET19">
            <v>31.494753757804524</v>
          </cell>
          <cell r="EU19">
            <v>31.826510401224425</v>
          </cell>
          <cell r="EV19">
            <v>52.932862894273903</v>
          </cell>
          <cell r="EW19">
            <v>97.123482909221593</v>
          </cell>
          <cell r="EX19">
            <v>98.282814930834022</v>
          </cell>
          <cell r="EY19">
            <v>94.894970763595012</v>
          </cell>
          <cell r="EZ19">
            <v>14.395942062016733</v>
          </cell>
          <cell r="FA19">
            <v>98.323532185800701</v>
          </cell>
          <cell r="FB19">
            <v>71.20142235323533</v>
          </cell>
          <cell r="FC19">
            <v>92.16710533464601</v>
          </cell>
          <cell r="FD19">
            <v>97.654091630802597</v>
          </cell>
          <cell r="FE19">
            <v>97.076089822587093</v>
          </cell>
          <cell r="FF19">
            <v>98.545375768057212</v>
          </cell>
          <cell r="FG19">
            <v>77.460893092024975</v>
          </cell>
          <cell r="FH19">
            <v>66.049394660355262</v>
          </cell>
          <cell r="FI19">
            <v>85.387793650603356</v>
          </cell>
          <cell r="FJ19">
            <v>98.125105731034836</v>
          </cell>
          <cell r="FM19">
            <v>16.643997192382813</v>
          </cell>
          <cell r="FN19">
            <v>38.69842529296875</v>
          </cell>
          <cell r="FO19">
            <v>31.5</v>
          </cell>
          <cell r="FP19">
            <v>31.826507568359375</v>
          </cell>
          <cell r="FQ19">
            <v>962.89208984375</v>
          </cell>
          <cell r="FR19">
            <v>113.27252197265625</v>
          </cell>
          <cell r="FS19">
            <v>109.70913696289062</v>
          </cell>
          <cell r="FT19">
            <v>121.59999084472656</v>
          </cell>
          <cell r="FU19">
            <v>14.395940780639648</v>
          </cell>
          <cell r="FV19">
            <v>116.99551391601562</v>
          </cell>
          <cell r="FW19">
            <v>71.201416015625</v>
          </cell>
          <cell r="FX19">
            <v>151.29795837402344</v>
          </cell>
          <cell r="FY19">
            <v>111.69999694824219</v>
          </cell>
          <cell r="FZ19">
            <v>114.72744750976562</v>
          </cell>
          <cell r="GA19">
            <v>111.20059204101562</v>
          </cell>
          <cell r="GB19">
            <v>7453.125</v>
          </cell>
          <cell r="GC19">
            <v>3431934.5</v>
          </cell>
          <cell r="GD19">
            <v>146.17851257324219</v>
          </cell>
          <cell r="GE19">
            <v>108.14820861816406</v>
          </cell>
        </row>
        <row r="20">
          <cell r="CG20">
            <v>1.1858997344970703</v>
          </cell>
          <cell r="CH20">
            <v>3.1999999191612005E-3</v>
          </cell>
          <cell r="CI20">
            <v>2.2299997508525848E-2</v>
          </cell>
          <cell r="CJ20">
            <v>4.914398305118084E-4</v>
          </cell>
          <cell r="CK20">
            <v>3.2226191251538694E-5</v>
          </cell>
          <cell r="CL20">
            <v>1</v>
          </cell>
          <cell r="CM20">
            <v>0.18565911054611206</v>
          </cell>
          <cell r="CN20">
            <v>6.3932128250598907E-4</v>
          </cell>
          <cell r="CO20">
            <v>1.0201558470726013E-3</v>
          </cell>
          <cell r="CP20">
            <v>0.63671183586120605</v>
          </cell>
          <cell r="CQ20">
            <v>0.25</v>
          </cell>
          <cell r="CR20">
            <v>3.1877096742391586E-2</v>
          </cell>
          <cell r="CS20">
            <v>0.56783896684646606</v>
          </cell>
          <cell r="CT20">
            <v>1.5451793670654297</v>
          </cell>
          <cell r="CU20">
            <v>3.0892342329025269E-2</v>
          </cell>
          <cell r="CV20">
            <v>5.932217463850975E-4</v>
          </cell>
          <cell r="CW20">
            <v>3.8974997096374864E-7</v>
          </cell>
          <cell r="CX20">
            <v>0.11573666334152222</v>
          </cell>
          <cell r="CY20">
            <v>0.1621125340461731</v>
          </cell>
          <cell r="DB20">
            <v>1</v>
          </cell>
          <cell r="DC20">
            <v>370.59367639231817</v>
          </cell>
          <cell r="DD20">
            <v>53.179366232828997</v>
          </cell>
          <cell r="DE20">
            <v>2.4131127777372439</v>
          </cell>
          <cell r="DF20">
            <v>36799.252050626601</v>
          </cell>
          <cell r="DG20">
            <v>1.1858997344970703</v>
          </cell>
          <cell r="DH20">
            <v>6.3875116659170299</v>
          </cell>
          <cell r="DI20">
            <v>1854.9354869724066</v>
          </cell>
          <cell r="DJ20">
            <v>1162.4691834096536</v>
          </cell>
          <cell r="DK20">
            <v>1.8625375997495659</v>
          </cell>
          <cell r="DL20">
            <v>4.7435989379882812</v>
          </cell>
          <cell r="DM20">
            <v>37.202250383109948</v>
          </cell>
          <cell r="DN20">
            <v>2.0884437379897483</v>
          </cell>
          <cell r="DO20">
            <v>0.76748354254128093</v>
          </cell>
          <cell r="DP20">
            <v>38.388145575573404</v>
          </cell>
          <cell r="DQ20">
            <v>1999.0833810856764</v>
          </cell>
          <cell r="DR20">
            <v>3042719.2375785271</v>
          </cell>
          <cell r="DS20">
            <v>10.246534678450605</v>
          </cell>
          <cell r="DT20">
            <v>7.3152871335618066</v>
          </cell>
          <cell r="DW20">
            <v>100</v>
          </cell>
          <cell r="DX20">
            <v>117.3129860571742</v>
          </cell>
          <cell r="DY20">
            <v>112.22023444116579</v>
          </cell>
          <cell r="DZ20">
            <v>68.209254735307027</v>
          </cell>
          <cell r="EA20">
            <v>103.25362062859259</v>
          </cell>
          <cell r="EB20">
            <v>152.74340291559156</v>
          </cell>
          <cell r="EC20">
            <v>164.85528064719921</v>
          </cell>
          <cell r="ED20">
            <v>146.70924853708567</v>
          </cell>
          <cell r="EE20">
            <v>33.901379666392934</v>
          </cell>
          <cell r="EF20">
            <v>167.4197094312857</v>
          </cell>
          <cell r="EG20">
            <v>152.74340291559156</v>
          </cell>
          <cell r="EH20">
            <v>147.69614498647562</v>
          </cell>
          <cell r="EI20">
            <v>167.51899118364017</v>
          </cell>
          <cell r="EJ20">
            <v>155.99222012212692</v>
          </cell>
          <cell r="EK20">
            <v>167.7487386651224</v>
          </cell>
          <cell r="EL20">
            <v>126.45221242208486</v>
          </cell>
          <cell r="EM20">
            <v>155.2425240961995</v>
          </cell>
          <cell r="EN20">
            <v>158.03083464567626</v>
          </cell>
          <cell r="EO20">
            <v>168.21437539629775</v>
          </cell>
          <cell r="ER20">
            <v>17.675995996856436</v>
          </cell>
          <cell r="ES20">
            <v>38.001849696006111</v>
          </cell>
          <cell r="ET20">
            <v>39.493421378834242</v>
          </cell>
          <cell r="EU20">
            <v>33.51332390585921</v>
          </cell>
          <cell r="EV20">
            <v>53.847282078112762</v>
          </cell>
          <cell r="EW20">
            <v>97.385974636440849</v>
          </cell>
          <cell r="EX20">
            <v>98.282814930834022</v>
          </cell>
          <cell r="EY20">
            <v>95.129089044589776</v>
          </cell>
          <cell r="EZ20">
            <v>16.050965784158841</v>
          </cell>
          <cell r="FA20">
            <v>98.584799230945947</v>
          </cell>
          <cell r="FB20">
            <v>72.696615967767229</v>
          </cell>
          <cell r="FC20">
            <v>93.267202921249421</v>
          </cell>
          <cell r="FD20">
            <v>98.003787617250538</v>
          </cell>
          <cell r="FE20">
            <v>96.606472470523101</v>
          </cell>
          <cell r="FF20">
            <v>99.152457543631115</v>
          </cell>
          <cell r="FG20">
            <v>78.700267381497369</v>
          </cell>
          <cell r="FH20">
            <v>82.370190170443934</v>
          </cell>
          <cell r="FI20">
            <v>88.113192302280979</v>
          </cell>
          <cell r="FJ20">
            <v>97.920579236532035</v>
          </cell>
          <cell r="FM20">
            <v>17.675994873046875</v>
          </cell>
          <cell r="FN20">
            <v>38.001846313476562</v>
          </cell>
          <cell r="FO20">
            <v>39.5</v>
          </cell>
          <cell r="FP20">
            <v>33.513320922851562</v>
          </cell>
          <cell r="FQ20">
            <v>979.526123046875</v>
          </cell>
          <cell r="FR20">
            <v>113.57865905761719</v>
          </cell>
          <cell r="FS20">
            <v>109.70913696289062</v>
          </cell>
          <cell r="FT20">
            <v>121.89999389648437</v>
          </cell>
          <cell r="FU20">
            <v>16.05096435546875</v>
          </cell>
          <cell r="FV20">
            <v>117.306396484375</v>
          </cell>
          <cell r="FW20">
            <v>72.696609497070312</v>
          </cell>
          <cell r="FX20">
            <v>153.10383605957031</v>
          </cell>
          <cell r="FY20">
            <v>112.09999084472656</v>
          </cell>
          <cell r="FZ20">
            <v>114.17243957519531</v>
          </cell>
          <cell r="GA20">
            <v>111.88563537597656</v>
          </cell>
          <cell r="GB20">
            <v>7572.375</v>
          </cell>
          <cell r="GC20">
            <v>4279965</v>
          </cell>
          <cell r="GD20">
            <v>150.84422302246094</v>
          </cell>
          <cell r="GE20">
            <v>107.92279052734375</v>
          </cell>
        </row>
        <row r="21">
          <cell r="CG21">
            <v>0.67339998483657837</v>
          </cell>
          <cell r="CH21">
            <v>3.0999998562037945E-3</v>
          </cell>
          <cell r="CI21">
            <v>2.1799996495246887E-2</v>
          </cell>
          <cell r="CJ21">
            <v>4.7121988609433174E-4</v>
          </cell>
          <cell r="CK21">
            <v>3.1534000299870968E-5</v>
          </cell>
          <cell r="CL21">
            <v>1</v>
          </cell>
          <cell r="CM21">
            <v>0.18633419275283813</v>
          </cell>
          <cell r="CN21">
            <v>6.3191750086843967E-4</v>
          </cell>
          <cell r="CO21">
            <v>9.2241284437477589E-4</v>
          </cell>
          <cell r="CP21">
            <v>0.63923227787017822</v>
          </cell>
          <cell r="CQ21">
            <v>0.25</v>
          </cell>
          <cell r="CR21">
            <v>3.1876660883426666E-2</v>
          </cell>
          <cell r="CS21">
            <v>0.56919598579406738</v>
          </cell>
          <cell r="CT21">
            <v>1.5426292419433594</v>
          </cell>
          <cell r="CU21">
            <v>3.1015902757644653E-2</v>
          </cell>
          <cell r="CV21">
            <v>5.9247668832540512E-4</v>
          </cell>
          <cell r="CW21">
            <v>4.0449998550684541E-7</v>
          </cell>
          <cell r="CX21">
            <v>0.11641710996627808</v>
          </cell>
          <cell r="CY21">
            <v>0.16167956590652466</v>
          </cell>
          <cell r="DB21">
            <v>1</v>
          </cell>
          <cell r="DC21">
            <v>217.22581163639543</v>
          </cell>
          <cell r="DD21">
            <v>30.88991252743557</v>
          </cell>
          <cell r="DE21">
            <v>1.4290568049196739</v>
          </cell>
          <cell r="DF21">
            <v>21354.727545916012</v>
          </cell>
          <cell r="DG21">
            <v>0.67339998483657837</v>
          </cell>
          <cell r="DH21">
            <v>3.6139367385448451</v>
          </cell>
          <cell r="DI21">
            <v>1065.6454108505138</v>
          </cell>
          <cell r="DJ21">
            <v>730.04185592517217</v>
          </cell>
          <cell r="DK21">
            <v>1.0534511603203793</v>
          </cell>
          <cell r="DL21">
            <v>2.6935999393463135</v>
          </cell>
          <cell r="DM21">
            <v>21.1251732827102</v>
          </cell>
          <cell r="DN21">
            <v>1.1830722662197612</v>
          </cell>
          <cell r="DO21">
            <v>0.43652743415407363</v>
          </cell>
          <cell r="DP21">
            <v>21.711442355828314</v>
          </cell>
          <cell r="DQ21">
            <v>1136.5847772676043</v>
          </cell>
          <cell r="DR21">
            <v>1664771.3447821182</v>
          </cell>
          <cell r="DS21">
            <v>5.7843729760310882</v>
          </cell>
          <cell r="DT21">
            <v>4.1650284070276751</v>
          </cell>
          <cell r="DW21">
            <v>100</v>
          </cell>
          <cell r="DX21">
            <v>68.763743784935883</v>
          </cell>
          <cell r="DY21">
            <v>65.184553168969146</v>
          </cell>
          <cell r="DZ21">
            <v>40.393843394833546</v>
          </cell>
          <cell r="EA21">
            <v>59.91841719009674</v>
          </cell>
          <cell r="EB21">
            <v>86.733643844576505</v>
          </cell>
          <cell r="EC21">
            <v>93.272088793672836</v>
          </cell>
          <cell r="ED21">
            <v>84.283274825933859</v>
          </cell>
          <cell r="EE21">
            <v>21.290393313898026</v>
          </cell>
          <cell r="EF21">
            <v>94.692578117404409</v>
          </cell>
          <cell r="EG21">
            <v>86.733643844576505</v>
          </cell>
          <cell r="EH21">
            <v>83.868761268381078</v>
          </cell>
          <cell r="EI21">
            <v>94.897012990756579</v>
          </cell>
          <cell r="EJ21">
            <v>88.724877894364596</v>
          </cell>
          <cell r="EK21">
            <v>94.874785306331162</v>
          </cell>
          <cell r="EL21">
            <v>71.894779902925634</v>
          </cell>
          <cell r="EM21">
            <v>84.938269168954335</v>
          </cell>
          <cell r="EN21">
            <v>89.211554734357392</v>
          </cell>
          <cell r="EO21">
            <v>95.774456860569913</v>
          </cell>
          <cell r="ER21">
            <v>30.225999846522004</v>
          </cell>
          <cell r="ES21">
            <v>39.407931974481251</v>
          </cell>
          <cell r="ET21">
            <v>44.79252647276823</v>
          </cell>
          <cell r="EU21">
            <v>35.05493476085082</v>
          </cell>
          <cell r="EV21">
            <v>54.941449931893551</v>
          </cell>
          <cell r="EW21">
            <v>97.779718768956585</v>
          </cell>
          <cell r="EX21">
            <v>98.282814930834022</v>
          </cell>
          <cell r="EY21">
            <v>95.28516392933615</v>
          </cell>
          <cell r="EZ21">
            <v>16.997850023714069</v>
          </cell>
          <cell r="FA21">
            <v>98.758981535560068</v>
          </cell>
          <cell r="FB21">
            <v>74.295935568129835</v>
          </cell>
          <cell r="FC21">
            <v>93.5422226702552</v>
          </cell>
          <cell r="FD21">
            <v>98.440914270333849</v>
          </cell>
          <cell r="FE21">
            <v>97.076089822587093</v>
          </cell>
          <cell r="FF21">
            <v>99.310465129054464</v>
          </cell>
          <cell r="FG21">
            <v>80.099962984816941</v>
          </cell>
          <cell r="FH21">
            <v>85.121338529102232</v>
          </cell>
          <cell r="FI21">
            <v>90.710838449234515</v>
          </cell>
          <cell r="FJ21">
            <v>98.27850406306564</v>
          </cell>
          <cell r="FM21">
            <v>30.225997924804687</v>
          </cell>
          <cell r="FN21">
            <v>39.407928466796875</v>
          </cell>
          <cell r="FO21">
            <v>44.79998779296875</v>
          </cell>
          <cell r="FP21">
            <v>35.054931640625</v>
          </cell>
          <cell r="FQ21">
            <v>999.429931640625</v>
          </cell>
          <cell r="FR21">
            <v>114.03787231445312</v>
          </cell>
          <cell r="FS21">
            <v>109.70913696289062</v>
          </cell>
          <cell r="FT21">
            <v>122.09999084472656</v>
          </cell>
          <cell r="FU21">
            <v>16.997848510742188</v>
          </cell>
          <cell r="FV21">
            <v>117.51365661621094</v>
          </cell>
          <cell r="FW21">
            <v>74.295928955078125</v>
          </cell>
          <cell r="FX21">
            <v>153.5552978515625</v>
          </cell>
          <cell r="FY21">
            <v>112.59999084472656</v>
          </cell>
          <cell r="FZ21">
            <v>114.72744750976562</v>
          </cell>
          <cell r="GA21">
            <v>112.06393432617187</v>
          </cell>
          <cell r="GB21">
            <v>7707.05078125</v>
          </cell>
          <cell r="GC21">
            <v>4422915</v>
          </cell>
          <cell r="GD21">
            <v>155.29122924804687</v>
          </cell>
          <cell r="GE21">
            <v>108.31727600097656</v>
          </cell>
        </row>
        <row r="22">
          <cell r="CG22">
            <v>0.42329996824264526</v>
          </cell>
          <cell r="CH22">
            <v>2.899999963119626E-3</v>
          </cell>
          <cell r="CI22">
            <v>2.1199997514486313E-2</v>
          </cell>
          <cell r="CJ22">
            <v>4.2608985677361488E-4</v>
          </cell>
          <cell r="CK22">
            <v>2.947363827843219E-5</v>
          </cell>
          <cell r="CL22">
            <v>1</v>
          </cell>
          <cell r="CM22">
            <v>0.18846231698989868</v>
          </cell>
          <cell r="CN22">
            <v>6.380144041031599E-4</v>
          </cell>
          <cell r="CO22">
            <v>5.9171579778194427E-4</v>
          </cell>
          <cell r="CP22">
            <v>0.64481699466705322</v>
          </cell>
          <cell r="CQ22">
            <v>0.25</v>
          </cell>
          <cell r="CR22">
            <v>3.1877122819423676E-2</v>
          </cell>
          <cell r="CS22">
            <v>0.575003981590271</v>
          </cell>
          <cell r="CT22">
            <v>1.5635890960693359</v>
          </cell>
          <cell r="CU22">
            <v>3.1286388635635376E-2</v>
          </cell>
          <cell r="CV22">
            <v>5.7900859974324703E-4</v>
          </cell>
          <cell r="CW22">
            <v>4.2038999481519568E-7</v>
          </cell>
          <cell r="CX22">
            <v>0.11709189414978027</v>
          </cell>
          <cell r="CY22">
            <v>0.16359573602676392</v>
          </cell>
          <cell r="DB22">
            <v>1</v>
          </cell>
          <cell r="DC22">
            <v>145.96550814686475</v>
          </cell>
          <cell r="DD22">
            <v>19.966981975040202</v>
          </cell>
          <cell r="DE22">
            <v>0.99345234699531493</v>
          </cell>
          <cell r="DF22">
            <v>14361.985590099403</v>
          </cell>
          <cell r="DG22">
            <v>0.42329996824264526</v>
          </cell>
          <cell r="DH22">
            <v>2.2460721856949979</v>
          </cell>
          <cell r="DI22">
            <v>663.46459503162305</v>
          </cell>
          <cell r="DJ22">
            <v>715.37716219406627</v>
          </cell>
          <cell r="DK22">
            <v>0.65646527889857065</v>
          </cell>
          <cell r="DL22">
            <v>1.6931998729705811</v>
          </cell>
          <cell r="DM22">
            <v>13.279114637809032</v>
          </cell>
          <cell r="DN22">
            <v>0.73616876020916833</v>
          </cell>
          <cell r="DO22">
            <v>0.27072327973299859</v>
          </cell>
          <cell r="DP22">
            <v>13.529844341334563</v>
          </cell>
          <cell r="DQ22">
            <v>731.07716954523903</v>
          </cell>
          <cell r="DR22">
            <v>1006922.0805997745</v>
          </cell>
          <cell r="DS22">
            <v>3.6151090672525394</v>
          </cell>
          <cell r="DT22">
            <v>2.587475557268768</v>
          </cell>
          <cell r="DW22">
            <v>100</v>
          </cell>
          <cell r="DX22">
            <v>46.205995171741783</v>
          </cell>
          <cell r="DY22">
            <v>42.134751822941084</v>
          </cell>
          <cell r="DZ22">
            <v>28.081010066646176</v>
          </cell>
          <cell r="EA22">
            <v>40.2977487029709</v>
          </cell>
          <cell r="EB22">
            <v>54.520863545739502</v>
          </cell>
          <cell r="EC22">
            <v>57.968874249164735</v>
          </cell>
          <cell r="ED22">
            <v>52.474273553805389</v>
          </cell>
          <cell r="EE22">
            <v>20.862723181248676</v>
          </cell>
          <cell r="EF22">
            <v>59.008326199537841</v>
          </cell>
          <cell r="EG22">
            <v>54.520863545739502</v>
          </cell>
          <cell r="EH22">
            <v>52.719231246513615</v>
          </cell>
          <cell r="EI22">
            <v>59.049830171559229</v>
          </cell>
          <cell r="EJ22">
            <v>55.024926403581588</v>
          </cell>
          <cell r="EK22">
            <v>59.122791386893283</v>
          </cell>
          <cell r="EL22">
            <v>46.244356996287323</v>
          </cell>
          <cell r="EM22">
            <v>51.374153563017181</v>
          </cell>
          <cell r="EN22">
            <v>55.75530861517155</v>
          </cell>
          <cell r="EO22">
            <v>59.498769736907114</v>
          </cell>
          <cell r="ER22">
            <v>94.062994261614122</v>
          </cell>
          <cell r="ES22">
            <v>41.890628728668226</v>
          </cell>
          <cell r="ET22">
            <v>49.091813370321255</v>
          </cell>
          <cell r="EU22">
            <v>37.578891284335313</v>
          </cell>
          <cell r="EV22">
            <v>58.87452745177886</v>
          </cell>
          <cell r="EW22">
            <v>98.042223579549557</v>
          </cell>
          <cell r="EX22">
            <v>98.551586018708988</v>
          </cell>
          <cell r="EY22">
            <v>95.597325606579304</v>
          </cell>
          <cell r="EZ22">
            <v>19.819505548306005</v>
          </cell>
          <cell r="FA22">
            <v>98.584799230945947</v>
          </cell>
          <cell r="FB22">
            <v>76.004752248551242</v>
          </cell>
          <cell r="FC22">
            <v>93.475538258879681</v>
          </cell>
          <cell r="FD22">
            <v>99.227750249911878</v>
          </cell>
          <cell r="FE22">
            <v>97.277348868691988</v>
          </cell>
          <cell r="FF22">
            <v>99.144141354924628</v>
          </cell>
          <cell r="FG22">
            <v>83.251988005605639</v>
          </cell>
          <cell r="FH22">
            <v>86.440735009523209</v>
          </cell>
          <cell r="FI22">
            <v>92.344257570369834</v>
          </cell>
          <cell r="FJ22">
            <v>98.380774232624447</v>
          </cell>
          <cell r="FM22">
            <v>94.06298828125</v>
          </cell>
          <cell r="FN22">
            <v>41.890625</v>
          </cell>
          <cell r="FO22">
            <v>49.099990844726563</v>
          </cell>
          <cell r="FP22">
            <v>37.578887939453125</v>
          </cell>
          <cell r="FQ22">
            <v>1070.975830078125</v>
          </cell>
          <cell r="FR22">
            <v>114.34402465820312</v>
          </cell>
          <cell r="FS22">
            <v>110.0091552734375</v>
          </cell>
          <cell r="FT22">
            <v>122.5</v>
          </cell>
          <cell r="FU22">
            <v>19.819503784179688</v>
          </cell>
          <cell r="FV22">
            <v>117.306396484375</v>
          </cell>
          <cell r="FW22">
            <v>76.004745483398438</v>
          </cell>
          <cell r="FX22">
            <v>153.44583129882813</v>
          </cell>
          <cell r="FY22">
            <v>113.5</v>
          </cell>
          <cell r="FZ22">
            <v>114.96530151367187</v>
          </cell>
          <cell r="GA22">
            <v>111.87625122070312</v>
          </cell>
          <cell r="GB22">
            <v>8010.33203125</v>
          </cell>
          <cell r="GC22">
            <v>4491471</v>
          </cell>
          <cell r="GD22">
            <v>158.08753967285156</v>
          </cell>
          <cell r="GE22">
            <v>108.42999267578125</v>
          </cell>
        </row>
        <row r="23">
          <cell r="CG23">
            <v>0.46029996871948242</v>
          </cell>
          <cell r="CH23">
            <v>2.699999837204814E-3</v>
          </cell>
          <cell r="CI23">
            <v>2.0499996840953827E-2</v>
          </cell>
          <cell r="CJ23">
            <v>3.2856990583240986E-4</v>
          </cell>
          <cell r="CK23">
            <v>2.8678230592049658E-5</v>
          </cell>
          <cell r="CL23">
            <v>1</v>
          </cell>
          <cell r="CM23">
            <v>0.19212967157363892</v>
          </cell>
          <cell r="CN23">
            <v>6.4573320560157299E-4</v>
          </cell>
          <cell r="CO23">
            <v>4.5257085002958775E-4</v>
          </cell>
          <cell r="CP23">
            <v>0.65873193740844727</v>
          </cell>
          <cell r="CQ23">
            <v>0.25</v>
          </cell>
          <cell r="CR23">
            <v>3.1877096742391586E-2</v>
          </cell>
          <cell r="CS23">
            <v>0.58706396818161011</v>
          </cell>
          <cell r="CT23">
            <v>1.6060991287231445</v>
          </cell>
          <cell r="CU23">
            <v>3.1964849680662155E-2</v>
          </cell>
          <cell r="CV23">
            <v>5.7046674191951752E-4</v>
          </cell>
          <cell r="CW23">
            <v>4.2982998138541006E-7</v>
          </cell>
          <cell r="CX23">
            <v>0.11724287271499634</v>
          </cell>
          <cell r="CY23">
            <v>0.16805249452590942</v>
          </cell>
          <cell r="DB23">
            <v>1</v>
          </cell>
          <cell r="DC23">
            <v>170.48148017520248</v>
          </cell>
          <cell r="DD23">
            <v>22.453660470811347</v>
          </cell>
          <cell r="DE23">
            <v>1.4009194407301035</v>
          </cell>
          <cell r="DF23">
            <v>16050.500997334522</v>
          </cell>
          <cell r="DG23">
            <v>0.46029996871948242</v>
          </cell>
          <cell r="DH23">
            <v>2.3957776274189899</v>
          </cell>
          <cell r="DI23">
            <v>712.8330473429213</v>
          </cell>
          <cell r="DJ23">
            <v>1017.078251260304</v>
          </cell>
          <cell r="DK23">
            <v>0.69876674042915432</v>
          </cell>
          <cell r="DL23">
            <v>1.8411998748779297</v>
          </cell>
          <cell r="DM23">
            <v>14.439833477913783</v>
          </cell>
          <cell r="DN23">
            <v>0.78407123187142558</v>
          </cell>
          <cell r="DO23">
            <v>0.28659499310321074</v>
          </cell>
          <cell r="DP23">
            <v>14.400191876952611</v>
          </cell>
          <cell r="DQ23">
            <v>806.88309220386134</v>
          </cell>
          <cell r="DR23">
            <v>1070888.4644013494</v>
          </cell>
          <cell r="DS23">
            <v>3.9260379591552454</v>
          </cell>
          <cell r="DT23">
            <v>2.7390249101510116</v>
          </cell>
          <cell r="DW23">
            <v>100</v>
          </cell>
          <cell r="DX23">
            <v>53.966629170509272</v>
          </cell>
          <cell r="DY23">
            <v>47.382193895745907</v>
          </cell>
          <cell r="DZ23">
            <v>39.59851022213941</v>
          </cell>
          <cell r="EA23">
            <v>45.035489813695996</v>
          </cell>
          <cell r="EB23">
            <v>59.286448541091048</v>
          </cell>
          <cell r="EC23">
            <v>61.832621808564063</v>
          </cell>
          <cell r="ED23">
            <v>56.378888345477257</v>
          </cell>
          <cell r="EE23">
            <v>29.661307532705308</v>
          </cell>
          <cell r="EF23">
            <v>62.810718376168936</v>
          </cell>
          <cell r="EG23">
            <v>59.286448541091048</v>
          </cell>
          <cell r="EH23">
            <v>57.327385224598693</v>
          </cell>
          <cell r="EI23">
            <v>62.892200249380132</v>
          </cell>
          <cell r="EJ23">
            <v>58.25087675759621</v>
          </cell>
          <cell r="EK23">
            <v>62.92604103886724</v>
          </cell>
          <cell r="EL23">
            <v>51.039467958429533</v>
          </cell>
          <cell r="EM23">
            <v>54.637781293114799</v>
          </cell>
          <cell r="EN23">
            <v>60.550720317254402</v>
          </cell>
          <cell r="EO23">
            <v>62.983633594108483</v>
          </cell>
          <cell r="ER23">
            <v>86.16199278271948</v>
          </cell>
          <cell r="ES23">
            <v>46.624271728132911</v>
          </cell>
          <cell r="ET23">
            <v>58.990173705094186</v>
          </cell>
          <cell r="EU23">
            <v>42.013202592117537</v>
          </cell>
          <cell r="EV23">
            <v>64.462908634469983</v>
          </cell>
          <cell r="EW23">
            <v>98.107836698824073</v>
          </cell>
          <cell r="EX23">
            <v>98.820370776154093</v>
          </cell>
          <cell r="EY23">
            <v>96.065550260818426</v>
          </cell>
          <cell r="EZ23">
            <v>26.459642858091989</v>
          </cell>
          <cell r="FA23">
            <v>98.497714490414808</v>
          </cell>
          <cell r="FB23">
            <v>78.132865230942485</v>
          </cell>
          <cell r="FC23">
            <v>94.203368771162175</v>
          </cell>
          <cell r="FD23">
            <v>99.315167576500471</v>
          </cell>
          <cell r="FE23">
            <v>97.41152156609526</v>
          </cell>
          <cell r="FF23">
            <v>98.93623663726234</v>
          </cell>
          <cell r="FG23">
            <v>86.912624173489135</v>
          </cell>
          <cell r="FH23">
            <v>88.64498317295245</v>
          </cell>
          <cell r="FI23">
            <v>93.530538468384464</v>
          </cell>
          <cell r="FJ23">
            <v>98.58531457174206</v>
          </cell>
          <cell r="FM23">
            <v>86.1619873046875</v>
          </cell>
          <cell r="FN23">
            <v>46.624267578125</v>
          </cell>
          <cell r="FO23">
            <v>59</v>
          </cell>
          <cell r="FP23">
            <v>42.013198852539063</v>
          </cell>
          <cell r="FQ23">
            <v>1172.633056640625</v>
          </cell>
          <cell r="FR23">
            <v>114.42054748535156</v>
          </cell>
          <cell r="FS23">
            <v>110.30918884277344</v>
          </cell>
          <cell r="FT23">
            <v>123.09999084472656</v>
          </cell>
          <cell r="FU23">
            <v>26.459640502929688</v>
          </cell>
          <cell r="FV23">
            <v>117.20277404785156</v>
          </cell>
          <cell r="FW23">
            <v>78.132858276367188</v>
          </cell>
          <cell r="FX23">
            <v>154.64060974121094</v>
          </cell>
          <cell r="FY23">
            <v>113.59999084472656</v>
          </cell>
          <cell r="FZ23">
            <v>115.12387084960937</v>
          </cell>
          <cell r="GA23">
            <v>111.64164733886719</v>
          </cell>
          <cell r="GB23">
            <v>8362.55078125</v>
          </cell>
          <cell r="GC23">
            <v>4606004</v>
          </cell>
          <cell r="GD23">
            <v>160.11837768554687</v>
          </cell>
          <cell r="GE23">
            <v>108.65542602539062</v>
          </cell>
        </row>
        <row r="24">
          <cell r="CG24">
            <v>0.55679994821548462</v>
          </cell>
          <cell r="CH24">
            <v>2.4999999441206455E-3</v>
          </cell>
          <cell r="CI24">
            <v>1.9599996507167816E-2</v>
          </cell>
          <cell r="CJ24">
            <v>3.1731999479234219E-4</v>
          </cell>
          <cell r="CK24">
            <v>2.7542002499103546E-5</v>
          </cell>
          <cell r="CL24">
            <v>1</v>
          </cell>
          <cell r="CM24">
            <v>0.18889790773391724</v>
          </cell>
          <cell r="CN24">
            <v>6.3107931055128574E-4</v>
          </cell>
          <cell r="CO24">
            <v>3.1919986940920353E-4</v>
          </cell>
          <cell r="CP24">
            <v>0.65003722906112671</v>
          </cell>
          <cell r="CQ24">
            <v>0.25</v>
          </cell>
          <cell r="CR24">
            <v>3.1856365501880646E-2</v>
          </cell>
          <cell r="CS24">
            <v>0.5795479416847229</v>
          </cell>
          <cell r="CT24">
            <v>1.5896692276000977</v>
          </cell>
          <cell r="CU24">
            <v>3.1538903713226318E-2</v>
          </cell>
          <cell r="CV24">
            <v>5.6929769925773144E-4</v>
          </cell>
          <cell r="CW24">
            <v>4.3186997800148674E-7</v>
          </cell>
          <cell r="CX24">
            <v>0.11741358041763306</v>
          </cell>
          <cell r="CY24">
            <v>0.16606789827346802</v>
          </cell>
          <cell r="DB24">
            <v>1</v>
          </cell>
          <cell r="DC24">
            <v>222.71998426437344</v>
          </cell>
          <cell r="DD24">
            <v>28.408165685736734</v>
          </cell>
          <cell r="DE24">
            <v>1.754695441047958</v>
          </cell>
          <cell r="DF24">
            <v>20216.39306123829</v>
          </cell>
          <cell r="DG24">
            <v>0.55679994821548462</v>
          </cell>
          <cell r="DH24">
            <v>2.947623692051669</v>
          </cell>
          <cell r="DI24">
            <v>882.29789648639621</v>
          </cell>
          <cell r="DJ24">
            <v>1744.3614536749253</v>
          </cell>
          <cell r="DK24">
            <v>0.8565662447052329</v>
          </cell>
          <cell r="DL24">
            <v>2.2271997928619385</v>
          </cell>
          <cell r="DM24">
            <v>17.478451777011845</v>
          </cell>
          <cell r="DN24">
            <v>0.96074872873655492</v>
          </cell>
          <cell r="DO24">
            <v>0.35026151261421729</v>
          </cell>
          <cell r="DP24">
            <v>17.654384986818108</v>
          </cell>
          <cell r="DQ24">
            <v>978.04707263257558</v>
          </cell>
          <cell r="DR24">
            <v>1289276.811488776</v>
          </cell>
          <cell r="DS24">
            <v>4.7422107922693497</v>
          </cell>
          <cell r="DT24">
            <v>3.3528451555314365</v>
          </cell>
          <cell r="DW24">
            <v>100</v>
          </cell>
          <cell r="DX24">
            <v>70.502947225146158</v>
          </cell>
          <cell r="DY24">
            <v>59.947517977919048</v>
          </cell>
          <cell r="DZ24">
            <v>49.598373281812009</v>
          </cell>
          <cell r="EA24">
            <v>56.724407788284552</v>
          </cell>
          <cell r="EB24">
            <v>71.71560660625849</v>
          </cell>
          <cell r="EC24">
            <v>76.075216204829928</v>
          </cell>
          <cell r="ED24">
            <v>69.782082605278291</v>
          </cell>
          <cell r="EE24">
            <v>50.871249544010617</v>
          </cell>
          <cell r="EF24">
            <v>76.994994257554765</v>
          </cell>
          <cell r="EG24">
            <v>71.71560660625849</v>
          </cell>
          <cell r="EH24">
            <v>69.390962138373226</v>
          </cell>
          <cell r="EI24">
            <v>77.063918405496679</v>
          </cell>
          <cell r="EJ24">
            <v>71.191195572883956</v>
          </cell>
          <cell r="EK24">
            <v>77.146232750863362</v>
          </cell>
          <cell r="EL24">
            <v>61.866462078317987</v>
          </cell>
          <cell r="EM24">
            <v>65.780169265141424</v>
          </cell>
          <cell r="EN24">
            <v>73.138436855549628</v>
          </cell>
          <cell r="EO24">
            <v>77.098375407666865</v>
          </cell>
          <cell r="ER24">
            <v>87.454000311152171</v>
          </cell>
          <cell r="ES24">
            <v>53.478047362598815</v>
          </cell>
          <cell r="ET24">
            <v>67.388768604676287</v>
          </cell>
          <cell r="EU24">
            <v>47.979084470794568</v>
          </cell>
          <cell r="EV24">
            <v>69.681243499858127</v>
          </cell>
          <cell r="EW24">
            <v>98.239089104120566</v>
          </cell>
          <cell r="EX24">
            <v>98.820370776154093</v>
          </cell>
          <cell r="EY24">
            <v>96.455743426559565</v>
          </cell>
          <cell r="EZ24">
            <v>40.244312053809921</v>
          </cell>
          <cell r="FA24">
            <v>98.584799230945947</v>
          </cell>
          <cell r="FB24">
            <v>80.945624880719166</v>
          </cell>
          <cell r="FC24">
            <v>94.449052584525205</v>
          </cell>
          <cell r="FD24">
            <v>99.052888916641137</v>
          </cell>
          <cell r="FE24">
            <v>97.478620825949449</v>
          </cell>
          <cell r="FF24">
            <v>98.93623663726234</v>
          </cell>
          <cell r="FG24">
            <v>89.346187231463574</v>
          </cell>
          <cell r="FH24">
            <v>90.834518129524795</v>
          </cell>
          <cell r="FI24">
            <v>95.249122954944937</v>
          </cell>
          <cell r="FJ24">
            <v>98.840969228716858</v>
          </cell>
          <cell r="FM24">
            <v>87.453994750976563</v>
          </cell>
          <cell r="FN24">
            <v>53.478042602539063</v>
          </cell>
          <cell r="FO24">
            <v>67.399993896484375</v>
          </cell>
          <cell r="FP24">
            <v>47.979080200195313</v>
          </cell>
          <cell r="FQ24">
            <v>1267.558837890625</v>
          </cell>
          <cell r="FR24">
            <v>114.57362365722656</v>
          </cell>
          <cell r="FS24">
            <v>110.30918884277344</v>
          </cell>
          <cell r="FT24">
            <v>123.59999084472656</v>
          </cell>
          <cell r="FU24">
            <v>40.244308471679688</v>
          </cell>
          <cell r="FV24">
            <v>117.306396484375</v>
          </cell>
          <cell r="FW24">
            <v>80.94561767578125</v>
          </cell>
          <cell r="FX24">
            <v>155.04391479492187</v>
          </cell>
          <cell r="FY24">
            <v>113.29998779296875</v>
          </cell>
          <cell r="FZ24">
            <v>115.20317077636719</v>
          </cell>
          <cell r="GA24">
            <v>111.64164733886719</v>
          </cell>
          <cell r="GB24">
            <v>8596.703125</v>
          </cell>
          <cell r="GC24">
            <v>4719772.5</v>
          </cell>
          <cell r="GD24">
            <v>163.06048583984375</v>
          </cell>
          <cell r="GE24">
            <v>108.93719482421875</v>
          </cell>
        </row>
        <row r="25">
          <cell r="CG25">
            <v>0.71189999580383301</v>
          </cell>
          <cell r="CH25">
            <v>2.3999998811632395E-3</v>
          </cell>
          <cell r="CI25">
            <v>1.8699999898672104E-2</v>
          </cell>
          <cell r="CJ25">
            <v>2.9515987262129784E-4</v>
          </cell>
          <cell r="CK25">
            <v>2.6706460630521178E-5</v>
          </cell>
          <cell r="CL25">
            <v>1</v>
          </cell>
          <cell r="CM25">
            <v>0.18469423055648804</v>
          </cell>
          <cell r="CN25">
            <v>6.1209104023873806E-4</v>
          </cell>
          <cell r="CO25">
            <v>2.3557098757009953E-4</v>
          </cell>
          <cell r="CP25">
            <v>0.63603115081787109</v>
          </cell>
          <cell r="CQ25">
            <v>0.25</v>
          </cell>
          <cell r="CR25">
            <v>3.1859211623668671E-2</v>
          </cell>
          <cell r="CS25">
            <v>0.56810498237609863</v>
          </cell>
          <cell r="CT25">
            <v>1.5597591400146484</v>
          </cell>
          <cell r="CU25">
            <v>3.0941534787416458E-2</v>
          </cell>
          <cell r="CV25">
            <v>5.6372955441474915E-4</v>
          </cell>
          <cell r="CW25">
            <v>4.2832698454731144E-7</v>
          </cell>
          <cell r="CX25">
            <v>0.11785346269607544</v>
          </cell>
          <cell r="CY25">
            <v>0.16230577230453491</v>
          </cell>
          <cell r="DB25">
            <v>1</v>
          </cell>
          <cell r="DC25">
            <v>296.6250129390786</v>
          </cell>
          <cell r="DD25">
            <v>38.069518698467235</v>
          </cell>
          <cell r="DE25">
            <v>2.4119132098868663</v>
          </cell>
          <cell r="DF25">
            <v>26656.471093374541</v>
          </cell>
          <cell r="DG25">
            <v>0.71189999580383301</v>
          </cell>
          <cell r="DH25">
            <v>3.8544787980591577</v>
          </cell>
          <cell r="DI25">
            <v>1163.0622717923886</v>
          </cell>
          <cell r="DJ25">
            <v>3022.0189809748576</v>
          </cell>
          <cell r="DK25">
            <v>1.1192847942878306</v>
          </cell>
          <cell r="DL25">
            <v>2.847599983215332</v>
          </cell>
          <cell r="DM25">
            <v>22.345185568714832</v>
          </cell>
          <cell r="DN25">
            <v>1.2531134524226699</v>
          </cell>
          <cell r="DO25">
            <v>0.45641662070795574</v>
          </cell>
          <cell r="DP25">
            <v>23.007908324358688</v>
          </cell>
          <cell r="DQ25">
            <v>1262.8395836775153</v>
          </cell>
          <cell r="DR25">
            <v>1662047.9714959427</v>
          </cell>
          <cell r="DS25">
            <v>6.040552220681926</v>
          </cell>
          <cell r="DT25">
            <v>4.3861656039447103</v>
          </cell>
          <cell r="DW25">
            <v>100</v>
          </cell>
          <cell r="DX25">
            <v>93.897894712842842</v>
          </cell>
          <cell r="DY25">
            <v>80.335111454694555</v>
          </cell>
          <cell r="DZ25">
            <v>68.175347646573528</v>
          </cell>
          <cell r="EA25">
            <v>74.79437760815776</v>
          </cell>
          <cell r="EB25">
            <v>91.692429580303141</v>
          </cell>
          <cell r="EC25">
            <v>99.480238508730025</v>
          </cell>
          <cell r="ED25">
            <v>91.988100446015835</v>
          </cell>
          <cell r="EE25">
            <v>88.131895705463165</v>
          </cell>
          <cell r="EF25">
            <v>100.61022932139528</v>
          </cell>
          <cell r="EG25">
            <v>91.692429580303141</v>
          </cell>
          <cell r="EH25">
            <v>88.712315344368619</v>
          </cell>
          <cell r="EI25">
            <v>100.51518150570574</v>
          </cell>
          <cell r="EJ25">
            <v>92.767385902666746</v>
          </cell>
          <cell r="EK25">
            <v>100.54008972993454</v>
          </cell>
          <cell r="EL25">
            <v>79.881039881128629</v>
          </cell>
          <cell r="EM25">
            <v>84.799319988964101</v>
          </cell>
          <cell r="EN25">
            <v>93.162570479828176</v>
          </cell>
          <cell r="EO25">
            <v>100.85948698681395</v>
          </cell>
          <cell r="ER25">
            <v>80.370000226974511</v>
          </cell>
          <cell r="ES25">
            <v>85.992698694215022</v>
          </cell>
          <cell r="ET25">
            <v>74.187639133801099</v>
          </cell>
          <cell r="EU25">
            <v>55.84764596218772</v>
          </cell>
          <cell r="EV25">
            <v>72.376292492991112</v>
          </cell>
          <cell r="EW25">
            <v>98.239089104120566</v>
          </cell>
          <cell r="EX25">
            <v>98.730780413529104</v>
          </cell>
          <cell r="EY25">
            <v>96.689861707554329</v>
          </cell>
          <cell r="EZ25">
            <v>62.459981755827229</v>
          </cell>
          <cell r="FA25">
            <v>98.758981535560068</v>
          </cell>
          <cell r="FB25">
            <v>84.021568147671715</v>
          </cell>
          <cell r="FC25">
            <v>95.158459831774763</v>
          </cell>
          <cell r="FD25">
            <v>98.703192930193197</v>
          </cell>
          <cell r="FE25">
            <v>97.948225266860874</v>
          </cell>
          <cell r="FF25">
            <v>98.961185203381802</v>
          </cell>
          <cell r="FG25">
            <v>91.222421599518057</v>
          </cell>
          <cell r="FH25">
            <v>91.352270971209336</v>
          </cell>
          <cell r="FI25">
            <v>95.659752822567839</v>
          </cell>
          <cell r="FJ25">
            <v>98.840969228716858</v>
          </cell>
          <cell r="FM25">
            <v>80.3699951171875</v>
          </cell>
          <cell r="FN25">
            <v>85.992691040039063</v>
          </cell>
          <cell r="FO25">
            <v>74.199996948242188</v>
          </cell>
          <cell r="FP25">
            <v>55.847640991210938</v>
          </cell>
          <cell r="FQ25">
            <v>1316.583984375</v>
          </cell>
          <cell r="FR25">
            <v>114.57362365722656</v>
          </cell>
          <cell r="FS25">
            <v>110.20918273925781</v>
          </cell>
          <cell r="FT25">
            <v>123.89999389648437</v>
          </cell>
          <cell r="FU25">
            <v>62.459976196289063</v>
          </cell>
          <cell r="FV25">
            <v>117.51365661621094</v>
          </cell>
          <cell r="FW25">
            <v>84.021560668945313</v>
          </cell>
          <cell r="FX25">
            <v>156.20845031738281</v>
          </cell>
          <cell r="FY25">
            <v>112.89999389648437</v>
          </cell>
          <cell r="FZ25">
            <v>115.75816345214844</v>
          </cell>
          <cell r="GA25">
            <v>111.6697998046875</v>
          </cell>
          <cell r="GB25">
            <v>8777.23046875</v>
          </cell>
          <cell r="GC25">
            <v>4746675</v>
          </cell>
          <cell r="GD25">
            <v>163.76345825195312</v>
          </cell>
          <cell r="GE25">
            <v>108.93719482421875</v>
          </cell>
        </row>
        <row r="26">
          <cell r="B26">
            <v>0.77909994125366211</v>
          </cell>
          <cell r="C26">
            <v>100.34775519103198</v>
          </cell>
          <cell r="D26">
            <v>90.81000333213828</v>
          </cell>
          <cell r="F26">
            <v>2.971487677536949</v>
          </cell>
          <cell r="G26">
            <v>83.993081349031087</v>
          </cell>
          <cell r="H26">
            <v>1.1651389364574516</v>
          </cell>
          <cell r="I26">
            <v>114.01752884994538</v>
          </cell>
          <cell r="K26">
            <v>0.7790999999999999</v>
          </cell>
          <cell r="L26">
            <v>92.281593962812039</v>
          </cell>
          <cell r="M26">
            <v>92.183298349366751</v>
          </cell>
          <cell r="O26">
            <v>6.8962378255472377E-3</v>
          </cell>
          <cell r="P26">
            <v>87.770619746193745</v>
          </cell>
          <cell r="Q26">
            <v>1.048029249278791</v>
          </cell>
          <cell r="R26">
            <v>103.11651592273223</v>
          </cell>
          <cell r="T26">
            <v>311.64</v>
          </cell>
          <cell r="U26">
            <v>98.650951509172145</v>
          </cell>
          <cell r="V26">
            <v>1.0029169467753933</v>
          </cell>
          <cell r="W26">
            <v>100.40980489776207</v>
          </cell>
          <cell r="Y26">
            <v>3322.4872384250275</v>
          </cell>
          <cell r="Z26">
            <v>96.894524936160238</v>
          </cell>
          <cell r="AA26">
            <v>1.1025162678298752</v>
          </cell>
          <cell r="AB26">
            <v>110.22394495948775</v>
          </cell>
          <cell r="AD26">
            <v>1.1938930783010584</v>
          </cell>
          <cell r="AE26">
            <v>107.31661466747747</v>
          </cell>
          <cell r="AF26">
            <v>0.98378081093508096</v>
          </cell>
          <cell r="AG26">
            <v>98.17957843396124</v>
          </cell>
          <cell r="AK26">
            <v>93.643533080710284</v>
          </cell>
          <cell r="AL26">
            <v>93.77568616484001</v>
          </cell>
          <cell r="AN26">
            <v>81.882127745507674</v>
          </cell>
          <cell r="AO26">
            <v>82.148413036814333</v>
          </cell>
          <cell r="AP26">
            <v>90.81</v>
          </cell>
          <cell r="AQ26">
            <v>110.54382749829145</v>
          </cell>
          <cell r="AS26">
            <v>103.66323274939991</v>
          </cell>
          <cell r="AT26">
            <v>103.64299710718784</v>
          </cell>
          <cell r="AU26">
            <v>101.48600006103516</v>
          </cell>
          <cell r="CG26">
            <v>0.77909994125366211</v>
          </cell>
          <cell r="CH26">
            <v>2.4999999441206455E-3</v>
          </cell>
          <cell r="CI26">
            <v>1.7999999225139618E-2</v>
          </cell>
          <cell r="CJ26">
            <v>2.6218988932669163E-4</v>
          </cell>
          <cell r="CK26">
            <v>2.4906359612941742E-5</v>
          </cell>
          <cell r="CL26">
            <v>1</v>
          </cell>
          <cell r="CM26">
            <v>0.18889868259429932</v>
          </cell>
          <cell r="CN26">
            <v>6.2136608175933361E-4</v>
          </cell>
          <cell r="CO26">
            <v>2.3449299624189734E-4</v>
          </cell>
          <cell r="CP26">
            <v>0.65257096290588379</v>
          </cell>
          <cell r="CQ26">
            <v>0.25</v>
          </cell>
          <cell r="CR26">
            <v>3.1874030828475952E-2</v>
          </cell>
          <cell r="CS26">
            <v>0.5821259617805481</v>
          </cell>
          <cell r="CT26">
            <v>1.5748996734619141</v>
          </cell>
          <cell r="CU26">
            <v>3.1699981540441513E-2</v>
          </cell>
          <cell r="CV26">
            <v>5.6306296028196812E-4</v>
          </cell>
          <cell r="CW26">
            <v>4.2932396127071115E-7</v>
          </cell>
          <cell r="CX26">
            <v>0.1184651255607605</v>
          </cell>
          <cell r="CY26">
            <v>0.16575425863265991</v>
          </cell>
          <cell r="DB26">
            <v>1</v>
          </cell>
          <cell r="DC26">
            <v>311.6399834671613</v>
          </cell>
          <cell r="DD26">
            <v>43.283331932900069</v>
          </cell>
          <cell r="DE26">
            <v>2.9715102411248764</v>
          </cell>
          <cell r="DF26">
            <v>31281.1648655723</v>
          </cell>
          <cell r="DG26">
            <v>0.77909994125366211</v>
          </cell>
          <cell r="DH26">
            <v>4.1244328999739368</v>
          </cell>
          <cell r="DI26">
            <v>1253.8501281687622</v>
          </cell>
          <cell r="DJ26">
            <v>3322.4870411479637</v>
          </cell>
          <cell r="DK26">
            <v>1.1938930561426571</v>
          </cell>
          <cell r="DL26">
            <v>3.1163997650146484</v>
          </cell>
          <cell r="DM26">
            <v>24.443094299752691</v>
          </cell>
          <cell r="DN26">
            <v>1.3383700305525454</v>
          </cell>
          <cell r="DO26">
            <v>0.49469814133687617</v>
          </cell>
          <cell r="DP26">
            <v>24.57729952491357</v>
          </cell>
          <cell r="DQ26">
            <v>1383.6817482426973</v>
          </cell>
          <cell r="DR26">
            <v>1814713.3902046501</v>
          </cell>
          <cell r="DS26">
            <v>6.5766185412437137</v>
          </cell>
          <cell r="DT26">
            <v>4.7003313681386745</v>
          </cell>
          <cell r="DW26">
            <v>100</v>
          </cell>
          <cell r="DX26">
            <v>98.65094674912514</v>
          </cell>
          <cell r="DY26">
            <v>91.337411499769402</v>
          </cell>
          <cell r="DZ26">
            <v>83.992965788990546</v>
          </cell>
          <cell r="EA26">
            <v>87.770629832550213</v>
          </cell>
          <cell r="EB26">
            <v>100.34775519103198</v>
          </cell>
          <cell r="EC26">
            <v>106.44748358954732</v>
          </cell>
          <cell r="ED26">
            <v>99.168629514986506</v>
          </cell>
          <cell r="EE26">
            <v>96.894520926783485</v>
          </cell>
          <cell r="EF26">
            <v>107.31661394557031</v>
          </cell>
          <cell r="EG26">
            <v>100.34775519103198</v>
          </cell>
          <cell r="EH26">
            <v>97.04119407930763</v>
          </cell>
          <cell r="EI26">
            <v>107.35381244427884</v>
          </cell>
          <cell r="EJ26">
            <v>100.54816433184733</v>
          </cell>
          <cell r="EK26">
            <v>107.39802439747262</v>
          </cell>
          <cell r="EL26">
            <v>87.524922676473636</v>
          </cell>
          <cell r="EM26">
            <v>92.588459601268283</v>
          </cell>
          <cell r="EN26">
            <v>101.43024445178861</v>
          </cell>
          <cell r="EO26">
            <v>108.08370072305001</v>
          </cell>
          <cell r="ER26">
            <v>90.81000333213828</v>
          </cell>
          <cell r="ES26">
            <v>89.346412981985608</v>
          </cell>
          <cell r="ET26">
            <v>80.78653076740197</v>
          </cell>
          <cell r="EU26">
            <v>65.788534298194122</v>
          </cell>
          <cell r="EV26">
            <v>77.481447299122891</v>
          </cell>
          <cell r="EW26">
            <v>98.632833236636301</v>
          </cell>
          <cell r="EX26">
            <v>98.999551501404071</v>
          </cell>
          <cell r="EY26">
            <v>97.080054873295481</v>
          </cell>
          <cell r="EZ26">
            <v>79.823401880439917</v>
          </cell>
          <cell r="FA26">
            <v>99.107333321236453</v>
          </cell>
          <cell r="FB26">
            <v>88.810753144267679</v>
          </cell>
          <cell r="FC26">
            <v>95.634462343919878</v>
          </cell>
          <cell r="FD26">
            <v>98.87804092341716</v>
          </cell>
          <cell r="FE26">
            <v>97.948225266860874</v>
          </cell>
          <cell r="FF26">
            <v>99.376994638706392</v>
          </cell>
          <cell r="FG26">
            <v>91.404868797398322</v>
          </cell>
          <cell r="FH26">
            <v>92.594637222140761</v>
          </cell>
          <cell r="FI26">
            <v>95.681046392217297</v>
          </cell>
          <cell r="FJ26">
            <v>98.892111235803668</v>
          </cell>
          <cell r="FM26">
            <v>90.80999755859375</v>
          </cell>
          <cell r="FN26">
            <v>89.346405029296875</v>
          </cell>
          <cell r="FO26">
            <v>80.79998779296875</v>
          </cell>
          <cell r="FP26">
            <v>65.788528442382813</v>
          </cell>
          <cell r="FQ26">
            <v>1409.450927734375</v>
          </cell>
          <cell r="FR26">
            <v>115.0328369140625</v>
          </cell>
          <cell r="FS26">
            <v>110.50920104980469</v>
          </cell>
          <cell r="FT26">
            <v>124.39999389648437</v>
          </cell>
          <cell r="FU26">
            <v>79.823394775390625</v>
          </cell>
          <cell r="FV26">
            <v>117.92816162109375</v>
          </cell>
          <cell r="FW26">
            <v>88.810745239257813</v>
          </cell>
          <cell r="FX26">
            <v>156.98983764648437</v>
          </cell>
          <cell r="FY26">
            <v>113.09999084472656</v>
          </cell>
          <cell r="FZ26">
            <v>115.75816345214844</v>
          </cell>
          <cell r="GA26">
            <v>112.13900756835937</v>
          </cell>
          <cell r="GB26">
            <v>8794.78515625</v>
          </cell>
          <cell r="GC26">
            <v>4811228.5</v>
          </cell>
          <cell r="GD26">
            <v>163.79991149902344</v>
          </cell>
          <cell r="GE26">
            <v>108.99356079101562</v>
          </cell>
        </row>
        <row r="27">
          <cell r="B27">
            <v>0.76919996738433838</v>
          </cell>
          <cell r="C27">
            <v>99.072642587842765</v>
          </cell>
          <cell r="D27">
            <v>91.53000459861785</v>
          </cell>
          <cell r="F27">
            <v>3.2763297950504935</v>
          </cell>
          <cell r="G27">
            <v>92.609852324891094</v>
          </cell>
          <cell r="H27">
            <v>1.1665361705161046</v>
          </cell>
          <cell r="I27">
            <v>114.1542586163344</v>
          </cell>
          <cell r="K27">
            <v>0.76919999999999999</v>
          </cell>
          <cell r="L27">
            <v>91.59179412161815</v>
          </cell>
          <cell r="M27">
            <v>91.494233262479028</v>
          </cell>
          <cell r="O27">
            <v>6.9662449510840361E-3</v>
          </cell>
          <cell r="P27">
            <v>88.661622775737143</v>
          </cell>
          <cell r="Q27">
            <v>1.0189034670715469</v>
          </cell>
          <cell r="R27">
            <v>100.25080469682695</v>
          </cell>
          <cell r="T27">
            <v>307.68</v>
          </cell>
          <cell r="U27">
            <v>97.39739686927895</v>
          </cell>
          <cell r="V27">
            <v>0.99059418179348613</v>
          </cell>
          <cell r="W27">
            <v>99.17607718819194</v>
          </cell>
          <cell r="Y27">
            <v>3342.2552836484983</v>
          </cell>
          <cell r="Z27">
            <v>97.471025374955829</v>
          </cell>
          <cell r="AA27">
            <v>0.99365897583689</v>
          </cell>
          <cell r="AB27">
            <v>99.340948933777256</v>
          </cell>
          <cell r="AD27">
            <v>1.1547924690656515</v>
          </cell>
          <cell r="AE27">
            <v>103.80194062267022</v>
          </cell>
          <cell r="AF27">
            <v>0.95795319923326927</v>
          </cell>
          <cell r="AG27">
            <v>95.602028637650719</v>
          </cell>
          <cell r="AK27">
            <v>95.514995458563732</v>
          </cell>
          <cell r="AL27">
            <v>95.649789616955943</v>
          </cell>
          <cell r="AN27">
            <v>86.590586746858548</v>
          </cell>
          <cell r="AO27">
            <v>86.872184212033929</v>
          </cell>
          <cell r="AP27">
            <v>91.53</v>
          </cell>
          <cell r="AQ27">
            <v>105.36168835883932</v>
          </cell>
          <cell r="AS27">
            <v>100.77823325210257</v>
          </cell>
          <cell r="AT27">
            <v>100.75856077791121</v>
          </cell>
          <cell r="AU27">
            <v>99.728157043457031</v>
          </cell>
          <cell r="CG27">
            <v>0.76919996738433838</v>
          </cell>
          <cell r="CH27">
            <v>2.4999999441206455E-3</v>
          </cell>
          <cell r="CI27">
            <v>1.6999997198581696E-2</v>
          </cell>
          <cell r="CJ27">
            <v>2.3476999194826931E-4</v>
          </cell>
          <cell r="CK27">
            <v>2.4342763936147094E-5</v>
          </cell>
          <cell r="CL27">
            <v>1</v>
          </cell>
          <cell r="CM27">
            <v>0.19127362966537476</v>
          </cell>
          <cell r="CN27">
            <v>6.1781029216945171E-4</v>
          </cell>
          <cell r="CO27">
            <v>2.301439963048324E-4</v>
          </cell>
          <cell r="CP27">
            <v>0.66609370708465576</v>
          </cell>
          <cell r="CQ27">
            <v>0.25</v>
          </cell>
          <cell r="CR27">
            <v>3.1869571655988693E-2</v>
          </cell>
          <cell r="CS27">
            <v>0.59392297267913818</v>
          </cell>
          <cell r="CT27">
            <v>1.5717391967773437</v>
          </cell>
          <cell r="CU27">
            <v>3.2344624400138855E-2</v>
          </cell>
          <cell r="CV27">
            <v>5.559106357395649E-4</v>
          </cell>
          <cell r="CW27">
            <v>4.323859457144863E-7</v>
          </cell>
          <cell r="CX27">
            <v>0.11854797601699829</v>
          </cell>
          <cell r="CY27">
            <v>0.16871678829193115</v>
          </cell>
          <cell r="DB27">
            <v>1</v>
          </cell>
          <cell r="DC27">
            <v>307.6799938309191</v>
          </cell>
          <cell r="DD27">
            <v>45.247064361193686</v>
          </cell>
          <cell r="DE27">
            <v>3.2763981503812833</v>
          </cell>
          <cell r="DF27">
            <v>31598.711198202796</v>
          </cell>
          <cell r="DG27">
            <v>0.76919996738433838</v>
          </cell>
          <cell r="DH27">
            <v>4.0214637466232102</v>
          </cell>
          <cell r="DI27">
            <v>1245.0423327900207</v>
          </cell>
          <cell r="DJ27">
            <v>3342.2551955928961</v>
          </cell>
          <cell r="DK27">
            <v>1.1547924251543462</v>
          </cell>
          <cell r="DL27">
            <v>3.0767998695373535</v>
          </cell>
          <cell r="DM27">
            <v>24.135874045856404</v>
          </cell>
          <cell r="DN27">
            <v>1.295117385196501</v>
          </cell>
          <cell r="DO27">
            <v>0.48939414946289278</v>
          </cell>
          <cell r="DP27">
            <v>23.781385057018507</v>
          </cell>
          <cell r="DQ27">
            <v>1383.6755728931512</v>
          </cell>
          <cell r="DR27">
            <v>1778966.164391147</v>
          </cell>
          <cell r="DS27">
            <v>6.4885120204333537</v>
          </cell>
          <cell r="DT27">
            <v>4.5591193097712921</v>
          </cell>
          <cell r="DW27">
            <v>100</v>
          </cell>
          <cell r="DX27">
            <v>97.397395383906371</v>
          </cell>
          <cell r="DY27">
            <v>95.481321611785532</v>
          </cell>
          <cell r="DZ27">
            <v>92.610953833331294</v>
          </cell>
          <cell r="EA27">
            <v>88.661621000422926</v>
          </cell>
          <cell r="EB27">
            <v>99.072642587842765</v>
          </cell>
          <cell r="EC27">
            <v>103.78995283868936</v>
          </cell>
          <cell r="ED27">
            <v>98.472009578412496</v>
          </cell>
          <cell r="EE27">
            <v>97.471024561207471</v>
          </cell>
          <cell r="EF27">
            <v>103.80193790385006</v>
          </cell>
          <cell r="EG27">
            <v>99.072642587842765</v>
          </cell>
          <cell r="EH27">
            <v>95.821503154834716</v>
          </cell>
          <cell r="EI27">
            <v>103.88441588632192</v>
          </cell>
          <cell r="EJ27">
            <v>99.470119758809602</v>
          </cell>
          <cell r="EK27">
            <v>103.92003279165579</v>
          </cell>
          <cell r="EL27">
            <v>87.524532054141446</v>
          </cell>
          <cell r="EM27">
            <v>90.764601028913944</v>
          </cell>
          <cell r="EN27">
            <v>100.07139021878919</v>
          </cell>
          <cell r="EO27">
            <v>104.83654203153206</v>
          </cell>
          <cell r="ER27">
            <v>91.53000459861785</v>
          </cell>
          <cell r="ES27">
            <v>90.016518022100144</v>
          </cell>
          <cell r="ET27">
            <v>86.2856147568599</v>
          </cell>
          <cell r="EU27">
            <v>73.025275054638229</v>
          </cell>
          <cell r="EV27">
            <v>81.278421536556081</v>
          </cell>
          <cell r="EW27">
            <v>99.026577369152037</v>
          </cell>
          <cell r="EX27">
            <v>99.357926621474149</v>
          </cell>
          <cell r="EY27">
            <v>97.782397808529353</v>
          </cell>
          <cell r="EZ27">
            <v>89.801582700234462</v>
          </cell>
          <cell r="FA27">
            <v>99.542782670995805</v>
          </cell>
          <cell r="FB27">
            <v>92.274361240647991</v>
          </cell>
          <cell r="FC27">
            <v>96.103102986283915</v>
          </cell>
          <cell r="FD27">
            <v>99.402598243135856</v>
          </cell>
          <cell r="FE27">
            <v>98.552015316328124</v>
          </cell>
          <cell r="FF27">
            <v>99.651415343762565</v>
          </cell>
          <cell r="FG27">
            <v>92.677736397563038</v>
          </cell>
          <cell r="FH27">
            <v>93.659492337107977</v>
          </cell>
          <cell r="FI27">
            <v>96.453649117535733</v>
          </cell>
          <cell r="FJ27">
            <v>99.301178069424083</v>
          </cell>
          <cell r="FM27">
            <v>91.529998779296875</v>
          </cell>
          <cell r="FN27">
            <v>90.016510009765625</v>
          </cell>
          <cell r="FO27">
            <v>86.29998779296875</v>
          </cell>
          <cell r="FP27">
            <v>73.0252685546875</v>
          </cell>
          <cell r="FQ27">
            <v>1478.52099609375</v>
          </cell>
          <cell r="FR27">
            <v>115.49205017089844</v>
          </cell>
          <cell r="FS27">
            <v>110.90924072265625</v>
          </cell>
          <cell r="FT27">
            <v>125.29998779296875</v>
          </cell>
          <cell r="FU27">
            <v>89.80157470703125</v>
          </cell>
          <cell r="FV27">
            <v>118.44630432128906</v>
          </cell>
          <cell r="FW27">
            <v>92.27435302734375</v>
          </cell>
          <cell r="FX27">
            <v>157.75914001464844</v>
          </cell>
          <cell r="FY27">
            <v>113.69999694824219</v>
          </cell>
          <cell r="FZ27">
            <v>116.47174072265625</v>
          </cell>
          <cell r="GA27">
            <v>112.44866943359375</v>
          </cell>
          <cell r="GB27">
            <v>8917.2578125</v>
          </cell>
          <cell r="GC27">
            <v>4866558.5</v>
          </cell>
          <cell r="GD27">
            <v>165.12255859375</v>
          </cell>
          <cell r="GE27">
            <v>109.44441223144531</v>
          </cell>
        </row>
        <row r="28">
          <cell r="B28">
            <v>0.76929998397827148</v>
          </cell>
          <cell r="C28">
            <v>99.085524684415503</v>
          </cell>
          <cell r="D28">
            <v>88.789998931248917</v>
          </cell>
          <cell r="F28">
            <v>3.6534065059414753</v>
          </cell>
          <cell r="G28">
            <v>103.26843088542678</v>
          </cell>
          <cell r="H28">
            <v>1.1587275115747901</v>
          </cell>
          <cell r="I28">
            <v>113.39012314007294</v>
          </cell>
          <cell r="K28">
            <v>0.76929999999999998</v>
          </cell>
          <cell r="L28">
            <v>88.660885837886099</v>
          </cell>
          <cell r="M28">
            <v>88.566446895212977</v>
          </cell>
          <cell r="O28">
            <v>7.1095205086734716E-3</v>
          </cell>
          <cell r="P28">
            <v>90.485136523699907</v>
          </cell>
          <cell r="Q28">
            <v>0.97115646919937326</v>
          </cell>
          <cell r="R28">
            <v>95.552935749240987</v>
          </cell>
          <cell r="T28">
            <v>307.72000000000003</v>
          </cell>
          <cell r="U28">
            <v>97.410059037358664</v>
          </cell>
          <cell r="V28">
            <v>0.9487316262756601</v>
          </cell>
          <cell r="W28">
            <v>94.984891621349561</v>
          </cell>
          <cell r="Y28">
            <v>3378.9095956113265</v>
          </cell>
          <cell r="Z28">
            <v>98.539984227054717</v>
          </cell>
          <cell r="AA28">
            <v>0.95071342808675641</v>
          </cell>
          <cell r="AB28">
            <v>95.047472429541031</v>
          </cell>
          <cell r="AD28">
            <v>1.0817726926008535</v>
          </cell>
          <cell r="AE28">
            <v>97.23834179091449</v>
          </cell>
          <cell r="AF28">
            <v>0.86926731654524747</v>
          </cell>
          <cell r="AG28">
            <v>86.751334988648139</v>
          </cell>
          <cell r="AK28">
            <v>98.027769848753181</v>
          </cell>
          <cell r="AL28">
            <v>98.166110123726639</v>
          </cell>
          <cell r="AN28">
            <v>89.555128805991217</v>
          </cell>
          <cell r="AO28">
            <v>89.846367128915929</v>
          </cell>
          <cell r="AP28">
            <v>88.79</v>
          </cell>
          <cell r="AQ28">
            <v>98.824251705803306</v>
          </cell>
          <cell r="AS28">
            <v>97.011923758467674</v>
          </cell>
          <cell r="AT28">
            <v>96.992986488932331</v>
          </cell>
          <cell r="AU28">
            <v>96.147781372070313</v>
          </cell>
          <cell r="CG28">
            <v>0.76929998397827148</v>
          </cell>
          <cell r="CH28">
            <v>2.4999999441206455E-3</v>
          </cell>
          <cell r="CI28">
            <v>1.6499999910593033E-2</v>
          </cell>
          <cell r="CJ28">
            <v>2.1056999685242772E-4</v>
          </cell>
          <cell r="CK28">
            <v>2.3855289327912033E-5</v>
          </cell>
          <cell r="CL28">
            <v>1</v>
          </cell>
          <cell r="CM28">
            <v>0.2007097601890564</v>
          </cell>
          <cell r="CN28">
            <v>5.9182941913604736E-4</v>
          </cell>
          <cell r="CO28">
            <v>2.2767699556425214E-4</v>
          </cell>
          <cell r="CP28">
            <v>0.71114754676818848</v>
          </cell>
          <cell r="CQ28">
            <v>0.25</v>
          </cell>
          <cell r="CR28">
            <v>3.159673884510994E-2</v>
          </cell>
          <cell r="CS28">
            <v>0.63385498523712158</v>
          </cell>
          <cell r="CT28">
            <v>1.6004199981689453</v>
          </cell>
          <cell r="CU28">
            <v>3.4485563635826111E-2</v>
          </cell>
          <cell r="CV28">
            <v>5.4568168707191944E-4</v>
          </cell>
          <cell r="CW28">
            <v>4.0905445075622993E-7</v>
          </cell>
          <cell r="CX28">
            <v>0.11865770816802979</v>
          </cell>
          <cell r="CY28">
            <v>0.17764550447463989</v>
          </cell>
          <cell r="DB28">
            <v>1</v>
          </cell>
          <cell r="DC28">
            <v>307.7200004693866</v>
          </cell>
          <cell r="DD28">
            <v>46.624241705866879</v>
          </cell>
          <cell r="DE28">
            <v>3.6534168945132981</v>
          </cell>
          <cell r="DF28">
            <v>32248.612599225413</v>
          </cell>
          <cell r="DG28">
            <v>0.76929998397827148</v>
          </cell>
          <cell r="DH28">
            <v>3.8328977288081938</v>
          </cell>
          <cell r="DI28">
            <v>1299.8677644333661</v>
          </cell>
          <cell r="DJ28">
            <v>3378.909591070958</v>
          </cell>
          <cell r="DK28">
            <v>1.0817726749875702</v>
          </cell>
          <cell r="DL28">
            <v>3.0771999359130859</v>
          </cell>
          <cell r="DM28">
            <v>24.347448885451417</v>
          </cell>
          <cell r="DN28">
            <v>1.2136845207433065</v>
          </cell>
          <cell r="DO28">
            <v>0.48068631038004672</v>
          </cell>
          <cell r="DP28">
            <v>22.307884890681233</v>
          </cell>
          <cell r="DQ28">
            <v>1409.7962277353824</v>
          </cell>
          <cell r="DR28">
            <v>1880678.6787334692</v>
          </cell>
          <cell r="DS28">
            <v>6.4833544811844401</v>
          </cell>
          <cell r="DT28">
            <v>4.3305344891972446</v>
          </cell>
          <cell r="DW28">
            <v>100</v>
          </cell>
          <cell r="DX28">
            <v>97.410059653481667</v>
          </cell>
          <cell r="DY28">
            <v>98.387470658572809</v>
          </cell>
          <cell r="DZ28">
            <v>103.26779830232456</v>
          </cell>
          <cell r="EA28">
            <v>90.48515460417282</v>
          </cell>
          <cell r="EB28">
            <v>99.085524684415503</v>
          </cell>
          <cell r="EC28">
            <v>98.923252719253043</v>
          </cell>
          <cell r="ED28">
            <v>102.80822392851093</v>
          </cell>
          <cell r="EE28">
            <v>98.539985868120652</v>
          </cell>
          <cell r="EF28">
            <v>97.238341358303558</v>
          </cell>
          <cell r="EG28">
            <v>99.085524684415503</v>
          </cell>
          <cell r="EH28">
            <v>96.661473529274815</v>
          </cell>
          <cell r="EI28">
            <v>97.352494027836016</v>
          </cell>
          <cell r="EJ28">
            <v>97.700237962384875</v>
          </cell>
          <cell r="EK28">
            <v>97.481123315309375</v>
          </cell>
          <cell r="EL28">
            <v>89.176796599965414</v>
          </cell>
          <cell r="EM28">
            <v>95.954073413897831</v>
          </cell>
          <cell r="EN28">
            <v>99.991846230718977</v>
          </cell>
          <cell r="EO28">
            <v>99.580254463334271</v>
          </cell>
          <cell r="ER28">
            <v>88.789998931248917</v>
          </cell>
          <cell r="ES28">
            <v>91.186729918252425</v>
          </cell>
          <cell r="ET28">
            <v>90.684891102174902</v>
          </cell>
          <cell r="EU28">
            <v>79.524512693679668</v>
          </cell>
          <cell r="EV28">
            <v>84.926475349762015</v>
          </cell>
          <cell r="EW28">
            <v>99.354695299019525</v>
          </cell>
          <cell r="EX28">
            <v>99.626697709349131</v>
          </cell>
          <cell r="EY28">
            <v>98.640827536260034</v>
          </cell>
          <cell r="EZ28">
            <v>92.046928969427782</v>
          </cell>
          <cell r="FA28">
            <v>99.542782670995805</v>
          </cell>
          <cell r="FB28">
            <v>93.566216214033929</v>
          </cell>
          <cell r="FC28">
            <v>95.873388481360138</v>
          </cell>
          <cell r="FD28">
            <v>99.92714222280776</v>
          </cell>
          <cell r="FE28">
            <v>98.954546319690479</v>
          </cell>
          <cell r="FF28">
            <v>99.568253456697647</v>
          </cell>
          <cell r="FG28">
            <v>93.518641784677868</v>
          </cell>
          <cell r="FH28">
            <v>95.354725128980917</v>
          </cell>
          <cell r="FI28">
            <v>97.092411641156204</v>
          </cell>
          <cell r="FJ28">
            <v>99.60797473348569</v>
          </cell>
          <cell r="FM28">
            <v>88.789993286132813</v>
          </cell>
          <cell r="FN28">
            <v>91.186721801757812</v>
          </cell>
          <cell r="FO28">
            <v>90.699996948242188</v>
          </cell>
          <cell r="FP28">
            <v>79.524505615234375</v>
          </cell>
          <cell r="FQ28">
            <v>1544.882080078125</v>
          </cell>
          <cell r="FR28">
            <v>115.87472534179687</v>
          </cell>
          <cell r="FS28">
            <v>111.20925903320313</v>
          </cell>
          <cell r="FT28">
            <v>126.39999389648438</v>
          </cell>
          <cell r="FU28">
            <v>92.046920776367188</v>
          </cell>
          <cell r="FV28">
            <v>118.44630432128906</v>
          </cell>
          <cell r="FW28">
            <v>93.566207885742188</v>
          </cell>
          <cell r="FX28">
            <v>157.38204956054687</v>
          </cell>
          <cell r="FY28">
            <v>114.29998779296875</v>
          </cell>
          <cell r="FZ28">
            <v>116.94746398925781</v>
          </cell>
          <cell r="GA28">
            <v>112.35482788085937</v>
          </cell>
          <cell r="GB28">
            <v>8998.16796875</v>
          </cell>
          <cell r="GC28">
            <v>4954643</v>
          </cell>
          <cell r="GD28">
            <v>166.21607971191406</v>
          </cell>
          <cell r="GE28">
            <v>109.78254699707031</v>
          </cell>
        </row>
        <row r="29">
          <cell r="B29">
            <v>0.76919996738433838</v>
          </cell>
          <cell r="C29">
            <v>99.072642587842765</v>
          </cell>
          <cell r="D29">
            <v>87.89999948501584</v>
          </cell>
          <cell r="F29">
            <v>3.8652295168463104</v>
          </cell>
          <cell r="G29">
            <v>109.25589215643362</v>
          </cell>
          <cell r="H29">
            <v>1.1185455518767309</v>
          </cell>
          <cell r="I29">
            <v>109.4580189027444</v>
          </cell>
          <cell r="K29">
            <v>0.76919999999999999</v>
          </cell>
          <cell r="L29">
            <v>87.501535416305913</v>
          </cell>
          <cell r="M29">
            <v>87.408331379273164</v>
          </cell>
          <cell r="O29">
            <v>7.1742266959441215E-3</v>
          </cell>
          <cell r="P29">
            <v>91.308672820130866</v>
          </cell>
          <cell r="Q29">
            <v>0.93034067347398164</v>
          </cell>
          <cell r="R29">
            <v>91.537033852693128</v>
          </cell>
          <cell r="T29">
            <v>320.5</v>
          </cell>
          <cell r="U29">
            <v>101.45562173883224</v>
          </cell>
          <cell r="V29">
            <v>0.91337903063839054</v>
          </cell>
          <cell r="W29">
            <v>91.445468699061777</v>
          </cell>
          <cell r="Y29">
            <v>3381.425896130615</v>
          </cell>
          <cell r="Z29">
            <v>98.613367727401481</v>
          </cell>
          <cell r="AA29">
            <v>0.89194302900260503</v>
          </cell>
          <cell r="AB29">
            <v>89.171908120046226</v>
          </cell>
          <cell r="AD29">
            <v>1.0618429950002271</v>
          </cell>
          <cell r="AE29">
            <v>95.446901906792419</v>
          </cell>
          <cell r="AF29">
            <v>0.84236671795059048</v>
          </cell>
          <cell r="AG29">
            <v>84.066703005295793</v>
          </cell>
          <cell r="AK29">
            <v>99.574763178682844</v>
          </cell>
          <cell r="AL29">
            <v>99.715286625659246</v>
          </cell>
          <cell r="AN29">
            <v>93.337133776548853</v>
          </cell>
          <cell r="AO29">
            <v>93.640671392653118</v>
          </cell>
          <cell r="AP29">
            <v>87.9</v>
          </cell>
          <cell r="AQ29">
            <v>93.869467927476308</v>
          </cell>
          <cell r="AS29">
            <v>93.602208997864267</v>
          </cell>
          <cell r="AT29">
            <v>93.583937323700695</v>
          </cell>
          <cell r="AU29">
            <v>93.262260437011719</v>
          </cell>
          <cell r="CG29">
            <v>0.76919996738433838</v>
          </cell>
          <cell r="CH29">
            <v>2.3999998811632395E-3</v>
          </cell>
          <cell r="CI29">
            <v>1.6099996864795685E-2</v>
          </cell>
          <cell r="CJ29">
            <v>1.9899998733308166E-4</v>
          </cell>
          <cell r="CK29">
            <v>2.3637068807147443E-5</v>
          </cell>
          <cell r="CL29">
            <v>1</v>
          </cell>
          <cell r="CM29">
            <v>0.20636904239654541</v>
          </cell>
          <cell r="CN29">
            <v>5.8372318744659424E-4</v>
          </cell>
          <cell r="CO29">
            <v>2.2747799812350422E-4</v>
          </cell>
          <cell r="CP29">
            <v>0.72440087795257568</v>
          </cell>
          <cell r="CQ29">
            <v>0.25</v>
          </cell>
          <cell r="CR29">
            <v>3.18327397108078E-2</v>
          </cell>
          <cell r="CS29">
            <v>0.64669597148895264</v>
          </cell>
          <cell r="CT29">
            <v>1.6085090637207031</v>
          </cell>
          <cell r="CU29">
            <v>3.5273279994726181E-2</v>
          </cell>
          <cell r="CV29">
            <v>5.3620734252035618E-4</v>
          </cell>
          <cell r="CW29">
            <v>4.0047268612397602E-7</v>
          </cell>
          <cell r="CX29">
            <v>0.11872959136962891</v>
          </cell>
          <cell r="CY29">
            <v>0.18427890539169312</v>
          </cell>
          <cell r="DB29">
            <v>1</v>
          </cell>
          <cell r="DC29">
            <v>320.50000227980019</v>
          </cell>
          <cell r="DD29">
            <v>47.77640479336204</v>
          </cell>
          <cell r="DE29">
            <v>3.8653267153071167</v>
          </cell>
          <cell r="DF29">
            <v>32542.104677198618</v>
          </cell>
          <cell r="DG29">
            <v>0.76919996738433838</v>
          </cell>
          <cell r="DH29">
            <v>3.727303080208578</v>
          </cell>
          <cell r="DI29">
            <v>1317.747836520052</v>
          </cell>
          <cell r="DJ29">
            <v>3381.4257806450278</v>
          </cell>
          <cell r="DK29">
            <v>1.0618429529770608</v>
          </cell>
          <cell r="DL29">
            <v>3.0767998695373535</v>
          </cell>
          <cell r="DM29">
            <v>24.163800363158213</v>
          </cell>
          <cell r="DN29">
            <v>1.1894305845346966</v>
          </cell>
          <cell r="DO29">
            <v>0.47820679704786545</v>
          </cell>
          <cell r="DP29">
            <v>21.80687385747353</v>
          </cell>
          <cell r="DQ29">
            <v>1434.5196463905882</v>
          </cell>
          <cell r="DR29">
            <v>1920730.1622218848</v>
          </cell>
          <cell r="DS29">
            <v>6.4785868334176726</v>
          </cell>
          <cell r="DT29">
            <v>4.1741075341714735</v>
          </cell>
          <cell r="DW29">
            <v>100</v>
          </cell>
          <cell r="DX29">
            <v>101.45562294746664</v>
          </cell>
          <cell r="DY29">
            <v>100.81878981395882</v>
          </cell>
          <cell r="DZ29">
            <v>109.25765964688735</v>
          </cell>
          <cell r="EA29">
            <v>91.308652854486496</v>
          </cell>
          <cell r="EB29">
            <v>99.072642587842765</v>
          </cell>
          <cell r="EC29">
            <v>96.197960564779478</v>
          </cell>
          <cell r="ED29">
            <v>104.22238197230796</v>
          </cell>
          <cell r="EE29">
            <v>98.613366134264979</v>
          </cell>
          <cell r="EF29">
            <v>95.446899258828935</v>
          </cell>
          <cell r="EG29">
            <v>99.072642587842765</v>
          </cell>
          <cell r="EH29">
            <v>95.932373044872833</v>
          </cell>
          <cell r="EI29">
            <v>95.407028678690637</v>
          </cell>
          <cell r="EJ29">
            <v>97.196273032754391</v>
          </cell>
          <cell r="EK29">
            <v>95.291802429452886</v>
          </cell>
          <cell r="EL29">
            <v>90.74067883577807</v>
          </cell>
          <cell r="EM29">
            <v>97.997539440519162</v>
          </cell>
          <cell r="EN29">
            <v>99.918315483054272</v>
          </cell>
          <cell r="EO29">
            <v>95.983230579735462</v>
          </cell>
          <cell r="ER29">
            <v>87.89999948501584</v>
          </cell>
          <cell r="ES29">
            <v>97.660988917375207</v>
          </cell>
          <cell r="ET29">
            <v>93.58440201229908</v>
          </cell>
          <cell r="EU29">
            <v>86.284111073669138</v>
          </cell>
          <cell r="EV29">
            <v>89.872107069883953</v>
          </cell>
          <cell r="EW29">
            <v>99.682813228887014</v>
          </cell>
          <cell r="EX29">
            <v>99.71628807197412</v>
          </cell>
          <cell r="EY29">
            <v>99.031020702001172</v>
          </cell>
          <cell r="EZ29">
            <v>97.200814315868371</v>
          </cell>
          <cell r="FA29">
            <v>99.804049716141066</v>
          </cell>
          <cell r="FB29">
            <v>94.876137595277953</v>
          </cell>
          <cell r="FC29">
            <v>99.14581396136775</v>
          </cell>
          <cell r="FD29">
            <v>100.10200355607851</v>
          </cell>
          <cell r="FE29">
            <v>99.960867372520084</v>
          </cell>
          <cell r="FF29">
            <v>99.726261042120996</v>
          </cell>
          <cell r="FG29">
            <v>95.014798122791291</v>
          </cell>
          <cell r="FH29">
            <v>97.547868622225167</v>
          </cell>
          <cell r="FI29">
            <v>97.588215787376981</v>
          </cell>
          <cell r="FJ29">
            <v>99.914771397547298</v>
          </cell>
          <cell r="FM29">
            <v>87.899993896484375</v>
          </cell>
          <cell r="FN29">
            <v>97.660980224609375</v>
          </cell>
          <cell r="FO29">
            <v>93.599990844726562</v>
          </cell>
          <cell r="FP29">
            <v>86.284103393554688</v>
          </cell>
          <cell r="FQ29">
            <v>1634.84716796875</v>
          </cell>
          <cell r="FR29">
            <v>116.25740051269531</v>
          </cell>
          <cell r="FS29">
            <v>111.30926513671875</v>
          </cell>
          <cell r="FT29">
            <v>126.89999389648437</v>
          </cell>
          <cell r="FU29">
            <v>97.2008056640625</v>
          </cell>
          <cell r="FV29">
            <v>118.75718688964844</v>
          </cell>
          <cell r="FW29">
            <v>94.876129150390625</v>
          </cell>
          <cell r="FX29">
            <v>162.75393676757812</v>
          </cell>
          <cell r="FY29">
            <v>114.5</v>
          </cell>
          <cell r="FZ29">
            <v>118.13676452636719</v>
          </cell>
          <cell r="GA29">
            <v>112.53312683105469</v>
          </cell>
          <cell r="GB29">
            <v>9142.125</v>
          </cell>
          <cell r="GC29">
            <v>5068599</v>
          </cell>
          <cell r="GD29">
            <v>167.06486511230469</v>
          </cell>
          <cell r="GE29">
            <v>110.12068176269531</v>
          </cell>
        </row>
        <row r="30">
          <cell r="B30">
            <v>0.76919996738433838</v>
          </cell>
          <cell r="C30">
            <v>99.072642587842765</v>
          </cell>
          <cell r="D30">
            <v>92.37999549738538</v>
          </cell>
          <cell r="F30">
            <v>3.8918282232427956</v>
          </cell>
          <cell r="G30">
            <v>110.00774023812946</v>
          </cell>
          <cell r="H30">
            <v>1.0969824837327378</v>
          </cell>
          <cell r="I30">
            <v>107.34791197277067</v>
          </cell>
          <cell r="K30">
            <v>0.76919999999999999</v>
          </cell>
          <cell r="L30">
            <v>91.685493801906603</v>
          </cell>
          <cell r="M30">
            <v>91.587833136650588</v>
          </cell>
          <cell r="O30">
            <v>7.2839712918765292E-3</v>
          </cell>
          <cell r="P30">
            <v>92.705427317648301</v>
          </cell>
          <cell r="Q30">
            <v>0.95530787974594056</v>
          </cell>
          <cell r="R30">
            <v>93.993579149363313</v>
          </cell>
          <cell r="T30">
            <v>320.5</v>
          </cell>
          <cell r="U30">
            <v>101.45562173883224</v>
          </cell>
          <cell r="V30">
            <v>0.8904742372595037</v>
          </cell>
          <cell r="W30">
            <v>89.152291939219225</v>
          </cell>
          <cell r="Y30">
            <v>3398.4271450030928</v>
          </cell>
          <cell r="Z30">
            <v>99.10917939336322</v>
          </cell>
          <cell r="AA30">
            <v>0.90500998332761229</v>
          </cell>
          <cell r="AB30">
            <v>90.47827546929426</v>
          </cell>
          <cell r="AD30">
            <v>1.0822119652827191</v>
          </cell>
          <cell r="AE30">
            <v>97.277827116686552</v>
          </cell>
          <cell r="AF30">
            <v>0.90224780371698554</v>
          </cell>
          <cell r="AG30">
            <v>90.042729058420861</v>
          </cell>
          <cell r="AK30">
            <v>100.28904187946304</v>
          </cell>
          <cell r="AL30">
            <v>100.4305733419439</v>
          </cell>
          <cell r="AN30">
            <v>96.858708917774138</v>
          </cell>
          <cell r="AO30">
            <v>97.173698894584675</v>
          </cell>
          <cell r="AP30">
            <v>92.38</v>
          </cell>
          <cell r="AQ30">
            <v>95.066876172136929</v>
          </cell>
          <cell r="AS30">
            <v>95.476208797952964</v>
          </cell>
          <cell r="AT30">
            <v>95.457571308558144</v>
          </cell>
          <cell r="AU30">
            <v>95.790878295898437</v>
          </cell>
          <cell r="CG30">
            <v>0.76919996738433838</v>
          </cell>
          <cell r="CH30">
            <v>2.3999998811632395E-3</v>
          </cell>
          <cell r="CI30">
            <v>1.5799999237060547E-2</v>
          </cell>
          <cell r="CJ30">
            <v>1.9763999443966895E-4</v>
          </cell>
          <cell r="CK30">
            <v>2.3280939785763621E-5</v>
          </cell>
          <cell r="CL30">
            <v>1</v>
          </cell>
          <cell r="CM30">
            <v>0.20045566558837891</v>
          </cell>
          <cell r="CN30">
            <v>6.0533126816153526E-4</v>
          </cell>
          <cell r="CO30">
            <v>2.2633999469690025E-4</v>
          </cell>
          <cell r="CP30">
            <v>0.71076643466949463</v>
          </cell>
          <cell r="CQ30">
            <v>0.25</v>
          </cell>
          <cell r="CR30">
            <v>3.1830832362174988E-2</v>
          </cell>
          <cell r="CS30">
            <v>0.63387799263000488</v>
          </cell>
          <cell r="CT30">
            <v>1.5879192352294922</v>
          </cell>
          <cell r="CU30">
            <v>3.4517306834459305E-2</v>
          </cell>
          <cell r="CV30">
            <v>5.2323681302368641E-4</v>
          </cell>
          <cell r="CW30">
            <v>4.0538179746363312E-7</v>
          </cell>
          <cell r="CX30">
            <v>0.12022119760513306</v>
          </cell>
          <cell r="CY30">
            <v>0.18187469244003296</v>
          </cell>
          <cell r="DB30">
            <v>1</v>
          </cell>
          <cell r="DC30">
            <v>320.50000227980019</v>
          </cell>
          <cell r="DD30">
            <v>48.683544590312358</v>
          </cell>
          <cell r="DE30">
            <v>3.8919246560652088</v>
          </cell>
          <cell r="DF30">
            <v>33039.901931051209</v>
          </cell>
          <cell r="DG30">
            <v>0.76919996738433838</v>
          </cell>
          <cell r="DH30">
            <v>3.8372573063803266</v>
          </cell>
          <cell r="DI30">
            <v>1270.7091271205802</v>
          </cell>
          <cell r="DJ30">
            <v>3398.4270805272431</v>
          </cell>
          <cell r="DK30">
            <v>1.0822120036408518</v>
          </cell>
          <cell r="DL30">
            <v>3.0767998695373535</v>
          </cell>
          <cell r="DM30">
            <v>24.165248292356601</v>
          </cell>
          <cell r="DN30">
            <v>1.2134826833045158</v>
          </cell>
          <cell r="DO30">
            <v>0.48440748768508407</v>
          </cell>
          <cell r="DP30">
            <v>22.284472281494192</v>
          </cell>
          <cell r="DQ30">
            <v>1470.0799871845361</v>
          </cell>
          <cell r="DR30">
            <v>1897470.4147966669</v>
          </cell>
          <cell r="DS30">
            <v>6.3982058298136266</v>
          </cell>
          <cell r="DT30">
            <v>4.2292853231240848</v>
          </cell>
          <cell r="DW30">
            <v>100</v>
          </cell>
          <cell r="DX30">
            <v>101.45562294746664</v>
          </cell>
          <cell r="DY30">
            <v>102.73305558837552</v>
          </cell>
          <cell r="DZ30">
            <v>110.00947934356331</v>
          </cell>
          <cell r="EA30">
            <v>92.705403221274864</v>
          </cell>
          <cell r="EB30">
            <v>99.072642587842765</v>
          </cell>
          <cell r="EC30">
            <v>99.035769051394084</v>
          </cell>
          <cell r="ED30">
            <v>100.50202956295567</v>
          </cell>
          <cell r="EE30">
            <v>99.109179296759848</v>
          </cell>
          <cell r="EF30">
            <v>97.277831715699378</v>
          </cell>
          <cell r="EG30">
            <v>99.072642587842765</v>
          </cell>
          <cell r="EH30">
            <v>95.938121448762743</v>
          </cell>
          <cell r="EI30">
            <v>97.336304171478261</v>
          </cell>
          <cell r="EJ30">
            <v>98.456573019888239</v>
          </cell>
          <cell r="EK30">
            <v>97.378814761428998</v>
          </cell>
          <cell r="EL30">
            <v>92.990051628540698</v>
          </cell>
          <cell r="EM30">
            <v>96.810804280884611</v>
          </cell>
          <cell r="EN30">
            <v>98.678610793827062</v>
          </cell>
          <cell r="EO30">
            <v>97.252038916981547</v>
          </cell>
          <cell r="ER30">
            <v>92.37999549738538</v>
          </cell>
          <cell r="ES30">
            <v>105.2785433063482</v>
          </cell>
          <cell r="ET30">
            <v>96.083985643870861</v>
          </cell>
          <cell r="EU30">
            <v>93.100548447975655</v>
          </cell>
          <cell r="EV30">
            <v>92.850112921703257</v>
          </cell>
          <cell r="EW30">
            <v>99.879691836831753</v>
          </cell>
          <cell r="EX30">
            <v>99.895468797224098</v>
          </cell>
          <cell r="EY30">
            <v>99.655332148737088</v>
          </cell>
          <cell r="EZ30">
            <v>101.18608993915086</v>
          </cell>
          <cell r="FA30">
            <v>99.804049716141066</v>
          </cell>
          <cell r="FB30">
            <v>96.963448572084289</v>
          </cell>
          <cell r="FC30">
            <v>100.24591154797116</v>
          </cell>
          <cell r="FD30">
            <v>99.92714222280776</v>
          </cell>
          <cell r="FE30">
            <v>100.36338546472989</v>
          </cell>
          <cell r="FF30">
            <v>99.692996287295031</v>
          </cell>
          <cell r="FG30">
            <v>96.060033004105378</v>
          </cell>
          <cell r="FH30">
            <v>97.938071721013529</v>
          </cell>
          <cell r="FI30">
            <v>97.640233063423153</v>
          </cell>
          <cell r="FJ30">
            <v>100.32385207578251</v>
          </cell>
          <cell r="FM30">
            <v>92.379989624023438</v>
          </cell>
          <cell r="FN30">
            <v>105.27853393554687</v>
          </cell>
          <cell r="FO30">
            <v>96.099990844726563</v>
          </cell>
          <cell r="FP30">
            <v>93.100540161132813</v>
          </cell>
          <cell r="FQ30">
            <v>1689.01953125</v>
          </cell>
          <cell r="FR30">
            <v>116.48701477050781</v>
          </cell>
          <cell r="FS30">
            <v>111.50927734375</v>
          </cell>
          <cell r="FT30">
            <v>127.69999694824219</v>
          </cell>
          <cell r="FU30">
            <v>101.18608093261719</v>
          </cell>
          <cell r="FV30">
            <v>118.75718688964844</v>
          </cell>
          <cell r="FW30">
            <v>96.96343994140625</v>
          </cell>
          <cell r="FX30">
            <v>164.559814453125</v>
          </cell>
          <cell r="FY30">
            <v>114.29998779296875</v>
          </cell>
          <cell r="FZ30">
            <v>118.61247253417969</v>
          </cell>
          <cell r="GA30">
            <v>112.49559020996094</v>
          </cell>
          <cell r="GB30">
            <v>9242.6953125</v>
          </cell>
          <cell r="GC30">
            <v>5088874</v>
          </cell>
          <cell r="GD30">
            <v>167.15391540527344</v>
          </cell>
          <cell r="GE30">
            <v>110.57154846191406</v>
          </cell>
        </row>
        <row r="31">
          <cell r="B31">
            <v>0.76919996738433838</v>
          </cell>
          <cell r="C31">
            <v>99.072642587842765</v>
          </cell>
          <cell r="D31">
            <v>91.280004582723279</v>
          </cell>
          <cell r="F31">
            <v>3.6221630039277772</v>
          </cell>
          <cell r="G31">
            <v>102.38529143103727</v>
          </cell>
          <cell r="H31">
            <v>0.94546897156692411</v>
          </cell>
          <cell r="I31">
            <v>92.521185559312556</v>
          </cell>
          <cell r="K31">
            <v>0.76919999999999999</v>
          </cell>
          <cell r="L31">
            <v>90.382224364838279</v>
          </cell>
          <cell r="M31">
            <v>90.285951903484047</v>
          </cell>
          <cell r="O31">
            <v>7.326449134445058E-3</v>
          </cell>
          <cell r="P31">
            <v>93.246056376859315</v>
          </cell>
          <cell r="Q31">
            <v>0.90492962602069438</v>
          </cell>
          <cell r="R31">
            <v>89.036818633381856</v>
          </cell>
          <cell r="T31">
            <v>320.5</v>
          </cell>
          <cell r="U31">
            <v>101.45562173883224</v>
          </cell>
          <cell r="V31">
            <v>0.87462331700430718</v>
          </cell>
          <cell r="W31">
            <v>87.565333203112928</v>
          </cell>
          <cell r="Y31">
            <v>3417.9375066652447</v>
          </cell>
          <cell r="Z31">
            <v>99.678164942118258</v>
          </cell>
          <cell r="AA31">
            <v>0.90478878214559844</v>
          </cell>
          <cell r="AB31">
            <v>90.456160904981061</v>
          </cell>
          <cell r="AD31">
            <v>1.077041302013555</v>
          </cell>
          <cell r="AE31">
            <v>96.813046737507364</v>
          </cell>
          <cell r="AF31">
            <v>0.88451709904029596</v>
          </cell>
          <cell r="AG31">
            <v>88.273236208850193</v>
          </cell>
          <cell r="AK31">
            <v>98.669922153613584</v>
          </cell>
          <cell r="AL31">
            <v>98.80916865675654</v>
          </cell>
          <cell r="AN31">
            <v>99.298577974763091</v>
          </cell>
          <cell r="AO31">
            <v>99.621502543168631</v>
          </cell>
          <cell r="AP31">
            <v>91.28</v>
          </cell>
          <cell r="AQ31">
            <v>91.626805127182223</v>
          </cell>
          <cell r="AS31">
            <v>90.535684412915131</v>
          </cell>
          <cell r="AT31">
            <v>90.518011341483586</v>
          </cell>
          <cell r="AU31">
            <v>90.561721801757813</v>
          </cell>
          <cell r="CG31">
            <v>0.76919996738433838</v>
          </cell>
          <cell r="CH31">
            <v>2.3999998811632395E-3</v>
          </cell>
          <cell r="CI31">
            <v>1.5699997544288635E-2</v>
          </cell>
          <cell r="CJ31">
            <v>2.1235999884083867E-4</v>
          </cell>
          <cell r="CK31">
            <v>2.314595622010529E-5</v>
          </cell>
          <cell r="CL31">
            <v>1</v>
          </cell>
          <cell r="CM31">
            <v>0.20341920852661133</v>
          </cell>
          <cell r="CN31">
            <v>6.1016995459794998E-4</v>
          </cell>
          <cell r="CO31">
            <v>2.2504798835143447E-4</v>
          </cell>
          <cell r="CP31">
            <v>0.71417868137359619</v>
          </cell>
          <cell r="CQ31">
            <v>0.25</v>
          </cell>
          <cell r="CR31">
            <v>3.1845297664403915E-2</v>
          </cell>
          <cell r="CS31">
            <v>0.63800495862960815</v>
          </cell>
          <cell r="CT31">
            <v>1.5948095321655273</v>
          </cell>
          <cell r="CU31">
            <v>3.4750763326883316E-2</v>
          </cell>
          <cell r="CV31">
            <v>5.1129446364939213E-4</v>
          </cell>
          <cell r="CW31">
            <v>3.9785089711585897E-7</v>
          </cell>
          <cell r="CX31">
            <v>0.1204688549041748</v>
          </cell>
          <cell r="CY31">
            <v>0.18286216259002686</v>
          </cell>
          <cell r="DB31">
            <v>1</v>
          </cell>
          <cell r="DC31">
            <v>320.50000227980019</v>
          </cell>
          <cell r="DD31">
            <v>48.99363615914443</v>
          </cell>
          <cell r="DE31">
            <v>3.6221509304153119</v>
          </cell>
          <cell r="DF31">
            <v>33232.585427435813</v>
          </cell>
          <cell r="DG31">
            <v>0.76919996738433838</v>
          </cell>
          <cell r="DH31">
            <v>3.7813536536482566</v>
          </cell>
          <cell r="DI31">
            <v>1260.6323231552358</v>
          </cell>
          <cell r="DJ31">
            <v>3417.9375386513443</v>
          </cell>
          <cell r="DK31">
            <v>1.0770413447583151</v>
          </cell>
          <cell r="DL31">
            <v>3.0767998695373535</v>
          </cell>
          <cell r="DM31">
            <v>24.154271550243219</v>
          </cell>
          <cell r="DN31">
            <v>1.2056332117488997</v>
          </cell>
          <cell r="DO31">
            <v>0.48231462871925079</v>
          </cell>
          <cell r="DP31">
            <v>22.134764642400892</v>
          </cell>
          <cell r="DQ31">
            <v>1504.4167736418103</v>
          </cell>
          <cell r="DR31">
            <v>1933387.5403084441</v>
          </cell>
          <cell r="DS31">
            <v>6.3850525349160767</v>
          </cell>
          <cell r="DT31">
            <v>4.2064468476667241</v>
          </cell>
          <cell r="DW31">
            <v>100</v>
          </cell>
          <cell r="DX31">
            <v>101.45562294746664</v>
          </cell>
          <cell r="DY31">
            <v>103.38741743992917</v>
          </cell>
          <cell r="DZ31">
            <v>102.38403185370287</v>
          </cell>
          <cell r="EA31">
            <v>93.246046509614416</v>
          </cell>
          <cell r="EB31">
            <v>99.072642587842765</v>
          </cell>
          <cell r="EC31">
            <v>97.59295174750963</v>
          </cell>
          <cell r="ED31">
            <v>99.705042094769297</v>
          </cell>
          <cell r="EE31">
            <v>99.678167668899206</v>
          </cell>
          <cell r="EF31">
            <v>96.813051725325494</v>
          </cell>
          <cell r="EG31">
            <v>99.072642587842765</v>
          </cell>
          <cell r="EH31">
            <v>95.894542835158418</v>
          </cell>
          <cell r="EI31">
            <v>96.706679569961722</v>
          </cell>
          <cell r="EJ31">
            <v>98.031196189784723</v>
          </cell>
          <cell r="EK31">
            <v>96.724621461651225</v>
          </cell>
          <cell r="EL31">
            <v>95.16202837351716</v>
          </cell>
          <cell r="EM31">
            <v>98.643331302722387</v>
          </cell>
          <cell r="EN31">
            <v>98.475749413250057</v>
          </cell>
          <cell r="EO31">
            <v>96.726870210145975</v>
          </cell>
          <cell r="ER31">
            <v>91.280004582723279</v>
          </cell>
          <cell r="ES31">
            <v>105.91021145339305</v>
          </cell>
          <cell r="ET31">
            <v>98.28361618840448</v>
          </cell>
          <cell r="EU31">
            <v>99.338280936787498</v>
          </cell>
          <cell r="EV31">
            <v>95.243160528213863</v>
          </cell>
          <cell r="EW31">
            <v>100.07655736140275</v>
          </cell>
          <cell r="EX31">
            <v>99.895468797224098</v>
          </cell>
          <cell r="EY31">
            <v>100.27964359547299</v>
          </cell>
          <cell r="EZ31">
            <v>100.57981241936604</v>
          </cell>
          <cell r="FA31">
            <v>100.15240150181745</v>
          </cell>
          <cell r="FB31">
            <v>97.933053150575915</v>
          </cell>
          <cell r="FC31">
            <v>100.58968855805092</v>
          </cell>
          <cell r="FD31">
            <v>99.752294229583782</v>
          </cell>
          <cell r="FE31">
            <v>100.49757107328571</v>
          </cell>
          <cell r="FF31">
            <v>99.801106740479412</v>
          </cell>
          <cell r="FG31">
            <v>97.308826018523973</v>
          </cell>
          <cell r="FH31">
            <v>100.50406846872764</v>
          </cell>
          <cell r="FI31">
            <v>99.049780025125344</v>
          </cell>
          <cell r="FJ31">
            <v>100.17043989913691</v>
          </cell>
          <cell r="FM31">
            <v>91.279998779296875</v>
          </cell>
          <cell r="FN31">
            <v>105.91020202636719</v>
          </cell>
          <cell r="FO31">
            <v>98.29998779296875</v>
          </cell>
          <cell r="FP31">
            <v>99.338272094726563</v>
          </cell>
          <cell r="FQ31">
            <v>1732.551025390625</v>
          </cell>
          <cell r="FR31">
            <v>116.71661376953125</v>
          </cell>
          <cell r="FS31">
            <v>111.50927734375</v>
          </cell>
          <cell r="FT31">
            <v>128.5</v>
          </cell>
          <cell r="FU31">
            <v>100.57980346679687</v>
          </cell>
          <cell r="FV31">
            <v>119.17169189453125</v>
          </cell>
          <cell r="FW31">
            <v>97.93304443359375</v>
          </cell>
          <cell r="FX31">
            <v>165.1241455078125</v>
          </cell>
          <cell r="FY31">
            <v>114.09999084472656</v>
          </cell>
          <cell r="FZ31">
            <v>118.77105712890625</v>
          </cell>
          <cell r="GA31">
            <v>112.61758422851562</v>
          </cell>
          <cell r="GB31">
            <v>9362.8515625</v>
          </cell>
          <cell r="GC31">
            <v>5222203.5</v>
          </cell>
          <cell r="GD31">
            <v>169.56697082519531</v>
          </cell>
          <cell r="GE31">
            <v>110.4024658203125</v>
          </cell>
        </row>
        <row r="32">
          <cell r="B32">
            <v>0.76919996738433838</v>
          </cell>
          <cell r="C32">
            <v>99.072642587842765</v>
          </cell>
          <cell r="D32">
            <v>92.099996700286667</v>
          </cell>
          <cell r="F32">
            <v>3.4760147301321043</v>
          </cell>
          <cell r="G32">
            <v>98.254214616303344</v>
          </cell>
          <cell r="H32">
            <v>0.86856889665003234</v>
          </cell>
          <cell r="I32">
            <v>84.995940083388277</v>
          </cell>
          <cell r="K32">
            <v>0.76919999999999999</v>
          </cell>
          <cell r="L32">
            <v>91.134711813671828</v>
          </cell>
          <cell r="M32">
            <v>91.037637825033372</v>
          </cell>
          <cell r="O32">
            <v>7.5419855468325039E-3</v>
          </cell>
          <cell r="P32">
            <v>95.98925708595263</v>
          </cell>
          <cell r="Q32">
            <v>0.89136256473011255</v>
          </cell>
          <cell r="R32">
            <v>87.701943588093101</v>
          </cell>
          <cell r="T32">
            <v>307.68</v>
          </cell>
          <cell r="U32">
            <v>97.39739686927895</v>
          </cell>
          <cell r="V32">
            <v>0.88827851566264215</v>
          </cell>
          <cell r="W32">
            <v>88.93246119664424</v>
          </cell>
          <cell r="Y32">
            <v>3442.8430758213231</v>
          </cell>
          <cell r="Z32">
            <v>100.40449227416448</v>
          </cell>
          <cell r="AA32">
            <v>0.92234429178774135</v>
          </cell>
          <cell r="AB32">
            <v>92.21127108792659</v>
          </cell>
          <cell r="AD32">
            <v>1.0686555775172706</v>
          </cell>
          <cell r="AE32">
            <v>96.059271059574797</v>
          </cell>
          <cell r="AF32">
            <v>0.88524883300690704</v>
          </cell>
          <cell r="AG32">
            <v>88.34626195967715</v>
          </cell>
          <cell r="AK32">
            <v>97.932169362864627</v>
          </cell>
          <cell r="AL32">
            <v>98.070374723032558</v>
          </cell>
          <cell r="AN32">
            <v>101.32454301972676</v>
          </cell>
          <cell r="AO32">
            <v>101.65405614056772</v>
          </cell>
          <cell r="AP32">
            <v>92.1</v>
          </cell>
          <cell r="AQ32">
            <v>90.601401947644547</v>
          </cell>
          <cell r="AS32">
            <v>88.853134394375914</v>
          </cell>
          <cell r="AT32">
            <v>88.835789766108618</v>
          </cell>
          <cell r="AU32">
            <v>88.512863159179688</v>
          </cell>
          <cell r="CG32">
            <v>0.76919996738433838</v>
          </cell>
          <cell r="CH32">
            <v>2.4999999441206455E-3</v>
          </cell>
          <cell r="CI32">
            <v>1.6099996864795685E-2</v>
          </cell>
          <cell r="CJ32">
            <v>2.2128999989945441E-4</v>
          </cell>
          <cell r="CK32">
            <v>2.2484484361484647E-5</v>
          </cell>
          <cell r="CL32">
            <v>1</v>
          </cell>
          <cell r="CM32">
            <v>0.20694279670715332</v>
          </cell>
          <cell r="CN32">
            <v>6.2126806005835533E-4</v>
          </cell>
          <cell r="CO32">
            <v>2.2341999283526093E-4</v>
          </cell>
          <cell r="CP32">
            <v>0.71978288888931274</v>
          </cell>
          <cell r="CQ32">
            <v>0.25</v>
          </cell>
          <cell r="CR32">
            <v>3.1868878751993179E-2</v>
          </cell>
          <cell r="CS32">
            <v>0.64267498254776001</v>
          </cell>
          <cell r="CT32">
            <v>1.5946798324584961</v>
          </cell>
          <cell r="CU32">
            <v>3.5008799284696579E-2</v>
          </cell>
          <cell r="CV32">
            <v>5.0143152475357056E-4</v>
          </cell>
          <cell r="CW32">
            <v>3.9142895502664032E-7</v>
          </cell>
          <cell r="CX32">
            <v>0.12047171592712402</v>
          </cell>
          <cell r="CY32">
            <v>0.18479782342910767</v>
          </cell>
          <cell r="DB32">
            <v>1</v>
          </cell>
          <cell r="DC32">
            <v>307.6799938309191</v>
          </cell>
          <cell r="DD32">
            <v>47.77640479336204</v>
          </cell>
          <cell r="DE32">
            <v>3.4759815976041981</v>
          </cell>
          <cell r="DF32">
            <v>34210.256060039275</v>
          </cell>
          <cell r="DG32">
            <v>0.76919996738433838</v>
          </cell>
          <cell r="DH32">
            <v>3.716969035036481</v>
          </cell>
          <cell r="DI32">
            <v>1238.1128482801578</v>
          </cell>
          <cell r="DJ32">
            <v>3442.8430402444296</v>
          </cell>
          <cell r="DK32">
            <v>1.0686555338531045</v>
          </cell>
          <cell r="DL32">
            <v>3.0767998695373535</v>
          </cell>
          <cell r="DM32">
            <v>24.136398816234795</v>
          </cell>
          <cell r="DN32">
            <v>1.1968724289453352</v>
          </cell>
          <cell r="DO32">
            <v>0.48235385669766284</v>
          </cell>
          <cell r="DP32">
            <v>21.971618081759786</v>
          </cell>
          <cell r="DQ32">
            <v>1534.0079939376828</v>
          </cell>
          <cell r="DR32">
            <v>1965107.4799307764</v>
          </cell>
          <cell r="DS32">
            <v>6.3849008994745642</v>
          </cell>
          <cell r="DT32">
            <v>4.1623865103552999</v>
          </cell>
          <cell r="DW32">
            <v>100</v>
          </cell>
          <cell r="DX32">
            <v>97.397395383906371</v>
          </cell>
          <cell r="DY32">
            <v>100.81878981395882</v>
          </cell>
          <cell r="DZ32">
            <v>98.252396835155565</v>
          </cell>
          <cell r="EA32">
            <v>95.989255324284741</v>
          </cell>
          <cell r="EB32">
            <v>99.072642587842765</v>
          </cell>
          <cell r="EC32">
            <v>95.931249205776069</v>
          </cell>
          <cell r="ED32">
            <v>97.923947679585666</v>
          </cell>
          <cell r="EE32">
            <v>100.40449304366108</v>
          </cell>
          <cell r="EF32">
            <v>96.059268271351286</v>
          </cell>
          <cell r="EG32">
            <v>99.072642587842765</v>
          </cell>
          <cell r="EH32">
            <v>95.823586538530421</v>
          </cell>
          <cell r="EI32">
            <v>96.003956546814948</v>
          </cell>
          <cell r="EJ32">
            <v>98.039169337225957</v>
          </cell>
          <cell r="EK32">
            <v>96.011702685431075</v>
          </cell>
          <cell r="EL32">
            <v>97.033823872437381</v>
          </cell>
          <cell r="EM32">
            <v>100.2617137779549</v>
          </cell>
          <cell r="EN32">
            <v>98.473410761585285</v>
          </cell>
          <cell r="EO32">
            <v>95.713706682143382</v>
          </cell>
          <cell r="ER32">
            <v>92.099996700286667</v>
          </cell>
          <cell r="ES32">
            <v>101.01014082681002</v>
          </cell>
          <cell r="ET32">
            <v>101.18314235477641</v>
          </cell>
          <cell r="EU32">
            <v>104.70255448554842</v>
          </cell>
          <cell r="EV32">
            <v>98.167992018029892</v>
          </cell>
          <cell r="EW32">
            <v>100.07655736140275</v>
          </cell>
          <cell r="EX32">
            <v>99.71628807197412</v>
          </cell>
          <cell r="EY32">
            <v>100.43571848021936</v>
          </cell>
          <cell r="EZ32">
            <v>100.27716957016229</v>
          </cell>
          <cell r="FA32">
            <v>100.32658380643156</v>
          </cell>
          <cell r="FB32">
            <v>100.57723368378494</v>
          </cell>
          <cell r="FC32">
            <v>101.13973735135262</v>
          </cell>
          <cell r="FD32">
            <v>99.752294229583782</v>
          </cell>
          <cell r="FE32">
            <v>100.02795372122172</v>
          </cell>
          <cell r="FF32">
            <v>100.3333428176949</v>
          </cell>
          <cell r="FG32">
            <v>99.838849811292263</v>
          </cell>
          <cell r="FH32">
            <v>102.75533345930066</v>
          </cell>
          <cell r="FI32">
            <v>100.97918778624376</v>
          </cell>
          <cell r="FJ32">
            <v>99.710244903044497</v>
          </cell>
          <cell r="FM32">
            <v>92.099990844726563</v>
          </cell>
          <cell r="FN32">
            <v>101.0101318359375</v>
          </cell>
          <cell r="FO32">
            <v>101.19999694824219</v>
          </cell>
          <cell r="FP32">
            <v>104.70254516601562</v>
          </cell>
          <cell r="FQ32">
            <v>1785.756103515625</v>
          </cell>
          <cell r="FR32">
            <v>116.71661376953125</v>
          </cell>
          <cell r="FS32">
            <v>111.30926513671875</v>
          </cell>
          <cell r="FT32">
            <v>128.69999694824219</v>
          </cell>
          <cell r="FU32">
            <v>100.27716064453125</v>
          </cell>
          <cell r="FV32">
            <v>119.37895202636719</v>
          </cell>
          <cell r="FW32">
            <v>100.57722473144531</v>
          </cell>
          <cell r="FX32">
            <v>166.02708435058594</v>
          </cell>
          <cell r="FY32">
            <v>114.09999084472656</v>
          </cell>
          <cell r="FZ32">
            <v>118.21604919433594</v>
          </cell>
          <cell r="GA32">
            <v>113.21817016601562</v>
          </cell>
          <cell r="GB32">
            <v>9606.28515625</v>
          </cell>
          <cell r="GC32">
            <v>5339179.5</v>
          </cell>
          <cell r="GD32">
            <v>172.8699951171875</v>
          </cell>
          <cell r="GE32">
            <v>109.895263671875</v>
          </cell>
        </row>
        <row r="33">
          <cell r="B33">
            <v>0.76919996738433838</v>
          </cell>
          <cell r="C33">
            <v>99.072642587842765</v>
          </cell>
          <cell r="D33">
            <v>95.14000543848708</v>
          </cell>
          <cell r="F33">
            <v>3.3967868304295927</v>
          </cell>
          <cell r="G33">
            <v>96.014731856495345</v>
          </cell>
          <cell r="H33">
            <v>0.83822920055068872</v>
          </cell>
          <cell r="I33">
            <v>82.026974694742705</v>
          </cell>
          <cell r="K33">
            <v>0.76919999999999999</v>
          </cell>
          <cell r="L33">
            <v>93.936373505750993</v>
          </cell>
          <cell r="M33">
            <v>93.836315270277794</v>
          </cell>
          <cell r="O33">
            <v>7.9356088624433392E-3</v>
          </cell>
          <cell r="P33">
            <v>100.99902664896406</v>
          </cell>
          <cell r="Q33">
            <v>0.91924295583914328</v>
          </cell>
          <cell r="R33">
            <v>90.445119692867635</v>
          </cell>
          <cell r="T33">
            <v>320.5</v>
          </cell>
          <cell r="U33">
            <v>101.45562173883224</v>
          </cell>
          <cell r="V33">
            <v>0.97633475606187725</v>
          </cell>
          <cell r="W33">
            <v>97.748455329504139</v>
          </cell>
          <cell r="Y33">
            <v>3457.498213266329</v>
          </cell>
          <cell r="Z33">
            <v>100.83188370675917</v>
          </cell>
          <cell r="AA33">
            <v>0.95493255210110939</v>
          </cell>
          <cell r="AB33">
            <v>95.469278897803562</v>
          </cell>
          <cell r="AD33">
            <v>1.110845707112792</v>
          </cell>
          <cell r="AE33">
            <v>99.851655790556364</v>
          </cell>
          <cell r="AF33">
            <v>0.94858900664219103</v>
          </cell>
          <cell r="AG33">
            <v>94.667498841229275</v>
          </cell>
          <cell r="AK33">
            <v>99.063877654223077</v>
          </cell>
          <cell r="AL33">
            <v>99.203680121378738</v>
          </cell>
          <cell r="AN33">
            <v>103.44283495742319</v>
          </cell>
          <cell r="AO33">
            <v>103.7792368829549</v>
          </cell>
          <cell r="AP33">
            <v>95.14</v>
          </cell>
          <cell r="AQ33">
            <v>91.675370582365645</v>
          </cell>
          <cell r="AS33">
            <v>90.945341382618551</v>
          </cell>
          <cell r="AT33">
            <v>90.927588343857721</v>
          </cell>
          <cell r="AU33">
            <v>90.402915954589844</v>
          </cell>
          <cell r="CG33">
            <v>0.76919996738433838</v>
          </cell>
          <cell r="CH33">
            <v>2.3999998811632395E-3</v>
          </cell>
          <cell r="CI33">
            <v>1.7499998211860657E-2</v>
          </cell>
          <cell r="CJ33">
            <v>2.2644999262411147E-4</v>
          </cell>
          <cell r="CK33">
            <v>2.1369196474552155E-5</v>
          </cell>
          <cell r="CL33">
            <v>1</v>
          </cell>
          <cell r="CM33">
            <v>0.20126491785049438</v>
          </cell>
          <cell r="CN33">
            <v>6.2300288118422031E-4</v>
          </cell>
          <cell r="CO33">
            <v>2.224729978479445E-4</v>
          </cell>
          <cell r="CP33">
            <v>0.69244539737701416</v>
          </cell>
          <cell r="CQ33">
            <v>0.25</v>
          </cell>
          <cell r="CR33">
            <v>3.1656358391046524E-2</v>
          </cell>
          <cell r="CS33">
            <v>0.61788398027420044</v>
          </cell>
          <cell r="CT33">
            <v>1.5696096420288086</v>
          </cell>
          <cell r="CU33">
            <v>3.370150551199913E-2</v>
          </cell>
          <cell r="CV33">
            <v>4.8877997323870659E-4</v>
          </cell>
          <cell r="CW33">
            <v>3.8602547647315077E-7</v>
          </cell>
          <cell r="CX33">
            <v>0.12037312984466553</v>
          </cell>
          <cell r="CY33">
            <v>0.17870467901229858</v>
          </cell>
          <cell r="DB33">
            <v>1</v>
          </cell>
          <cell r="DC33">
            <v>320.50000227980019</v>
          </cell>
          <cell r="DD33">
            <v>43.95428834175604</v>
          </cell>
          <cell r="DE33">
            <v>3.3967762969246262</v>
          </cell>
          <cell r="DF33">
            <v>35995.736587491825</v>
          </cell>
          <cell r="DG33">
            <v>0.76919996738433838</v>
          </cell>
          <cell r="DH33">
            <v>3.8218283424621631</v>
          </cell>
          <cell r="DI33">
            <v>1234.6651847295198</v>
          </cell>
          <cell r="DJ33">
            <v>3457.4981001068272</v>
          </cell>
          <cell r="DK33">
            <v>1.1108456642185374</v>
          </cell>
          <cell r="DL33">
            <v>3.0767998695373535</v>
          </cell>
          <cell r="DM33">
            <v>24.298435021568807</v>
          </cell>
          <cell r="DN33">
            <v>1.244893850529978</v>
          </cell>
          <cell r="DO33">
            <v>0.49005813088030231</v>
          </cell>
          <cell r="DP33">
            <v>22.823905214278078</v>
          </cell>
          <cell r="DQ33">
            <v>1573.7141648573281</v>
          </cell>
          <cell r="DR33">
            <v>1992614.5144926426</v>
          </cell>
          <cell r="DS33">
            <v>6.3901301592551913</v>
          </cell>
          <cell r="DT33">
            <v>4.3043079321465418</v>
          </cell>
          <cell r="DW33">
            <v>100</v>
          </cell>
          <cell r="DX33">
            <v>101.45562294746664</v>
          </cell>
          <cell r="DY33">
            <v>92.753278044172433</v>
          </cell>
          <cell r="DZ33">
            <v>96.013572947485713</v>
          </cell>
          <cell r="EA33">
            <v>100.99906717501734</v>
          </cell>
          <cell r="EB33">
            <v>99.072642587842765</v>
          </cell>
          <cell r="EC33">
            <v>98.637562940805452</v>
          </cell>
          <cell r="ED33">
            <v>97.651267507000071</v>
          </cell>
          <cell r="EE33">
            <v>100.83188222138672</v>
          </cell>
          <cell r="EF33">
            <v>99.851653116413516</v>
          </cell>
          <cell r="EG33">
            <v>99.072642587842765</v>
          </cell>
          <cell r="EH33">
            <v>96.466884259222496</v>
          </cell>
          <cell r="EI33">
            <v>99.855867878075884</v>
          </cell>
          <cell r="EJ33">
            <v>99.605075011502834</v>
          </cell>
          <cell r="EK33">
            <v>99.736031884376033</v>
          </cell>
          <cell r="EL33">
            <v>99.545441550371237</v>
          </cell>
          <cell r="EM33">
            <v>101.66514969903709</v>
          </cell>
          <cell r="EN33">
            <v>98.554060885128933</v>
          </cell>
          <cell r="EO33">
            <v>98.977177122345282</v>
          </cell>
          <cell r="ER33">
            <v>95.14000543848708</v>
          </cell>
          <cell r="ES33">
            <v>98.888924817688917</v>
          </cell>
          <cell r="ET33">
            <v>103.28278345154806</v>
          </cell>
          <cell r="EU33">
            <v>109.51888487030276</v>
          </cell>
          <cell r="EV33">
            <v>102.42228992665486</v>
          </cell>
          <cell r="EW33">
            <v>100.33906217199574</v>
          </cell>
          <cell r="EX33">
            <v>100.16425355466919</v>
          </cell>
          <cell r="EY33">
            <v>100.74786824971211</v>
          </cell>
          <cell r="EZ33">
            <v>100.47792947572715</v>
          </cell>
          <cell r="FA33">
            <v>100.4136685469627</v>
          </cell>
          <cell r="FB33">
            <v>100.97954695201655</v>
          </cell>
          <cell r="FC33">
            <v>101.79291738862022</v>
          </cell>
          <cell r="FD33">
            <v>99.92714222280776</v>
          </cell>
          <cell r="FE33">
            <v>100.56465742198735</v>
          </cell>
          <cell r="FF33">
            <v>100.58281495663158</v>
          </cell>
          <cell r="FG33">
            <v>100.83723465558948</v>
          </cell>
          <cell r="FH33">
            <v>104.0808692634461</v>
          </cell>
          <cell r="FI33">
            <v>101.86707348763848</v>
          </cell>
          <cell r="FJ33">
            <v>99.863643235075301</v>
          </cell>
          <cell r="FM33">
            <v>95.139999389648437</v>
          </cell>
          <cell r="FN33">
            <v>98.888916015625</v>
          </cell>
          <cell r="FO33">
            <v>103.29998779296875</v>
          </cell>
          <cell r="FP33">
            <v>109.51887512207031</v>
          </cell>
          <cell r="FQ33">
            <v>1863.145263671875</v>
          </cell>
          <cell r="FR33">
            <v>117.02276611328125</v>
          </cell>
          <cell r="FS33">
            <v>111.80931091308594</v>
          </cell>
          <cell r="FT33">
            <v>129.09999084472656</v>
          </cell>
          <cell r="FU33">
            <v>100.47792053222656</v>
          </cell>
          <cell r="FV33">
            <v>119.48257446289062</v>
          </cell>
          <cell r="FW33">
            <v>100.97953796386719</v>
          </cell>
          <cell r="FX33">
            <v>167.09931945800781</v>
          </cell>
          <cell r="FY33">
            <v>114.29998779296875</v>
          </cell>
          <cell r="FZ33">
            <v>118.850341796875</v>
          </cell>
          <cell r="GA33">
            <v>113.49967956542969</v>
          </cell>
          <cell r="GB33">
            <v>9702.34765625</v>
          </cell>
          <cell r="GC33">
            <v>5408054.5</v>
          </cell>
          <cell r="GD33">
            <v>174.38999938964844</v>
          </cell>
          <cell r="GE33">
            <v>110.0643310546875</v>
          </cell>
        </row>
        <row r="34">
          <cell r="B34">
            <v>0.76919996738433838</v>
          </cell>
          <cell r="C34">
            <v>99.072642587842765</v>
          </cell>
          <cell r="D34">
            <v>99.039999582926413</v>
          </cell>
          <cell r="F34">
            <v>3.4398623339546432</v>
          </cell>
          <cell r="G34">
            <v>97.232318689878753</v>
          </cell>
          <cell r="H34">
            <v>0.84560349672182422</v>
          </cell>
          <cell r="I34">
            <v>82.748604536585333</v>
          </cell>
          <cell r="K34">
            <v>0.76919999999999999</v>
          </cell>
          <cell r="L34">
            <v>97.624285681324267</v>
          </cell>
          <cell r="M34">
            <v>97.520299191319879</v>
          </cell>
          <cell r="O34">
            <v>8.1035925282477075E-3</v>
          </cell>
          <cell r="P34">
            <v>103.13700837579304</v>
          </cell>
          <cell r="Q34">
            <v>0.92143254346190229</v>
          </cell>
          <cell r="R34">
            <v>90.660555137175919</v>
          </cell>
          <cell r="T34">
            <v>320.5</v>
          </cell>
          <cell r="U34">
            <v>101.45562173883224</v>
          </cell>
          <cell r="V34">
            <v>1.0173742619435044</v>
          </cell>
          <cell r="W34">
            <v>101.8572390048862</v>
          </cell>
          <cell r="Y34">
            <v>3423.7033146540025</v>
          </cell>
          <cell r="Z34">
            <v>99.846314640176587</v>
          </cell>
          <cell r="AA34">
            <v>0.93393081571523784</v>
          </cell>
          <cell r="AB34">
            <v>93.369632567861885</v>
          </cell>
          <cell r="AD34">
            <v>1.1244408549007459</v>
          </cell>
          <cell r="AE34">
            <v>101.07369590706614</v>
          </cell>
          <cell r="AF34">
            <v>0.99740894780276246</v>
          </cell>
          <cell r="AG34">
            <v>99.539642299445177</v>
          </cell>
          <cell r="AK34">
            <v>99.894373245223605</v>
          </cell>
          <cell r="AL34">
            <v>100.0353477372922</v>
          </cell>
          <cell r="AN34">
            <v>106.74403594886368</v>
          </cell>
          <cell r="AO34">
            <v>107.09117356595436</v>
          </cell>
          <cell r="AP34">
            <v>99.04</v>
          </cell>
          <cell r="AQ34">
            <v>92.481944778580768</v>
          </cell>
          <cell r="AS34">
            <v>92.51463505346382</v>
          </cell>
          <cell r="AT34">
            <v>92.496575679810604</v>
          </cell>
          <cell r="AU34">
            <v>92.808639526367188</v>
          </cell>
          <cell r="CG34">
            <v>0.76919996738433838</v>
          </cell>
          <cell r="CH34">
            <v>2.3999998811632395E-3</v>
          </cell>
          <cell r="CI34">
            <v>1.6599997878074646E-2</v>
          </cell>
          <cell r="CJ34">
            <v>2.2360999719239771E-4</v>
          </cell>
          <cell r="CK34">
            <v>2.0926236175000668E-5</v>
          </cell>
          <cell r="CL34">
            <v>1</v>
          </cell>
          <cell r="CM34">
            <v>0.19833582639694214</v>
          </cell>
          <cell r="CN34">
            <v>6.1916233971714973E-4</v>
          </cell>
          <cell r="CO34">
            <v>2.2466899827122688E-4</v>
          </cell>
          <cell r="CP34">
            <v>0.68407332897186279</v>
          </cell>
          <cell r="CQ34">
            <v>0.25</v>
          </cell>
          <cell r="CR34">
            <v>3.0082158744335175E-2</v>
          </cell>
          <cell r="CS34">
            <v>0.61045295000076294</v>
          </cell>
          <cell r="CT34">
            <v>1.5572195053100586</v>
          </cell>
          <cell r="CU34">
            <v>3.3270500600337982E-2</v>
          </cell>
          <cell r="CV34">
            <v>4.7612469643354416E-4</v>
          </cell>
          <cell r="CW34">
            <v>3.8157088511070469E-7</v>
          </cell>
          <cell r="CX34">
            <v>0.12021392583847046</v>
          </cell>
          <cell r="CY34">
            <v>0.17649263143539429</v>
          </cell>
          <cell r="DB34">
            <v>1</v>
          </cell>
          <cell r="DC34">
            <v>320.50000227980019</v>
          </cell>
          <cell r="DD34">
            <v>46.337353355948395</v>
          </cell>
          <cell r="DE34">
            <v>3.4399176112081702</v>
          </cell>
          <cell r="DF34">
            <v>36757.68355817641</v>
          </cell>
          <cell r="DG34">
            <v>0.76919996738433838</v>
          </cell>
          <cell r="DH34">
            <v>3.8782704131571744</v>
          </cell>
          <cell r="DI34">
            <v>1242.3235685421855</v>
          </cell>
          <cell r="DJ34">
            <v>3423.703195826502</v>
          </cell>
          <cell r="DK34">
            <v>1.1244408089121349</v>
          </cell>
          <cell r="DL34">
            <v>3.0767998695373535</v>
          </cell>
          <cell r="DM34">
            <v>25.569972352106806</v>
          </cell>
          <cell r="DN34">
            <v>1.2600479158686628</v>
          </cell>
          <cell r="DO34">
            <v>0.49395731607611904</v>
          </cell>
          <cell r="DP34">
            <v>23.119579011580136</v>
          </cell>
          <cell r="DQ34">
            <v>1615.5430985750193</v>
          </cell>
          <cell r="DR34">
            <v>2015876.9900936529</v>
          </cell>
          <cell r="DS34">
            <v>6.3985928586834451</v>
          </cell>
          <cell r="DT34">
            <v>4.3582554190989358</v>
          </cell>
          <cell r="DW34">
            <v>100</v>
          </cell>
          <cell r="DX34">
            <v>101.45562294746664</v>
          </cell>
          <cell r="DY34">
            <v>97.782072735150081</v>
          </cell>
          <cell r="DZ34">
            <v>97.233009072780064</v>
          </cell>
          <cell r="EA34">
            <v>103.1369851778598</v>
          </cell>
          <cell r="EB34">
            <v>99.072642587842765</v>
          </cell>
          <cell r="EC34">
            <v>100.09427627322633</v>
          </cell>
          <cell r="ED34">
            <v>98.256978995111496</v>
          </cell>
          <cell r="EE34">
            <v>99.846312971769052</v>
          </cell>
          <cell r="EF34">
            <v>101.07369296923818</v>
          </cell>
          <cell r="EG34">
            <v>99.072642587842765</v>
          </cell>
          <cell r="EH34">
            <v>101.51499720918854</v>
          </cell>
          <cell r="EI34">
            <v>101.07141115160978</v>
          </cell>
          <cell r="EJ34">
            <v>100.39759044883557</v>
          </cell>
          <cell r="EK34">
            <v>101.02806893930757</v>
          </cell>
          <cell r="EL34">
            <v>102.19133479419693</v>
          </cell>
          <cell r="EM34">
            <v>102.85202405288022</v>
          </cell>
          <cell r="EN34">
            <v>98.684579884573225</v>
          </cell>
          <cell r="EO34">
            <v>100.21769477479161</v>
          </cell>
          <cell r="ER34">
            <v>99.039999582926413</v>
          </cell>
          <cell r="ES34">
            <v>98.790047855762921</v>
          </cell>
          <cell r="ET34">
            <v>105.78236708311985</v>
          </cell>
          <cell r="EU34">
            <v>114.44721477674489</v>
          </cell>
          <cell r="EV34">
            <v>110.29275313659281</v>
          </cell>
          <cell r="EW34">
            <v>100.53592769656673</v>
          </cell>
          <cell r="EX34">
            <v>100.52262867473928</v>
          </cell>
          <cell r="EY34">
            <v>100.98198653070688</v>
          </cell>
          <cell r="EZ34">
            <v>105.90351284439836</v>
          </cell>
          <cell r="FA34">
            <v>100.32658380643156</v>
          </cell>
          <cell r="FB34">
            <v>102.99918519330718</v>
          </cell>
          <cell r="FC34">
            <v>102.23982564266591</v>
          </cell>
          <cell r="FD34">
            <v>100.71397820238579</v>
          </cell>
          <cell r="FE34">
            <v>101.03427477405133</v>
          </cell>
          <cell r="FF34">
            <v>100.3250266289884</v>
          </cell>
          <cell r="FG34">
            <v>102.45063788010214</v>
          </cell>
          <cell r="FH34">
            <v>102.95681490153076</v>
          </cell>
          <cell r="FI34">
            <v>102.87177523081887</v>
          </cell>
          <cell r="FJ34">
            <v>100.42610840072652</v>
          </cell>
          <cell r="FM34">
            <v>99.039993286132813</v>
          </cell>
          <cell r="FN34">
            <v>98.7900390625</v>
          </cell>
          <cell r="FO34">
            <v>105.79998779296875</v>
          </cell>
          <cell r="FP34">
            <v>114.44720458984375</v>
          </cell>
          <cell r="FQ34">
            <v>2006.3154296875</v>
          </cell>
          <cell r="FR34">
            <v>117.25236511230469</v>
          </cell>
          <cell r="FS34">
            <v>112.2093505859375</v>
          </cell>
          <cell r="FT34">
            <v>129.39999389648437</v>
          </cell>
          <cell r="FU34">
            <v>105.90350341796875</v>
          </cell>
          <cell r="FV34">
            <v>119.37895202636719</v>
          </cell>
          <cell r="FW34">
            <v>102.99917602539062</v>
          </cell>
          <cell r="FX34">
            <v>167.83294677734375</v>
          </cell>
          <cell r="FY34">
            <v>115.19999694824219</v>
          </cell>
          <cell r="FZ34">
            <v>119.40534973144531</v>
          </cell>
          <cell r="GA34">
            <v>113.20878601074219</v>
          </cell>
          <cell r="GB34">
            <v>9857.5859375</v>
          </cell>
          <cell r="GC34">
            <v>5349648.5</v>
          </cell>
          <cell r="GD34">
            <v>176.1099853515625</v>
          </cell>
          <cell r="GE34">
            <v>110.68424987792969</v>
          </cell>
        </row>
        <row r="35">
          <cell r="B35">
            <v>0.7840999960899353</v>
          </cell>
          <cell r="C35">
            <v>100.99176021796691</v>
          </cell>
          <cell r="D35">
            <v>122.20999922498063</v>
          </cell>
          <cell r="F35">
            <v>3.529233313333894</v>
          </cell>
          <cell r="G35">
            <v>99.758509189671145</v>
          </cell>
          <cell r="H35">
            <v>1.022481604041658</v>
          </cell>
          <cell r="I35">
            <v>100.05744563117641</v>
          </cell>
          <cell r="K35">
            <v>0.78409999999999991</v>
          </cell>
          <cell r="L35">
            <v>122.54634926369947</v>
          </cell>
          <cell r="M35">
            <v>122.41581653166614</v>
          </cell>
          <cell r="O35">
            <v>8.6552448439811535E-3</v>
          </cell>
          <cell r="P35">
            <v>110.15806345846131</v>
          </cell>
          <cell r="Q35">
            <v>1.1626092716312166</v>
          </cell>
          <cell r="R35">
            <v>114.3901446954612</v>
          </cell>
          <cell r="T35">
            <v>313.64</v>
          </cell>
          <cell r="U35">
            <v>99.284059913158615</v>
          </cell>
          <cell r="V35">
            <v>1.1808260908643373</v>
          </cell>
          <cell r="W35">
            <v>118.22167107963782</v>
          </cell>
          <cell r="Y35">
            <v>3478.627359641534</v>
          </cell>
          <cell r="Z35">
            <v>101.44807827830027</v>
          </cell>
          <cell r="AA35">
            <v>1.1547347849473093</v>
          </cell>
          <cell r="AB35">
            <v>115.4444855760424</v>
          </cell>
          <cell r="AD35">
            <v>1.1088274786483538</v>
          </cell>
          <cell r="AE35">
            <v>99.670241348705957</v>
          </cell>
          <cell r="AF35">
            <v>1.2123943518004967</v>
          </cell>
          <cell r="AG35">
            <v>120.99480395673557</v>
          </cell>
          <cell r="AK35">
            <v>102.14225413504549</v>
          </cell>
          <cell r="AL35">
            <v>102.28640091656725</v>
          </cell>
          <cell r="AN35">
            <v>109.3802507682658</v>
          </cell>
          <cell r="AO35">
            <v>109.73596150442971</v>
          </cell>
          <cell r="AP35">
            <v>122.21</v>
          </cell>
          <cell r="AQ35">
            <v>111.36732054338154</v>
          </cell>
          <cell r="AS35">
            <v>113.91362398104179</v>
          </cell>
          <cell r="AT35">
            <v>113.8913874051911</v>
          </cell>
          <cell r="AU35">
            <v>114.87103271484375</v>
          </cell>
          <cell r="CG35">
            <v>0.7840999960899353</v>
          </cell>
          <cell r="CH35">
            <v>2.4999999441206455E-3</v>
          </cell>
          <cell r="CI35">
            <v>1.6199998557567596E-2</v>
          </cell>
          <cell r="CJ35">
            <v>2.2216999786905944E-4</v>
          </cell>
          <cell r="CK35">
            <v>1.9971994333900511E-5</v>
          </cell>
          <cell r="CL35">
            <v>1</v>
          </cell>
          <cell r="CM35">
            <v>0.20239633321762085</v>
          </cell>
          <cell r="CN35">
            <v>6.2281452119350433E-4</v>
          </cell>
          <cell r="CO35">
            <v>2.2540499048773199E-4</v>
          </cell>
          <cell r="CP35">
            <v>0.70714336633682251</v>
          </cell>
          <cell r="CQ35">
            <v>0.25</v>
          </cell>
          <cell r="CR35">
            <v>2.8944581747055054E-2</v>
          </cell>
          <cell r="CS35">
            <v>0.63111615180969238</v>
          </cell>
          <cell r="CT35">
            <v>1.5787696838378906</v>
          </cell>
          <cell r="CU35">
            <v>3.4365225583314896E-2</v>
          </cell>
          <cell r="CV35">
            <v>4.6164193190634251E-4</v>
          </cell>
          <cell r="CW35">
            <v>3.7878908187849447E-7</v>
          </cell>
          <cell r="CX35">
            <v>0.12025731801986694</v>
          </cell>
          <cell r="CY35">
            <v>0.18208432197570801</v>
          </cell>
          <cell r="DB35">
            <v>1</v>
          </cell>
          <cell r="DC35">
            <v>313.64000544637452</v>
          </cell>
          <cell r="DD35">
            <v>48.401238636138906</v>
          </cell>
          <cell r="DE35">
            <v>3.5292793969060625</v>
          </cell>
          <cell r="DF35">
            <v>39259.974891891594</v>
          </cell>
          <cell r="DG35">
            <v>0.7840999960899353</v>
          </cell>
          <cell r="DH35">
            <v>3.8740820232491777</v>
          </cell>
          <cell r="DI35">
            <v>1258.9622903900158</v>
          </cell>
          <cell r="DJ35">
            <v>3478.6274890955046</v>
          </cell>
          <cell r="DK35">
            <v>1.1088274788629739</v>
          </cell>
          <cell r="DL35">
            <v>3.1363999843597412</v>
          </cell>
          <cell r="DM35">
            <v>27.089698615863156</v>
          </cell>
          <cell r="DN35">
            <v>1.2424020425425173</v>
          </cell>
          <cell r="DO35">
            <v>0.4966525542749447</v>
          </cell>
          <cell r="DP35">
            <v>22.816669548377234</v>
          </cell>
          <cell r="DQ35">
            <v>1698.502544714705</v>
          </cell>
          <cell r="DR35">
            <v>2070017.41497252</v>
          </cell>
          <cell r="DS35">
            <v>6.5201852910140499</v>
          </cell>
          <cell r="DT35">
            <v>4.3062466201485625</v>
          </cell>
          <cell r="DW35">
            <v>100</v>
          </cell>
          <cell r="DX35">
            <v>99.284062113762658</v>
          </cell>
          <cell r="DY35">
            <v>102.13732753432578</v>
          </cell>
          <cell r="DZ35">
            <v>99.758917045462951</v>
          </cell>
          <cell r="EA35">
            <v>110.15806918571379</v>
          </cell>
          <cell r="EB35">
            <v>100.99176021796691</v>
          </cell>
          <cell r="EC35">
            <v>99.986178123296213</v>
          </cell>
          <cell r="ED35">
            <v>99.572957041818142</v>
          </cell>
          <cell r="EE35">
            <v>101.44808387941521</v>
          </cell>
          <cell r="EF35">
            <v>99.670242547385357</v>
          </cell>
          <cell r="EG35">
            <v>100.99176021796691</v>
          </cell>
          <cell r="EH35">
            <v>107.54844164548044</v>
          </cell>
          <cell r="EI35">
            <v>99.6559940903891</v>
          </cell>
          <cell r="EJ35">
            <v>100.94540179212592</v>
          </cell>
          <cell r="EK35">
            <v>99.704413430031082</v>
          </cell>
          <cell r="EL35">
            <v>107.43894257530751</v>
          </cell>
          <cell r="EM35">
            <v>105.61432170756781</v>
          </cell>
          <cell r="EN35">
            <v>100.55988252793567</v>
          </cell>
          <cell r="EO35">
            <v>99.021757080095966</v>
          </cell>
          <cell r="ER35">
            <v>122.20999922498063</v>
          </cell>
          <cell r="ES35">
            <v>102.77973326947699</v>
          </cell>
          <cell r="ET35">
            <v>110.08165398067287</v>
          </cell>
          <cell r="EU35">
            <v>119.8262435758426</v>
          </cell>
          <cell r="EV35">
            <v>117.25917166592981</v>
          </cell>
          <cell r="EW35">
            <v>100.86404562643422</v>
          </cell>
          <cell r="EX35">
            <v>100.61221903736427</v>
          </cell>
          <cell r="EY35">
            <v>101.37217969644801</v>
          </cell>
          <cell r="EZ35">
            <v>107.38674356724046</v>
          </cell>
          <cell r="FA35">
            <v>100.23949906590043</v>
          </cell>
          <cell r="FB35">
            <v>106.2951449593355</v>
          </cell>
          <cell r="FC35">
            <v>102.41171414770578</v>
          </cell>
          <cell r="FD35">
            <v>100.62654753575042</v>
          </cell>
          <cell r="FE35">
            <v>100.49757107328571</v>
          </cell>
          <cell r="FF35">
            <v>100.14207047744559</v>
          </cell>
          <cell r="FG35">
            <v>106.03641142384429</v>
          </cell>
          <cell r="FH35">
            <v>103.19363113485214</v>
          </cell>
          <cell r="FI35">
            <v>103.16384207480122</v>
          </cell>
          <cell r="FJ35">
            <v>100.47725040781333</v>
          </cell>
          <cell r="FM35">
            <v>122.20999145507812</v>
          </cell>
          <cell r="FN35">
            <v>102.77972412109375</v>
          </cell>
          <cell r="FO35">
            <v>110.09999084472656</v>
          </cell>
          <cell r="FP35">
            <v>119.82623291015625</v>
          </cell>
          <cell r="FQ35">
            <v>2133.040283203125</v>
          </cell>
          <cell r="FR35">
            <v>117.63504028320312</v>
          </cell>
          <cell r="FS35">
            <v>112.30935668945312</v>
          </cell>
          <cell r="FT35">
            <v>129.89999389648437</v>
          </cell>
          <cell r="FU35">
            <v>107.38673400878906</v>
          </cell>
          <cell r="FV35">
            <v>119.27532958984375</v>
          </cell>
          <cell r="FW35">
            <v>106.29513549804687</v>
          </cell>
          <cell r="FX35">
            <v>168.1151123046875</v>
          </cell>
          <cell r="FY35">
            <v>115.09999084472656</v>
          </cell>
          <cell r="FZ35">
            <v>118.77105712890625</v>
          </cell>
          <cell r="GA35">
            <v>113.00233459472656</v>
          </cell>
          <cell r="GB35">
            <v>10202.6015625</v>
          </cell>
          <cell r="GC35">
            <v>5361953.5</v>
          </cell>
          <cell r="GD35">
            <v>176.6099853515625</v>
          </cell>
          <cell r="GE35">
            <v>110.74061584472656</v>
          </cell>
        </row>
        <row r="36">
          <cell r="B36">
            <v>0.79689997434616089</v>
          </cell>
          <cell r="C36">
            <v>102.64039220533355</v>
          </cell>
          <cell r="D36">
            <v>122.32999434979722</v>
          </cell>
          <cell r="F36">
            <v>3.6203161109745685</v>
          </cell>
          <cell r="G36">
            <v>102.33308652666075</v>
          </cell>
          <cell r="H36">
            <v>1.0046887927916044</v>
          </cell>
          <cell r="I36">
            <v>98.316286438442901</v>
          </cell>
          <cell r="K36">
            <v>0.79689999999999994</v>
          </cell>
          <cell r="L36">
            <v>124.48619393445136</v>
          </cell>
          <cell r="M36">
            <v>124.35359493748143</v>
          </cell>
          <cell r="O36">
            <v>9.2173303157547549E-3</v>
          </cell>
          <cell r="P36">
            <v>117.31190464780367</v>
          </cell>
          <cell r="Q36">
            <v>1.1922229285003103</v>
          </cell>
          <cell r="R36">
            <v>117.3038583367299</v>
          </cell>
          <cell r="T36">
            <v>318.76</v>
          </cell>
          <cell r="U36">
            <v>100.90481742736401</v>
          </cell>
          <cell r="V36">
            <v>1.1696989532357707</v>
          </cell>
          <cell r="W36">
            <v>117.10764691049079</v>
          </cell>
          <cell r="Y36">
            <v>3538.239538239538</v>
          </cell>
          <cell r="Z36">
            <v>103.18656312750053</v>
          </cell>
          <cell r="AA36">
            <v>1.146999811539547</v>
          </cell>
          <cell r="AB36">
            <v>114.67118244389138</v>
          </cell>
          <cell r="AD36">
            <v>1.1287338601787269</v>
          </cell>
          <cell r="AE36">
            <v>101.45958539881036</v>
          </cell>
          <cell r="AF36">
            <v>1.2339906029158072</v>
          </cell>
          <cell r="AG36">
            <v>123.15007147841024</v>
          </cell>
          <cell r="AK36">
            <v>105.14991133636124</v>
          </cell>
          <cell r="AL36">
            <v>105.29830263068683</v>
          </cell>
          <cell r="AN36">
            <v>112.14225100061343</v>
          </cell>
          <cell r="AO36">
            <v>112.50694391709813</v>
          </cell>
          <cell r="AP36">
            <v>122.33</v>
          </cell>
          <cell r="AQ36">
            <v>108.73106649322915</v>
          </cell>
          <cell r="AS36">
            <v>114.49196744961377</v>
          </cell>
          <cell r="AT36">
            <v>114.46961797788673</v>
          </cell>
          <cell r="AU36">
            <v>115.63032531738281</v>
          </cell>
          <cell r="CG36">
            <v>0.79689997434616089</v>
          </cell>
          <cell r="CH36">
            <v>2.4999999441206455E-3</v>
          </cell>
          <cell r="CI36">
            <v>1.5799999237060547E-2</v>
          </cell>
          <cell r="CJ36">
            <v>2.2011999681126326E-4</v>
          </cell>
          <cell r="CK36">
            <v>1.9060229533351958E-5</v>
          </cell>
          <cell r="CL36">
            <v>1</v>
          </cell>
          <cell r="CM36">
            <v>0.20465213060379028</v>
          </cell>
          <cell r="CN36">
            <v>6.2746205367147923E-4</v>
          </cell>
          <cell r="CO36">
            <v>2.2522499784827232E-4</v>
          </cell>
          <cell r="CP36">
            <v>0.7060123085975647</v>
          </cell>
          <cell r="CQ36">
            <v>0.25</v>
          </cell>
          <cell r="CR36">
            <v>2.8779968619346619E-2</v>
          </cell>
          <cell r="CS36">
            <v>0.63016998767852783</v>
          </cell>
          <cell r="CT36">
            <v>1.5637798309326172</v>
          </cell>
          <cell r="CU36">
            <v>3.4331850707530975E-2</v>
          </cell>
          <cell r="CV36">
            <v>4.1748932562768459E-4</v>
          </cell>
          <cell r="CW36">
            <v>3.7721451917605009E-7</v>
          </cell>
          <cell r="CX36">
            <v>0.12028622627258301</v>
          </cell>
          <cell r="CY36">
            <v>0.18220347166061401</v>
          </cell>
          <cell r="DB36">
            <v>1</v>
          </cell>
          <cell r="DC36">
            <v>318.7599968633055</v>
          </cell>
          <cell r="DD36">
            <v>50.436709672551686</v>
          </cell>
          <cell r="DE36">
            <v>3.6202979551623566</v>
          </cell>
          <cell r="DF36">
            <v>41809.568607331297</v>
          </cell>
          <cell r="DG36">
            <v>0.79689997434616089</v>
          </cell>
          <cell r="DH36">
            <v>3.8939246417569513</v>
          </cell>
          <cell r="DI36">
            <v>1270.0369204531919</v>
          </cell>
          <cell r="DJ36">
            <v>3538.2394581395879</v>
          </cell>
          <cell r="DK36">
            <v>1.1287338260846147</v>
          </cell>
          <cell r="DL36">
            <v>3.1875998973846436</v>
          </cell>
          <cell r="DM36">
            <v>27.68939691652286</v>
          </cell>
          <cell r="DN36">
            <v>1.264579383226178</v>
          </cell>
          <cell r="DO36">
            <v>0.50959857556859556</v>
          </cell>
          <cell r="DP36">
            <v>23.211681220883158</v>
          </cell>
          <cell r="DQ36">
            <v>1908.7912562747372</v>
          </cell>
          <cell r="DR36">
            <v>2112590.9365493939</v>
          </cell>
          <cell r="DS36">
            <v>6.6250309702150769</v>
          </cell>
          <cell r="DT36">
            <v>4.3736816158504768</v>
          </cell>
          <cell r="DW36">
            <v>100</v>
          </cell>
          <cell r="DX36">
            <v>100.90481691874056</v>
          </cell>
          <cell r="DY36">
            <v>106.43262198940401</v>
          </cell>
          <cell r="DZ36">
            <v>102.33165549474728</v>
          </cell>
          <cell r="EA36">
            <v>117.31187714596476</v>
          </cell>
          <cell r="EB36">
            <v>102.64039220533355</v>
          </cell>
          <cell r="EC36">
            <v>100.49829623970275</v>
          </cell>
          <cell r="ED36">
            <v>100.44886386758417</v>
          </cell>
          <cell r="EE36">
            <v>103.1865626486305</v>
          </cell>
          <cell r="EF36">
            <v>101.45958353472085</v>
          </cell>
          <cell r="EG36">
            <v>102.64039220533355</v>
          </cell>
          <cell r="EH36">
            <v>109.92929565969327</v>
          </cell>
          <cell r="EI36">
            <v>101.43489082142518</v>
          </cell>
          <cell r="EJ36">
            <v>103.57670069484644</v>
          </cell>
          <cell r="EK36">
            <v>101.43053770166122</v>
          </cell>
          <cell r="EL36">
            <v>120.74077534314046</v>
          </cell>
          <cell r="EM36">
            <v>107.78646459463803</v>
          </cell>
          <cell r="EN36">
            <v>102.17690239983214</v>
          </cell>
          <cell r="EO36">
            <v>100.57241879367471</v>
          </cell>
          <cell r="ER36">
            <v>122.32999434979722</v>
          </cell>
          <cell r="ES36">
            <v>105.55478844812417</v>
          </cell>
          <cell r="ET36">
            <v>114.88085760454025</v>
          </cell>
          <cell r="EU36">
            <v>125.21842545228294</v>
          </cell>
          <cell r="EV36">
            <v>122.78976163136043</v>
          </cell>
          <cell r="EW36">
            <v>100.79843250715972</v>
          </cell>
          <cell r="EX36">
            <v>100.70180939998926</v>
          </cell>
          <cell r="EY36">
            <v>101.91844774693553</v>
          </cell>
          <cell r="EZ36">
            <v>110.07157351813017</v>
          </cell>
          <cell r="FA36">
            <v>100.23949906590043</v>
          </cell>
          <cell r="FB36">
            <v>110.86583933589776</v>
          </cell>
          <cell r="FC36">
            <v>102.7898744359676</v>
          </cell>
          <cell r="FD36">
            <v>100.62654753575042</v>
          </cell>
          <cell r="FE36">
            <v>100.49757107328571</v>
          </cell>
          <cell r="FF36">
            <v>100.39154261638228</v>
          </cell>
          <cell r="FG36">
            <v>110.38388374965801</v>
          </cell>
          <cell r="FH36">
            <v>104.56607791573231</v>
          </cell>
          <cell r="FI36">
            <v>104.01084305288823</v>
          </cell>
          <cell r="FJ36">
            <v>100.68177690231613</v>
          </cell>
          <cell r="FM36">
            <v>122.32998657226562</v>
          </cell>
          <cell r="FN36">
            <v>105.55477905273437</v>
          </cell>
          <cell r="FO36">
            <v>114.89999389648437</v>
          </cell>
          <cell r="FP36">
            <v>125.21841430664062</v>
          </cell>
          <cell r="FQ36">
            <v>2233.646240234375</v>
          </cell>
          <cell r="FR36">
            <v>117.55851745605469</v>
          </cell>
          <cell r="FS36">
            <v>112.40936279296875</v>
          </cell>
          <cell r="FT36">
            <v>130.59999084472656</v>
          </cell>
          <cell r="FU36">
            <v>110.07156372070312</v>
          </cell>
          <cell r="FV36">
            <v>119.27532958984375</v>
          </cell>
          <cell r="FW36">
            <v>110.86582946777344</v>
          </cell>
          <cell r="FX36">
            <v>168.73588562011719</v>
          </cell>
          <cell r="FY36">
            <v>115.09999084472656</v>
          </cell>
          <cell r="FZ36">
            <v>118.77105712890625</v>
          </cell>
          <cell r="GA36">
            <v>113.28384399414062</v>
          </cell>
          <cell r="GB36">
            <v>10620.90625</v>
          </cell>
          <cell r="GC36">
            <v>5433266</v>
          </cell>
          <cell r="GD36">
            <v>178.05999755859375</v>
          </cell>
          <cell r="GE36">
            <v>110.96603393554687</v>
          </cell>
        </row>
        <row r="37">
          <cell r="B37">
            <v>0.80299997329711914</v>
          </cell>
          <cell r="C37">
            <v>103.42606958635265</v>
          </cell>
          <cell r="D37">
            <v>126.48999827639251</v>
          </cell>
          <cell r="F37">
            <v>3.7106625866321878</v>
          </cell>
          <cell r="G37">
            <v>104.88685073604113</v>
          </cell>
          <cell r="H37">
            <v>1.0317632265892551</v>
          </cell>
          <cell r="I37">
            <v>100.96572157448371</v>
          </cell>
          <cell r="K37">
            <v>0.80299999999999994</v>
          </cell>
          <cell r="L37">
            <v>129.44812561700095</v>
          </cell>
          <cell r="M37">
            <v>129.31024131775496</v>
          </cell>
          <cell r="O37">
            <v>1.0074957868387274E-2</v>
          </cell>
          <cell r="P37">
            <v>128.22720422275626</v>
          </cell>
          <cell r="Q37">
            <v>1.2807152009712108</v>
          </cell>
          <cell r="R37">
            <v>126.01069054543385</v>
          </cell>
          <cell r="T37">
            <v>321.2</v>
          </cell>
          <cell r="U37">
            <v>101.67720968022751</v>
          </cell>
          <cell r="V37">
            <v>1.1326527015806831</v>
          </cell>
          <cell r="W37">
            <v>113.39865893013931</v>
          </cell>
          <cell r="Y37">
            <v>3565.3235653235652</v>
          </cell>
          <cell r="Z37">
            <v>103.97642137204534</v>
          </cell>
          <cell r="AA37">
            <v>1.1414409774898591</v>
          </cell>
          <cell r="AB37">
            <v>114.11543860934664</v>
          </cell>
          <cell r="AD37">
            <v>1.1568943860309628</v>
          </cell>
          <cell r="AE37">
            <v>103.99087765323775</v>
          </cell>
          <cell r="AF37">
            <v>1.3064973000476983</v>
          </cell>
          <cell r="AG37">
            <v>130.38611113167576</v>
          </cell>
          <cell r="AK37">
            <v>108.40629252589299</v>
          </cell>
          <cell r="AL37">
            <v>108.55927934115998</v>
          </cell>
          <cell r="AN37">
            <v>115.55400265579587</v>
          </cell>
          <cell r="AO37">
            <v>115.9297907808246</v>
          </cell>
          <cell r="AP37">
            <v>126.49</v>
          </cell>
          <cell r="AQ37">
            <v>109.10914196260424</v>
          </cell>
          <cell r="AS37">
            <v>118.44809820992634</v>
          </cell>
          <cell r="AT37">
            <v>118.42497647937149</v>
          </cell>
          <cell r="AU37">
            <v>120.79742431640625</v>
          </cell>
          <cell r="CG37">
            <v>0.80299997329711914</v>
          </cell>
          <cell r="CH37">
            <v>2.4999999441206455E-3</v>
          </cell>
          <cell r="CI37">
            <v>1.5699997544288635E-2</v>
          </cell>
          <cell r="CJ37">
            <v>2.1639998885802925E-4</v>
          </cell>
          <cell r="CK37">
            <v>1.757120480760932E-5</v>
          </cell>
          <cell r="CL37">
            <v>1</v>
          </cell>
          <cell r="CM37">
            <v>0.2014738917350769</v>
          </cell>
          <cell r="CN37">
            <v>6.2715285457670689E-4</v>
          </cell>
          <cell r="CO37">
            <v>2.2522499784827232E-4</v>
          </cell>
          <cell r="CP37">
            <v>0.69409960508346558</v>
          </cell>
          <cell r="CQ37">
            <v>0.25</v>
          </cell>
          <cell r="CR37">
            <v>2.8610322624444962E-2</v>
          </cell>
          <cell r="CS37">
            <v>0.61970645189285278</v>
          </cell>
          <cell r="CT37">
            <v>1.5392398834228516</v>
          </cell>
          <cell r="CU37">
            <v>3.3774096518754959E-2</v>
          </cell>
          <cell r="CV37">
            <v>3.9093033410608768E-4</v>
          </cell>
          <cell r="CW37">
            <v>3.7565814636764117E-7</v>
          </cell>
          <cell r="CX37">
            <v>0.12025588750839233</v>
          </cell>
          <cell r="CY37">
            <v>0.17921078205108643</v>
          </cell>
          <cell r="DB37">
            <v>1</v>
          </cell>
          <cell r="DC37">
            <v>321.19999649822705</v>
          </cell>
          <cell r="DD37">
            <v>51.146503114532997</v>
          </cell>
          <cell r="DE37">
            <v>3.7107209549069475</v>
          </cell>
          <cell r="DF37">
            <v>45699.767437084054</v>
          </cell>
          <cell r="DG37">
            <v>0.80299997329711914</v>
          </cell>
          <cell r="DH37">
            <v>3.9856279460417832</v>
          </cell>
          <cell r="DI37">
            <v>1280.3895692049416</v>
          </cell>
          <cell r="DJ37">
            <v>3565.323480824617</v>
          </cell>
          <cell r="DK37">
            <v>1.1568944390921505</v>
          </cell>
          <cell r="DL37">
            <v>3.2119998931884766</v>
          </cell>
          <cell r="DM37">
            <v>28.066791970078221</v>
          </cell>
          <cell r="DN37">
            <v>1.2957747508427713</v>
          </cell>
          <cell r="DO37">
            <v>0.52168604903315341</v>
          </cell>
          <cell r="DP37">
            <v>23.775616702321212</v>
          </cell>
          <cell r="DQ37">
            <v>2054.0743535118131</v>
          </cell>
          <cell r="DR37">
            <v>2137581.6844691983</v>
          </cell>
          <cell r="DS37">
            <v>6.6774275250438775</v>
          </cell>
          <cell r="DT37">
            <v>4.4807570398761678</v>
          </cell>
          <cell r="DW37">
            <v>100</v>
          </cell>
          <cell r="DX37">
            <v>101.67720905974417</v>
          </cell>
          <cell r="DY37">
            <v>107.93044327059808</v>
          </cell>
          <cell r="DZ37">
            <v>104.88755983556835</v>
          </cell>
          <cell r="EA37">
            <v>128.22723796863798</v>
          </cell>
          <cell r="EB37">
            <v>103.42606958635265</v>
          </cell>
          <cell r="EC37">
            <v>102.86506670602033</v>
          </cell>
          <cell r="ED37">
            <v>101.26766825695763</v>
          </cell>
          <cell r="EE37">
            <v>103.97642077910173</v>
          </cell>
          <cell r="EF37">
            <v>103.99088365331306</v>
          </cell>
          <cell r="EG37">
            <v>103.42606958635265</v>
          </cell>
          <cell r="EH37">
            <v>111.42758659567379</v>
          </cell>
          <cell r="EI37">
            <v>103.93714473311766</v>
          </cell>
          <cell r="EJ37">
            <v>106.03349841999409</v>
          </cell>
          <cell r="EK37">
            <v>103.89482620222211</v>
          </cell>
          <cell r="EL37">
            <v>129.93067169612993</v>
          </cell>
          <cell r="EM37">
            <v>109.06151709971563</v>
          </cell>
          <cell r="EN37">
            <v>102.9850069495164</v>
          </cell>
          <cell r="EO37">
            <v>103.0346086221696</v>
          </cell>
          <cell r="ER37">
            <v>126.48999827639251</v>
          </cell>
          <cell r="ES37">
            <v>113.5769601826823</v>
          </cell>
          <cell r="ET37">
            <v>119.0801550543313</v>
          </cell>
          <cell r="EU37">
            <v>129.22541433433406</v>
          </cell>
          <cell r="EV37">
            <v>127.41630691619009</v>
          </cell>
          <cell r="EW37">
            <v>100.73280630451147</v>
          </cell>
          <cell r="EX37">
            <v>100.79139976261425</v>
          </cell>
          <cell r="EY37">
            <v>102.0745226316819</v>
          </cell>
          <cell r="EZ37">
            <v>115.24444079985409</v>
          </cell>
          <cell r="FA37">
            <v>100.50076611104568</v>
          </cell>
          <cell r="FB37">
            <v>113.85907995877024</v>
          </cell>
          <cell r="FC37">
            <v>102.0335631547341</v>
          </cell>
          <cell r="FD37">
            <v>100.36426887589107</v>
          </cell>
          <cell r="FE37">
            <v>101.10136112275296</v>
          </cell>
          <cell r="FF37">
            <v>100.40817499379526</v>
          </cell>
          <cell r="FG37">
            <v>114.46807835445404</v>
          </cell>
          <cell r="FH37">
            <v>104.84840982494194</v>
          </cell>
          <cell r="FI37">
            <v>103.60194234077474</v>
          </cell>
          <cell r="FJ37">
            <v>100.63064873984413</v>
          </cell>
          <cell r="FM37">
            <v>126.489990234375</v>
          </cell>
          <cell r="FN37">
            <v>113.57695007324219</v>
          </cell>
          <cell r="FO37">
            <v>119.09999084472656</v>
          </cell>
          <cell r="FP37">
            <v>129.22540283203125</v>
          </cell>
          <cell r="FQ37">
            <v>2317.806884765625</v>
          </cell>
          <cell r="FR37">
            <v>117.48197937011719</v>
          </cell>
          <cell r="FS37">
            <v>112.50936889648437</v>
          </cell>
          <cell r="FT37">
            <v>130.79998779296875</v>
          </cell>
          <cell r="FU37">
            <v>115.24443054199219</v>
          </cell>
          <cell r="FV37">
            <v>119.58621215820312</v>
          </cell>
          <cell r="FW37">
            <v>113.85906982421875</v>
          </cell>
          <cell r="FX37">
            <v>167.49435424804687</v>
          </cell>
          <cell r="FY37">
            <v>114.79998779296875</v>
          </cell>
          <cell r="FZ37">
            <v>119.48463439941406</v>
          </cell>
          <cell r="GA37">
            <v>113.3026123046875</v>
          </cell>
          <cell r="GB37">
            <v>11013.87890625</v>
          </cell>
          <cell r="GC37">
            <v>5447936</v>
          </cell>
          <cell r="GD37">
            <v>177.3599853515625</v>
          </cell>
          <cell r="GE37">
            <v>110.90968322753906</v>
          </cell>
        </row>
        <row r="38">
          <cell r="B38">
            <v>0.80439996719360352</v>
          </cell>
          <cell r="C38">
            <v>103.60638823015501</v>
          </cell>
          <cell r="D38">
            <v>129.78000703048752</v>
          </cell>
          <cell r="F38">
            <v>3.7718313966982873</v>
          </cell>
          <cell r="G38">
            <v>106.61586912596896</v>
          </cell>
          <cell r="H38">
            <v>1.0336695229914692</v>
          </cell>
          <cell r="I38">
            <v>101.15226688529174</v>
          </cell>
          <cell r="K38">
            <v>0.80439999999999989</v>
          </cell>
          <cell r="L38">
            <v>132.61094634647924</v>
          </cell>
          <cell r="M38">
            <v>132.46969310451703</v>
          </cell>
          <cell r="O38">
            <v>1.0734738771406372E-2</v>
          </cell>
          <cell r="P38">
            <v>136.62444634514407</v>
          </cell>
          <cell r="Q38">
            <v>1.3120113479639717</v>
          </cell>
          <cell r="R38">
            <v>129.08994586385168</v>
          </cell>
          <cell r="T38">
            <v>323.05220883534139</v>
          </cell>
          <cell r="U38">
            <v>102.26353417002382</v>
          </cell>
          <cell r="V38">
            <v>1.1281991428535836</v>
          </cell>
          <cell r="W38">
            <v>112.95277857651024</v>
          </cell>
          <cell r="Y38">
            <v>3573.9198045096077</v>
          </cell>
          <cell r="Z38">
            <v>104.22711564184907</v>
          </cell>
          <cell r="AA38">
            <v>1.1498075388964224</v>
          </cell>
          <cell r="AB38">
            <v>114.95188468355506</v>
          </cell>
          <cell r="AD38">
            <v>1.1755340156272662</v>
          </cell>
          <cell r="AE38">
            <v>105.66635595467622</v>
          </cell>
          <cell r="AF38">
            <v>1.3644456533050262</v>
          </cell>
          <cell r="AG38">
            <v>136.16925391155885</v>
          </cell>
          <cell r="AK38">
            <v>110.43454546974584</v>
          </cell>
          <cell r="AL38">
            <v>110.59039462769799</v>
          </cell>
          <cell r="AN38">
            <v>118.81288140240639</v>
          </cell>
          <cell r="AO38">
            <v>119.19926758467017</v>
          </cell>
          <cell r="AP38">
            <v>129.78</v>
          </cell>
          <cell r="AQ38">
            <v>108.87650790959272</v>
          </cell>
          <cell r="AS38">
            <v>120.4069597540754</v>
          </cell>
          <cell r="AT38">
            <v>120.38345564280273</v>
          </cell>
          <cell r="AU38">
            <v>123.21170806884766</v>
          </cell>
          <cell r="CG38">
            <v>0.80439996719360352</v>
          </cell>
          <cell r="CH38">
            <v>2.4899998679757118E-3</v>
          </cell>
          <cell r="CI38">
            <v>1.549999788403511E-2</v>
          </cell>
          <cell r="CJ38">
            <v>2.1326998830772936E-4</v>
          </cell>
          <cell r="CK38">
            <v>1.6519989003427327E-5</v>
          </cell>
          <cell r="CL38">
            <v>1</v>
          </cell>
          <cell r="CM38">
            <v>0.19982069730758667</v>
          </cell>
          <cell r="CN38">
            <v>6.3142157159745693E-4</v>
          </cell>
          <cell r="CO38">
            <v>2.2507499670609832E-4</v>
          </cell>
          <cell r="CP38">
            <v>0.6842847466468811</v>
          </cell>
          <cell r="CQ38">
            <v>0.25</v>
          </cell>
          <cell r="CR38">
            <v>2.7961194515228271E-2</v>
          </cell>
          <cell r="CS38">
            <v>0.61104995012283325</v>
          </cell>
          <cell r="CT38">
            <v>1.5303096771240234</v>
          </cell>
          <cell r="CU38">
            <v>3.3299863338470459E-2</v>
          </cell>
          <cell r="CV38">
            <v>3.847277257591486E-4</v>
          </cell>
          <cell r="CW38">
            <v>3.7295995980457519E-7</v>
          </cell>
          <cell r="CX38">
            <v>0.12021249532699585</v>
          </cell>
          <cell r="CY38">
            <v>0.17694801092147827</v>
          </cell>
          <cell r="DB38">
            <v>1</v>
          </cell>
          <cell r="DC38">
            <v>323.05221278889235</v>
          </cell>
          <cell r="DD38">
            <v>51.896779161636523</v>
          </cell>
          <cell r="DE38">
            <v>3.7717447896744236</v>
          </cell>
          <cell r="DF38">
            <v>48692.524373152934</v>
          </cell>
          <cell r="DG38">
            <v>0.80439996719360352</v>
          </cell>
          <cell r="DH38">
            <v>4.0256088484937065</v>
          </cell>
          <cell r="DI38">
            <v>1273.9507222702609</v>
          </cell>
          <cell r="DJ38">
            <v>3573.9197110551759</v>
          </cell>
          <cell r="DK38">
            <v>1.1755339734449857</v>
          </cell>
          <cell r="DL38">
            <v>3.2175998687744141</v>
          </cell>
          <cell r="DM38">
            <v>28.768440731511305</v>
          </cell>
          <cell r="DN38">
            <v>1.3164226051109291</v>
          </cell>
          <cell r="DO38">
            <v>0.52564522019186788</v>
          </cell>
          <cell r="DP38">
            <v>24.156254307034988</v>
          </cell>
          <cell r="DQ38">
            <v>2090.8292107265038</v>
          </cell>
          <cell r="DR38">
            <v>2156799.8012845553</v>
          </cell>
          <cell r="DS38">
            <v>6.6914838179302087</v>
          </cell>
          <cell r="DT38">
            <v>4.5459678410884248</v>
          </cell>
          <cell r="DW38">
            <v>100</v>
          </cell>
          <cell r="DX38">
            <v>102.26353591236878</v>
          </cell>
          <cell r="DY38">
            <v>109.51369180975746</v>
          </cell>
          <cell r="DZ38">
            <v>106.61246483337086</v>
          </cell>
          <cell r="EA38">
            <v>136.62450074140631</v>
          </cell>
          <cell r="EB38">
            <v>103.60638823015501</v>
          </cell>
          <cell r="EC38">
            <v>103.89693376771343</v>
          </cell>
          <cell r="ED38">
            <v>100.75841151899196</v>
          </cell>
          <cell r="EE38">
            <v>104.22711479224634</v>
          </cell>
          <cell r="EF38">
            <v>105.66635341333601</v>
          </cell>
          <cell r="EG38">
            <v>103.60638823015501</v>
          </cell>
          <cell r="EH38">
            <v>114.21319273860891</v>
          </cell>
          <cell r="EI38">
            <v>105.59335775633178</v>
          </cell>
          <cell r="EJ38">
            <v>106.8382060973032</v>
          </cell>
          <cell r="EK38">
            <v>105.55813858998897</v>
          </cell>
          <cell r="EL38">
            <v>132.25560374050087</v>
          </cell>
          <cell r="EM38">
            <v>110.04204429589754</v>
          </cell>
          <cell r="EN38">
            <v>103.20179513855388</v>
          </cell>
          <cell r="EO38">
            <v>104.53412518177058</v>
          </cell>
          <cell r="ER38">
            <v>129.78000703048752</v>
          </cell>
          <cell r="ES38">
            <v>117.66572092259783</v>
          </cell>
          <cell r="ET38">
            <v>123.87935867819868</v>
          </cell>
          <cell r="EU38">
            <v>134.52366309694469</v>
          </cell>
          <cell r="EV38">
            <v>137.99889074684009</v>
          </cell>
          <cell r="EW38">
            <v>101.3234159615982</v>
          </cell>
          <cell r="EX38">
            <v>100.97058048786423</v>
          </cell>
          <cell r="EY38">
            <v>102.49593791902257</v>
          </cell>
          <cell r="EZ38">
            <v>117.66457651331628</v>
          </cell>
          <cell r="FA38">
            <v>100.58785085157682</v>
          </cell>
          <cell r="FB38">
            <v>117.50257393541993</v>
          </cell>
          <cell r="FC38">
            <v>102.27420892084795</v>
          </cell>
          <cell r="FD38">
            <v>100.80139552897438</v>
          </cell>
          <cell r="FE38">
            <v>100.76591646809224</v>
          </cell>
          <cell r="FF38">
            <v>101.3229422292513</v>
          </cell>
          <cell r="FG38">
            <v>115.84171007236213</v>
          </cell>
          <cell r="FH38">
            <v>106.72518569108718</v>
          </cell>
          <cell r="FI38">
            <v>102.95356250377974</v>
          </cell>
          <cell r="FJ38">
            <v>100.52837857028533</v>
          </cell>
          <cell r="FM38">
            <v>129.77999877929687</v>
          </cell>
          <cell r="FN38">
            <v>117.66571044921875</v>
          </cell>
          <cell r="FO38">
            <v>123.89999389648437</v>
          </cell>
          <cell r="FP38">
            <v>134.52365112304688</v>
          </cell>
          <cell r="FQ38">
            <v>2510.312744140625</v>
          </cell>
          <cell r="FR38">
            <v>118.17079162597656</v>
          </cell>
          <cell r="FS38">
            <v>112.70938110351562</v>
          </cell>
          <cell r="FT38">
            <v>131.33999633789062</v>
          </cell>
          <cell r="FU38">
            <v>117.66456604003906</v>
          </cell>
          <cell r="FV38">
            <v>119.68983459472656</v>
          </cell>
          <cell r="FW38">
            <v>117.5025634765625</v>
          </cell>
          <cell r="FX38">
            <v>167.88938903808594</v>
          </cell>
          <cell r="FY38">
            <v>115.29998779296875</v>
          </cell>
          <cell r="FZ38">
            <v>119.08819580078125</v>
          </cell>
          <cell r="GA38">
            <v>114.33485412597656</v>
          </cell>
          <cell r="GB38">
            <v>11146.046875</v>
          </cell>
          <cell r="GC38">
            <v>5545453.5</v>
          </cell>
          <cell r="GD38">
            <v>176.25</v>
          </cell>
          <cell r="GE38">
            <v>110.79696655273437</v>
          </cell>
        </row>
        <row r="39">
          <cell r="B39">
            <v>0.79729998111724854</v>
          </cell>
          <cell r="C39">
            <v>102.69191291457051</v>
          </cell>
          <cell r="D39">
            <v>134.45000549634332</v>
          </cell>
          <cell r="F39">
            <v>3.7991342948467479</v>
          </cell>
          <cell r="G39">
            <v>107.38762213123427</v>
          </cell>
          <cell r="H39">
            <v>1.0492379929829112</v>
          </cell>
          <cell r="I39">
            <v>102.67575770759296</v>
          </cell>
          <cell r="K39">
            <v>0.7972999999999999</v>
          </cell>
          <cell r="L39">
            <v>135.91378328730397</v>
          </cell>
          <cell r="M39">
            <v>135.76901196151522</v>
          </cell>
          <cell r="O39">
            <v>1.1287793652606204E-2</v>
          </cell>
          <cell r="P39">
            <v>143.66335232613307</v>
          </cell>
          <cell r="Q39">
            <v>1.3686677097735673</v>
          </cell>
          <cell r="R39">
            <v>134.66441493395027</v>
          </cell>
          <cell r="T39">
            <v>321.49193548387092</v>
          </cell>
          <cell r="U39">
            <v>101.76962308435778</v>
          </cell>
          <cell r="V39">
            <v>1.1249044426518737</v>
          </cell>
          <cell r="W39">
            <v>112.62292055036565</v>
          </cell>
          <cell r="Y39">
            <v>3540.5342996198797</v>
          </cell>
          <cell r="Z39">
            <v>103.2534858266214</v>
          </cell>
          <cell r="AA39">
            <v>1.1445723612077081</v>
          </cell>
          <cell r="AB39">
            <v>114.42849835878927</v>
          </cell>
          <cell r="AD39">
            <v>1.1688204329572998</v>
          </cell>
          <cell r="AE39">
            <v>105.06288569630408</v>
          </cell>
          <cell r="AF39">
            <v>1.4021661589217593</v>
          </cell>
          <cell r="AG39">
            <v>139.93369340722927</v>
          </cell>
          <cell r="AK39">
            <v>111.20596473567511</v>
          </cell>
          <cell r="AL39">
            <v>111.36290254792932</v>
          </cell>
          <cell r="AN39">
            <v>121.52727920200097</v>
          </cell>
          <cell r="AO39">
            <v>121.9224927587931</v>
          </cell>
          <cell r="AP39">
            <v>134.44999999999999</v>
          </cell>
          <cell r="AQ39">
            <v>110.27497630481591</v>
          </cell>
          <cell r="AS39">
            <v>122.80541439708429</v>
          </cell>
          <cell r="AT39">
            <v>122.78144209406484</v>
          </cell>
          <cell r="AU39">
            <v>126.36205291748047</v>
          </cell>
          <cell r="CG39">
            <v>0.79729998111724854</v>
          </cell>
          <cell r="CH39">
            <v>2.4799997918307781E-3</v>
          </cell>
          <cell r="CI39">
            <v>1.5299998223781586E-2</v>
          </cell>
          <cell r="CJ39">
            <v>2.0985999435652047E-4</v>
          </cell>
          <cell r="CK39">
            <v>1.5571917174383998E-5</v>
          </cell>
          <cell r="CL39">
            <v>1</v>
          </cell>
          <cell r="CM39">
            <v>0.19840049743652344</v>
          </cell>
          <cell r="CN39">
            <v>6.359834223985672E-4</v>
          </cell>
          <cell r="CO39">
            <v>2.2519199410453439E-4</v>
          </cell>
          <cell r="CP39">
            <v>0.68214070796966553</v>
          </cell>
          <cell r="CQ39">
            <v>0.25</v>
          </cell>
          <cell r="CR39">
            <v>2.7323853224515915E-2</v>
          </cell>
          <cell r="CS39">
            <v>0.60926598310470581</v>
          </cell>
          <cell r="CT39">
            <v>1.5361099243164062</v>
          </cell>
          <cell r="CU39">
            <v>3.3168114721775055E-2</v>
          </cell>
          <cell r="CV39">
            <v>3.5803136415779591E-4</v>
          </cell>
          <cell r="CW39">
            <v>3.7069088421048946E-7</v>
          </cell>
          <cell r="CX39">
            <v>0.12029057741165161</v>
          </cell>
          <cell r="CY39">
            <v>0.17630147933959961</v>
          </cell>
          <cell r="DB39">
            <v>1</v>
          </cell>
          <cell r="DC39">
            <v>321.49195485563655</v>
          </cell>
          <cell r="DD39">
            <v>52.111115926664851</v>
          </cell>
          <cell r="DE39">
            <v>3.7991994784997281</v>
          </cell>
          <cell r="DF39">
            <v>51201.144482634234</v>
          </cell>
          <cell r="DG39">
            <v>0.79729998111724854</v>
          </cell>
          <cell r="DH39">
            <v>4.0186390226785491</v>
          </cell>
          <cell r="DI39">
            <v>1253.6489993878884</v>
          </cell>
          <cell r="DJ39">
            <v>3540.5343084583237</v>
          </cell>
          <cell r="DK39">
            <v>1.1688204087545881</v>
          </cell>
          <cell r="DL39">
            <v>3.1891999244689941</v>
          </cell>
          <cell r="DM39">
            <v>29.17963197086285</v>
          </cell>
          <cell r="DN39">
            <v>1.3086238247774094</v>
          </cell>
          <cell r="DO39">
            <v>0.51903836339841358</v>
          </cell>
          <cell r="DP39">
            <v>24.038145906249433</v>
          </cell>
          <cell r="DQ39">
            <v>2226.8998220107133</v>
          </cell>
          <cell r="DR39">
            <v>2150848.6317794574</v>
          </cell>
          <cell r="DS39">
            <v>6.6281166677650374</v>
          </cell>
          <cell r="DT39">
            <v>4.5223669370434179</v>
          </cell>
          <cell r="DW39">
            <v>100</v>
          </cell>
          <cell r="DX39">
            <v>101.76962970503278</v>
          </cell>
          <cell r="DY39">
            <v>109.96598982917222</v>
          </cell>
          <cell r="DZ39">
            <v>107.38850144510343</v>
          </cell>
          <cell r="EA39">
            <v>143.66334242028847</v>
          </cell>
          <cell r="EB39">
            <v>102.69191291457051</v>
          </cell>
          <cell r="EC39">
            <v>103.71704954191217</v>
          </cell>
          <cell r="ED39">
            <v>99.152721979383003</v>
          </cell>
          <cell r="EE39">
            <v>103.25348794268847</v>
          </cell>
          <cell r="EF39">
            <v>105.06288476396989</v>
          </cell>
          <cell r="EG39">
            <v>102.69191291457051</v>
          </cell>
          <cell r="EH39">
            <v>115.84565744918478</v>
          </cell>
          <cell r="EI39">
            <v>104.9677992171338</v>
          </cell>
          <cell r="EJ39">
            <v>105.49535220909169</v>
          </cell>
          <cell r="EK39">
            <v>105.04202782296775</v>
          </cell>
          <cell r="EL39">
            <v>140.86276340443104</v>
          </cell>
          <cell r="EM39">
            <v>109.73840978243814</v>
          </cell>
          <cell r="EN39">
            <v>102.22449267055168</v>
          </cell>
          <cell r="EO39">
            <v>103.99142449754113</v>
          </cell>
          <cell r="ER39">
            <v>134.45000549634332</v>
          </cell>
          <cell r="ES39">
            <v>121.66636214783395</v>
          </cell>
          <cell r="ET39">
            <v>126.9788484838468</v>
          </cell>
          <cell r="EU39">
            <v>138.29032602987013</v>
          </cell>
          <cell r="EV39">
            <v>144.22080110267683</v>
          </cell>
          <cell r="EW39">
            <v>101.65153389146569</v>
          </cell>
          <cell r="EX39">
            <v>101.3289556079343</v>
          </cell>
          <cell r="EY39">
            <v>102.89393066128838</v>
          </cell>
          <cell r="EZ39">
            <v>121.31225139854125</v>
          </cell>
          <cell r="FA39">
            <v>101.11038494186731</v>
          </cell>
          <cell r="FB39">
            <v>120.3226272870177</v>
          </cell>
          <cell r="FC39">
            <v>102.58360265274567</v>
          </cell>
          <cell r="FD39">
            <v>101.1511048554691</v>
          </cell>
          <cell r="FE39">
            <v>101.23553382015622</v>
          </cell>
          <cell r="FF39">
            <v>101.5225307582071</v>
          </cell>
          <cell r="FG39">
            <v>118.04268746129874</v>
          </cell>
          <cell r="FH39">
            <v>107.53632699834405</v>
          </cell>
          <cell r="FI39">
            <v>103.88233292848217</v>
          </cell>
          <cell r="FJ39">
            <v>101.07039523987071</v>
          </cell>
          <cell r="FM39">
            <v>134.44999694824219</v>
          </cell>
          <cell r="FN39">
            <v>121.66635131835937</v>
          </cell>
          <cell r="FO39">
            <v>127</v>
          </cell>
          <cell r="FP39">
            <v>138.29031372070312</v>
          </cell>
          <cell r="FQ39">
            <v>2623.494384765625</v>
          </cell>
          <cell r="FR39">
            <v>118.553466796875</v>
          </cell>
          <cell r="FS39">
            <v>113.10942077636719</v>
          </cell>
          <cell r="FT39">
            <v>131.84999084472656</v>
          </cell>
          <cell r="FU39">
            <v>121.31224060058594</v>
          </cell>
          <cell r="FV39">
            <v>120.31159973144531</v>
          </cell>
          <cell r="FW39">
            <v>120.32261657714844</v>
          </cell>
          <cell r="FX39">
            <v>168.39727783203125</v>
          </cell>
          <cell r="FY39">
            <v>115.69999694824219</v>
          </cell>
          <cell r="FZ39">
            <v>119.64320373535156</v>
          </cell>
          <cell r="GA39">
            <v>114.56007385253906</v>
          </cell>
          <cell r="GB39">
            <v>11357.8203125</v>
          </cell>
          <cell r="GC39">
            <v>5587600.5</v>
          </cell>
          <cell r="GD39">
            <v>177.83999633789063</v>
          </cell>
          <cell r="GE39">
            <v>111.39434814453125</v>
          </cell>
        </row>
        <row r="40">
          <cell r="B40">
            <v>0.79369997978210449</v>
          </cell>
          <cell r="C40">
            <v>102.2282342084919</v>
          </cell>
          <cell r="D40">
            <v>138.34999964078267</v>
          </cell>
          <cell r="F40">
            <v>3.8391271729619421</v>
          </cell>
          <cell r="G40">
            <v>108.51807442632699</v>
          </cell>
          <cell r="H40">
            <v>1.0613251566235424</v>
          </cell>
          <cell r="I40">
            <v>103.85857675688152</v>
          </cell>
          <cell r="K40">
            <v>0.79369999999999996</v>
          </cell>
          <cell r="L40">
            <v>138.62831837916838</v>
          </cell>
          <cell r="M40">
            <v>138.48065561121206</v>
          </cell>
          <cell r="O40">
            <v>1.1981906129939986E-2</v>
          </cell>
          <cell r="P40">
            <v>152.49754335177644</v>
          </cell>
          <cell r="Q40">
            <v>1.4208943924988959</v>
          </cell>
          <cell r="R40">
            <v>139.80304399849578</v>
          </cell>
          <cell r="T40">
            <v>320.04032258064512</v>
          </cell>
          <cell r="U40">
            <v>101.31010892017405</v>
          </cell>
          <cell r="V40">
            <v>1.1500080574774212</v>
          </cell>
          <cell r="W40">
            <v>115.13623840282217</v>
          </cell>
          <cell r="Y40">
            <v>3495.613416954408</v>
          </cell>
          <cell r="Z40">
            <v>101.94344690901606</v>
          </cell>
          <cell r="AA40">
            <v>1.1698515861599303</v>
          </cell>
          <cell r="AB40">
            <v>116.95578614678425</v>
          </cell>
          <cell r="AD40">
            <v>1.1728510906170435</v>
          </cell>
          <cell r="AE40">
            <v>105.42519329552626</v>
          </cell>
          <cell r="AF40">
            <v>1.444018323473359</v>
          </cell>
          <cell r="AG40">
            <v>144.11046512970191</v>
          </cell>
          <cell r="AK40">
            <v>112.37851331657858</v>
          </cell>
          <cell r="AL40">
            <v>112.53710587108952</v>
          </cell>
          <cell r="AN40">
            <v>123.52896378076188</v>
          </cell>
          <cell r="AO40">
            <v>123.93068692854578</v>
          </cell>
          <cell r="AP40">
            <v>138.35</v>
          </cell>
          <cell r="AQ40">
            <v>111.63498196356154</v>
          </cell>
          <cell r="AS40">
            <v>125.63077784150495</v>
          </cell>
          <cell r="AT40">
            <v>125.6062540117555</v>
          </cell>
          <cell r="AU40">
            <v>128.92745971679688</v>
          </cell>
          <cell r="CG40">
            <v>0.79369997978210449</v>
          </cell>
          <cell r="CH40">
            <v>2.4799997918307781E-3</v>
          </cell>
          <cell r="CI40">
            <v>1.5299998223781586E-2</v>
          </cell>
          <cell r="CJ40">
            <v>2.0673999097198248E-4</v>
          </cell>
          <cell r="CK40">
            <v>1.4603599993279204E-5</v>
          </cell>
          <cell r="CL40">
            <v>1</v>
          </cell>
          <cell r="CM40">
            <v>0.19766348600387573</v>
          </cell>
          <cell r="CN40">
            <v>6.3967006281018257E-4</v>
          </cell>
          <cell r="CO40">
            <v>2.2705599258188158E-4</v>
          </cell>
          <cell r="CP40">
            <v>0.67672699689865112</v>
          </cell>
          <cell r="CQ40">
            <v>0.25</v>
          </cell>
          <cell r="CR40">
            <v>2.9037181288003922E-2</v>
          </cell>
          <cell r="CS40">
            <v>0.60460895299911499</v>
          </cell>
          <cell r="CT40">
            <v>1.5271797180175781</v>
          </cell>
          <cell r="CU40">
            <v>3.2926071435213089E-2</v>
          </cell>
          <cell r="CV40">
            <v>3.4811417572200298E-4</v>
          </cell>
          <cell r="CW40">
            <v>3.6879998788208468E-7</v>
          </cell>
          <cell r="CX40">
            <v>0.12006384134292603</v>
          </cell>
          <cell r="CY40">
            <v>0.17520052194595337</v>
          </cell>
          <cell r="DB40">
            <v>1</v>
          </cell>
          <cell r="DC40">
            <v>320.04034129219889</v>
          </cell>
          <cell r="DD40">
            <v>51.875821694437533</v>
          </cell>
          <cell r="DE40">
            <v>3.8391216718668968</v>
          </cell>
          <cell r="DF40">
            <v>54349.611064900244</v>
          </cell>
          <cell r="DG40">
            <v>0.79369997978210449</v>
          </cell>
          <cell r="DH40">
            <v>4.0154102096860811</v>
          </cell>
          <cell r="DI40">
            <v>1240.795882013364</v>
          </cell>
          <cell r="DJ40">
            <v>3495.6134421155089</v>
          </cell>
          <cell r="DK40">
            <v>1.1728510661160627</v>
          </cell>
          <cell r="DL40">
            <v>3.174799919128418</v>
          </cell>
          <cell r="DM40">
            <v>27.333919635994569</v>
          </cell>
          <cell r="DN40">
            <v>1.3127492999318293</v>
          </cell>
          <cell r="DO40">
            <v>0.51971616072298366</v>
          </cell>
          <cell r="DP40">
            <v>24.105517153597461</v>
          </cell>
          <cell r="DQ40">
            <v>2279.9990208268259</v>
          </cell>
          <cell r="DR40">
            <v>2152114.9833548036</v>
          </cell>
          <cell r="DS40">
            <v>6.6106495586388974</v>
          </cell>
          <cell r="DT40">
            <v>4.5302375299255591</v>
          </cell>
          <cell r="DW40">
            <v>100</v>
          </cell>
          <cell r="DX40">
            <v>101.3101153296507</v>
          </cell>
          <cell r="DY40">
            <v>109.46946691485995</v>
          </cell>
          <cell r="DZ40">
            <v>108.51694561982069</v>
          </cell>
          <cell r="EA40">
            <v>152.49750496250132</v>
          </cell>
          <cell r="EB40">
            <v>102.2282342084919</v>
          </cell>
          <cell r="EC40">
            <v>103.63371711140238</v>
          </cell>
          <cell r="ED40">
            <v>98.136152290238087</v>
          </cell>
          <cell r="EE40">
            <v>101.94344947752737</v>
          </cell>
          <cell r="EF40">
            <v>105.42519234066842</v>
          </cell>
          <cell r="EG40">
            <v>102.2282342084919</v>
          </cell>
          <cell r="EH40">
            <v>108.51802017437637</v>
          </cell>
          <cell r="EI40">
            <v>105.29871329609617</v>
          </cell>
          <cell r="EJ40">
            <v>105.63311556633899</v>
          </cell>
          <cell r="EK40">
            <v>105.33642708595583</v>
          </cell>
          <cell r="EL40">
            <v>144.22155835599079</v>
          </cell>
          <cell r="EM40">
            <v>109.80302028363785</v>
          </cell>
          <cell r="EN40">
            <v>101.95509995187417</v>
          </cell>
          <cell r="EO40">
            <v>104.17240807911428</v>
          </cell>
          <cell r="ER40">
            <v>138.34999964078267</v>
          </cell>
          <cell r="ES40">
            <v>121.90969407867252</v>
          </cell>
          <cell r="ET40">
            <v>129.17847902838042</v>
          </cell>
          <cell r="EU40">
            <v>142.16199995847066</v>
          </cell>
          <cell r="EV40">
            <v>152.30397518171876</v>
          </cell>
          <cell r="EW40">
            <v>102.17653042927792</v>
          </cell>
          <cell r="EX40">
            <v>101.95610181587936</v>
          </cell>
          <cell r="EY40">
            <v>103.29192340355419</v>
          </cell>
          <cell r="EZ40">
            <v>120.58411717845688</v>
          </cell>
          <cell r="FA40">
            <v>101.19748250595029</v>
          </cell>
          <cell r="FB40">
            <v>123.09008358803538</v>
          </cell>
          <cell r="FC40">
            <v>102.96176294100749</v>
          </cell>
          <cell r="FD40">
            <v>101.93792749500035</v>
          </cell>
          <cell r="FE40">
            <v>101.63806482351858</v>
          </cell>
          <cell r="FF40">
            <v>101.58906026785904</v>
          </cell>
          <cell r="FG40">
            <v>120.04940364821996</v>
          </cell>
          <cell r="FH40">
            <v>107.77288341702504</v>
          </cell>
          <cell r="FI40">
            <v>104.57160640195762</v>
          </cell>
          <cell r="FJ40">
            <v>101.65332274620256</v>
          </cell>
          <cell r="FM40">
            <v>138.34999084472656</v>
          </cell>
          <cell r="FN40">
            <v>121.90968322753906</v>
          </cell>
          <cell r="FO40">
            <v>129.19999694824219</v>
          </cell>
          <cell r="FP40">
            <v>142.1619873046875</v>
          </cell>
          <cell r="FQ40">
            <v>2770.533935546875</v>
          </cell>
          <cell r="FR40">
            <v>119.16575622558594</v>
          </cell>
          <cell r="FS40">
            <v>113.80947875976562</v>
          </cell>
          <cell r="FT40">
            <v>132.3599853515625</v>
          </cell>
          <cell r="FU40">
            <v>120.5841064453125</v>
          </cell>
          <cell r="FV40">
            <v>120.41523742675781</v>
          </cell>
          <cell r="FW40">
            <v>123.09007263183594</v>
          </cell>
          <cell r="FX40">
            <v>169.01805114746094</v>
          </cell>
          <cell r="FY40">
            <v>116.59999084472656</v>
          </cell>
          <cell r="FZ40">
            <v>120.11892700195312</v>
          </cell>
          <cell r="GA40">
            <v>114.63514709472656</v>
          </cell>
          <cell r="GB40">
            <v>11550.90234375</v>
          </cell>
          <cell r="GC40">
            <v>5599892</v>
          </cell>
          <cell r="GD40">
            <v>179.01998901367188</v>
          </cell>
          <cell r="GE40">
            <v>112.03681945800781</v>
          </cell>
        </row>
        <row r="41">
          <cell r="B41">
            <v>0.79539996385574341</v>
          </cell>
          <cell r="C41">
            <v>102.44719146495846</v>
          </cell>
          <cell r="D41">
            <v>140.01000340843223</v>
          </cell>
          <cell r="F41">
            <v>3.9006410507897402</v>
          </cell>
          <cell r="G41">
            <v>110.25684661897067</v>
          </cell>
          <cell r="H41">
            <v>1.0677747332678738</v>
          </cell>
          <cell r="I41">
            <v>104.48971590098293</v>
          </cell>
          <cell r="K41">
            <v>0.7954</v>
          </cell>
          <cell r="L41">
            <v>140.10990685105818</v>
          </cell>
          <cell r="M41">
            <v>139.96066593905968</v>
          </cell>
          <cell r="O41">
            <v>1.279674130222457E-2</v>
          </cell>
          <cell r="P41">
            <v>162.8682106448145</v>
          </cell>
          <cell r="Q41">
            <v>1.4583027884172848</v>
          </cell>
          <cell r="R41">
            <v>143.48368884310958</v>
          </cell>
          <cell r="T41">
            <v>322.0242914979757</v>
          </cell>
          <cell r="U41">
            <v>101.938142617579</v>
          </cell>
          <cell r="V41">
            <v>1.1757244510723763</v>
          </cell>
          <cell r="W41">
            <v>117.7109062971536</v>
          </cell>
          <cell r="Y41">
            <v>3473.7568457554135</v>
          </cell>
          <cell r="Z41">
            <v>101.30603826570587</v>
          </cell>
          <cell r="AA41">
            <v>1.1706290848697944</v>
          </cell>
          <cell r="AB41">
            <v>117.03351649644232</v>
          </cell>
          <cell r="AD41">
            <v>1.1979511029915644</v>
          </cell>
          <cell r="AE41">
            <v>107.68138223329824</v>
          </cell>
          <cell r="AF41">
            <v>1.4912855880145608</v>
          </cell>
          <cell r="AG41">
            <v>148.82765421775778</v>
          </cell>
          <cell r="AK41">
            <v>114.47031360181415</v>
          </cell>
          <cell r="AL41">
            <v>114.63185817927835</v>
          </cell>
          <cell r="AN41">
            <v>125.57603729302781</v>
          </cell>
          <cell r="AO41">
            <v>125.9844176391717</v>
          </cell>
          <cell r="AP41">
            <v>140.01</v>
          </cell>
          <cell r="AQ41">
            <v>111.1327913591652</v>
          </cell>
          <cell r="AS41">
            <v>127.39358378151155</v>
          </cell>
          <cell r="AT41">
            <v>127.36871584219358</v>
          </cell>
          <cell r="AU41">
            <v>130.82022094726562</v>
          </cell>
          <cell r="CG41">
            <v>0.79539996385574341</v>
          </cell>
          <cell r="CH41">
            <v>2.4699999485164881E-3</v>
          </cell>
          <cell r="CI41">
            <v>1.5199996531009674E-2</v>
          </cell>
          <cell r="CJ41">
            <v>2.039199898717925E-4</v>
          </cell>
          <cell r="CK41">
            <v>1.3702999240194913E-5</v>
          </cell>
          <cell r="CL41">
            <v>1</v>
          </cell>
          <cell r="CM41">
            <v>0.1958586573600769</v>
          </cell>
          <cell r="CN41">
            <v>6.3872453756630421E-4</v>
          </cell>
          <cell r="CO41">
            <v>2.2897399321664125E-4</v>
          </cell>
          <cell r="CP41">
            <v>0.66396695375442505</v>
          </cell>
          <cell r="CQ41">
            <v>0.25</v>
          </cell>
          <cell r="CR41">
            <v>2.9206186532974243E-2</v>
          </cell>
          <cell r="CS41">
            <v>0.59425097703933716</v>
          </cell>
          <cell r="CT41">
            <v>1.5153293609619141</v>
          </cell>
          <cell r="CU41">
            <v>3.2334979623556137E-2</v>
          </cell>
          <cell r="CV41">
            <v>3.4350785426795483E-4</v>
          </cell>
          <cell r="CW41">
            <v>3.6723599805554841E-7</v>
          </cell>
          <cell r="CX41">
            <v>0.1200263500213623</v>
          </cell>
          <cell r="CY41">
            <v>0.17201793193817139</v>
          </cell>
          <cell r="DB41">
            <v>1</v>
          </cell>
          <cell r="DC41">
            <v>322.02428357679531</v>
          </cell>
          <cell r="DD41">
            <v>52.32895693318347</v>
          </cell>
          <cell r="DE41">
            <v>3.9005492514776168</v>
          </cell>
          <cell r="DF41">
            <v>58045.684007819415</v>
          </cell>
          <cell r="DG41">
            <v>0.79539996385574341</v>
          </cell>
          <cell r="DH41">
            <v>4.0610916799732681</v>
          </cell>
          <cell r="DI41">
            <v>1245.294202859985</v>
          </cell>
          <cell r="DJ41">
            <v>3473.7567908124151</v>
          </cell>
          <cell r="DK41">
            <v>1.1979511319925271</v>
          </cell>
          <cell r="DL41">
            <v>3.1815998554229736</v>
          </cell>
          <cell r="DM41">
            <v>27.233954797820811</v>
          </cell>
          <cell r="DN41">
            <v>1.3384916383622385</v>
          </cell>
          <cell r="DO41">
            <v>0.524902364031825</v>
          </cell>
          <cell r="DP41">
            <v>24.598746407630081</v>
          </cell>
          <cell r="DQ41">
            <v>2315.5219130311011</v>
          </cell>
          <cell r="DR41">
            <v>2165909.5733186556</v>
          </cell>
          <cell r="DS41">
            <v>6.6268778790172158</v>
          </cell>
          <cell r="DT41">
            <v>4.6239363239271762</v>
          </cell>
          <cell r="DW41">
            <v>100</v>
          </cell>
          <cell r="DX41">
            <v>101.93814059936608</v>
          </cell>
          <cell r="DY41">
            <v>110.42568257382415</v>
          </cell>
          <cell r="DZ41">
            <v>110.25326290432399</v>
          </cell>
          <cell r="EA41">
            <v>162.8681753483763</v>
          </cell>
          <cell r="EB41">
            <v>102.44719146495846</v>
          </cell>
          <cell r="EC41">
            <v>104.81271012127108</v>
          </cell>
          <cell r="ED41">
            <v>98.491930308245401</v>
          </cell>
          <cell r="EE41">
            <v>101.3060384866495</v>
          </cell>
          <cell r="EF41">
            <v>107.68138611431831</v>
          </cell>
          <cell r="EG41">
            <v>102.44719146495846</v>
          </cell>
          <cell r="EH41">
            <v>108.12115113875576</v>
          </cell>
          <cell r="EI41">
            <v>107.36356689311999</v>
          </cell>
          <cell r="EJ41">
            <v>106.6872194308624</v>
          </cell>
          <cell r="EK41">
            <v>107.49174310855001</v>
          </cell>
          <cell r="EL41">
            <v>146.46856233459539</v>
          </cell>
          <cell r="EM41">
            <v>110.50683381280354</v>
          </cell>
          <cell r="EN41">
            <v>102.20538700937827</v>
          </cell>
          <cell r="EO41">
            <v>106.32700349288228</v>
          </cell>
          <cell r="ER41">
            <v>140.01000340843223</v>
          </cell>
          <cell r="ES41">
            <v>121.42200787803719</v>
          </cell>
          <cell r="ET41">
            <v>132.9778491996191</v>
          </cell>
          <cell r="EU41">
            <v>145.29000621833856</v>
          </cell>
          <cell r="EV41">
            <v>162.51429821507321</v>
          </cell>
          <cell r="EW41">
            <v>102.57027456179365</v>
          </cell>
          <cell r="EX41">
            <v>102.13528254112934</v>
          </cell>
          <cell r="EY41">
            <v>103.68992805357043</v>
          </cell>
          <cell r="EZ41">
            <v>121.18738871652883</v>
          </cell>
          <cell r="FA41">
            <v>101.28456724648143</v>
          </cell>
          <cell r="FB41">
            <v>124.6899982812244</v>
          </cell>
          <cell r="FC41">
            <v>104.54314276454849</v>
          </cell>
          <cell r="FD41">
            <v>102.11277548822432</v>
          </cell>
          <cell r="FE41">
            <v>102.3760275703891</v>
          </cell>
          <cell r="FF41">
            <v>101.76370023069536</v>
          </cell>
          <cell r="FG41">
            <v>122.33035900329456</v>
          </cell>
          <cell r="FH41">
            <v>108.52729852779963</v>
          </cell>
          <cell r="FI41">
            <v>104.81110335318461</v>
          </cell>
          <cell r="FJ41">
            <v>101.90897740317737</v>
          </cell>
          <cell r="FM41">
            <v>140.00999450683594</v>
          </cell>
          <cell r="FN41">
            <v>121.4219970703125</v>
          </cell>
          <cell r="FO41">
            <v>133</v>
          </cell>
          <cell r="FP41">
            <v>145.28999328613281</v>
          </cell>
          <cell r="FQ41">
            <v>2956.26806640625</v>
          </cell>
          <cell r="FR41">
            <v>119.62496948242187</v>
          </cell>
          <cell r="FS41">
            <v>114.00949096679687</v>
          </cell>
          <cell r="FT41">
            <v>132.8699951171875</v>
          </cell>
          <cell r="FU41">
            <v>121.1873779296875</v>
          </cell>
          <cell r="FV41">
            <v>120.51885986328125</v>
          </cell>
          <cell r="FW41">
            <v>124.68998718261719</v>
          </cell>
          <cell r="FX41">
            <v>171.61398315429688</v>
          </cell>
          <cell r="FY41">
            <v>116.79998779296875</v>
          </cell>
          <cell r="FZ41">
            <v>120.99107360839844</v>
          </cell>
          <cell r="GA41">
            <v>114.83221435546875</v>
          </cell>
          <cell r="GB41">
            <v>11770.37109375</v>
          </cell>
          <cell r="GC41">
            <v>5639091.5</v>
          </cell>
          <cell r="GD41">
            <v>179.42999267578125</v>
          </cell>
          <cell r="GE41">
            <v>112.31858825683594</v>
          </cell>
        </row>
        <row r="42">
          <cell r="B42">
            <v>0.79409998655319214</v>
          </cell>
          <cell r="C42">
            <v>102.27975491772885</v>
          </cell>
          <cell r="D42">
            <v>140.57000100262968</v>
          </cell>
          <cell r="F42">
            <v>3.9781758903804891</v>
          </cell>
          <cell r="G42">
            <v>112.44847276581977</v>
          </cell>
          <cell r="H42">
            <v>1.0761342555507698</v>
          </cell>
          <cell r="I42">
            <v>105.30775746086748</v>
          </cell>
          <cell r="K42">
            <v>0.79409999999999992</v>
          </cell>
          <cell r="L42">
            <v>140.0221317122772</v>
          </cell>
          <cell r="M42">
            <v>139.87298429574989</v>
          </cell>
          <cell r="O42">
            <v>1.3430338490381808E-2</v>
          </cell>
          <cell r="P42">
            <v>170.93220427159946</v>
          </cell>
          <cell r="Q42">
            <v>1.4602244357597811</v>
          </cell>
          <cell r="R42">
            <v>143.67276140852391</v>
          </cell>
          <cell r="T42">
            <v>322.80487804878044</v>
          </cell>
          <cell r="U42">
            <v>102.18524057025566</v>
          </cell>
          <cell r="V42">
            <v>1.1828110419669446</v>
          </cell>
          <cell r="W42">
            <v>118.42039995104159</v>
          </cell>
          <cell r="Y42">
            <v>3456.5160616348917</v>
          </cell>
          <cell r="Z42">
            <v>100.80324097349512</v>
          </cell>
          <cell r="AA42">
            <v>1.1812960375231805</v>
          </cell>
          <cell r="AB42">
            <v>118.0999439374329</v>
          </cell>
          <cell r="AD42">
            <v>1.2176721163665805</v>
          </cell>
          <cell r="AE42">
            <v>109.45406391785114</v>
          </cell>
          <cell r="AF42">
            <v>1.5195311501231497</v>
          </cell>
          <cell r="AG42">
            <v>151.64651117209871</v>
          </cell>
          <cell r="AK42">
            <v>116.10905089613954</v>
          </cell>
          <cell r="AL42">
            <v>116.27290811795193</v>
          </cell>
          <cell r="AN42">
            <v>127.20243844471065</v>
          </cell>
          <cell r="AO42">
            <v>127.61610793900421</v>
          </cell>
          <cell r="AP42">
            <v>140.57</v>
          </cell>
          <cell r="AQ42">
            <v>110.1506716277441</v>
          </cell>
          <cell r="AS42">
            <v>128.07538921303384</v>
          </cell>
          <cell r="AT42">
            <v>128.05038818148631</v>
          </cell>
          <cell r="AU42">
            <v>131.48280334472656</v>
          </cell>
          <cell r="CG42">
            <v>0.79409998655319214</v>
          </cell>
          <cell r="CH42">
            <v>2.4599998723715544E-3</v>
          </cell>
          <cell r="CI42">
            <v>1.4999996870756149E-2</v>
          </cell>
          <cell r="CJ42">
            <v>1.9960998906753957E-4</v>
          </cell>
          <cell r="CK42">
            <v>1.3035199117439333E-5</v>
          </cell>
          <cell r="CL42">
            <v>1</v>
          </cell>
          <cell r="CM42">
            <v>0.19263339042663574</v>
          </cell>
          <cell r="CN42">
            <v>6.4188661053776741E-4</v>
          </cell>
          <cell r="CO42">
            <v>2.2973999148234725E-4</v>
          </cell>
          <cell r="CP42">
            <v>0.65214598178863525</v>
          </cell>
          <cell r="CQ42">
            <v>0.25</v>
          </cell>
          <cell r="CR42">
            <v>2.8582632541656494E-2</v>
          </cell>
          <cell r="CS42">
            <v>0.58318758010864258</v>
          </cell>
          <cell r="CT42">
            <v>1.5145196914672852</v>
          </cell>
          <cell r="CU42">
            <v>3.1741581857204437E-2</v>
          </cell>
          <cell r="CV42">
            <v>3.4124916419386864E-4</v>
          </cell>
          <cell r="CW42">
            <v>3.6535294611894642E-7</v>
          </cell>
          <cell r="CX42">
            <v>0.12006527185440063</v>
          </cell>
          <cell r="CY42">
            <v>0.16902709007263184</v>
          </cell>
          <cell r="DB42">
            <v>1</v>
          </cell>
          <cell r="DC42">
            <v>322.8048893301945</v>
          </cell>
          <cell r="DD42">
            <v>52.940010147692888</v>
          </cell>
          <cell r="DE42">
            <v>3.9782577528447352</v>
          </cell>
          <cell r="DF42">
            <v>60919.666772929748</v>
          </cell>
          <cell r="DG42">
            <v>0.79409998655319214</v>
          </cell>
          <cell r="DH42">
            <v>4.1223382135073017</v>
          </cell>
          <cell r="DI42">
            <v>1237.1343684640838</v>
          </cell>
          <cell r="DJ42">
            <v>3456.5161312553159</v>
          </cell>
          <cell r="DK42">
            <v>1.2176721297511039</v>
          </cell>
          <cell r="DL42">
            <v>3.1763999462127686</v>
          </cell>
          <cell r="DM42">
            <v>27.782604887631194</v>
          </cell>
          <cell r="DN42">
            <v>1.3616544892901499</v>
          </cell>
          <cell r="DO42">
            <v>0.52432463640261973</v>
          </cell>
          <cell r="DP42">
            <v>25.017656338792516</v>
          </cell>
          <cell r="DQ42">
            <v>2327.0386271248194</v>
          </cell>
          <cell r="DR42">
            <v>2173514.6657190504</v>
          </cell>
          <cell r="DS42">
            <v>6.6139023740034677</v>
          </cell>
          <cell r="DT42">
            <v>4.6980634063567157</v>
          </cell>
          <cell r="DW42">
            <v>100</v>
          </cell>
          <cell r="DX42">
            <v>102.1852446318907</v>
          </cell>
          <cell r="DY42">
            <v>111.71514011809144</v>
          </cell>
          <cell r="DZ42">
            <v>112.44977813301502</v>
          </cell>
          <cell r="EA42">
            <v>170.93217419578664</v>
          </cell>
          <cell r="EB42">
            <v>102.27975491772885</v>
          </cell>
          <cell r="EC42">
            <v>106.39342182913323</v>
          </cell>
          <cell r="ED42">
            <v>97.846558444470418</v>
          </cell>
          <cell r="EE42">
            <v>100.80324481806389</v>
          </cell>
          <cell r="EF42">
            <v>109.45406641611727</v>
          </cell>
          <cell r="EG42">
            <v>102.27975491772885</v>
          </cell>
          <cell r="EH42">
            <v>110.29933934987181</v>
          </cell>
          <cell r="EI42">
            <v>109.22151372204232</v>
          </cell>
          <cell r="EJ42">
            <v>106.56979539437137</v>
          </cell>
          <cell r="EK42">
            <v>109.32229812789707</v>
          </cell>
          <cell r="EL42">
            <v>147.19705319733887</v>
          </cell>
          <cell r="EM42">
            <v>110.89485309688369</v>
          </cell>
          <cell r="EN42">
            <v>102.00526765667807</v>
          </cell>
          <cell r="EO42">
            <v>108.03154914408813</v>
          </cell>
          <cell r="ER42">
            <v>140.57000100262968</v>
          </cell>
          <cell r="ES42">
            <v>121.47100385407799</v>
          </cell>
          <cell r="ET42">
            <v>135.5774070227051</v>
          </cell>
          <cell r="EU42">
            <v>147.61500337352783</v>
          </cell>
          <cell r="EV42">
            <v>169.8529641206149</v>
          </cell>
          <cell r="EW42">
            <v>102.76714008636466</v>
          </cell>
          <cell r="EX42">
            <v>102.31446326637932</v>
          </cell>
          <cell r="EY42">
            <v>104.09573228011132</v>
          </cell>
          <cell r="EZ42">
            <v>119.9750015236538</v>
          </cell>
          <cell r="FA42">
            <v>101.45874955109554</v>
          </cell>
          <cell r="FB42">
            <v>125.06000869013545</v>
          </cell>
          <cell r="FC42">
            <v>104.9213030528103</v>
          </cell>
          <cell r="FD42">
            <v>101.93792749500035</v>
          </cell>
          <cell r="FE42">
            <v>102.57728661649399</v>
          </cell>
          <cell r="FF42">
            <v>101.58906026785904</v>
          </cell>
          <cell r="FG42">
            <v>128.813851994278</v>
          </cell>
          <cell r="FH42">
            <v>110.35055257802721</v>
          </cell>
          <cell r="FI42">
            <v>103.98747271399291</v>
          </cell>
          <cell r="FJ42">
            <v>102.26691607432579</v>
          </cell>
          <cell r="FM42">
            <v>140.56999206542969</v>
          </cell>
          <cell r="FN42">
            <v>121.47099304199219</v>
          </cell>
          <cell r="FO42">
            <v>135.59999084472656</v>
          </cell>
          <cell r="FP42">
            <v>147.614990234375</v>
          </cell>
          <cell r="FQ42">
            <v>3089.764404296875</v>
          </cell>
          <cell r="FR42">
            <v>119.85456848144531</v>
          </cell>
          <cell r="FS42">
            <v>114.20950317382813</v>
          </cell>
          <cell r="FT42">
            <v>133.38999938964844</v>
          </cell>
          <cell r="FU42">
            <v>119.97499084472656</v>
          </cell>
          <cell r="FV42">
            <v>120.72611999511719</v>
          </cell>
          <cell r="FW42">
            <v>125.05999755859375</v>
          </cell>
          <cell r="FX42">
            <v>172.23475646972656</v>
          </cell>
          <cell r="FY42">
            <v>116.59999084472656</v>
          </cell>
          <cell r="FZ42">
            <v>121.22892761230469</v>
          </cell>
          <cell r="GA42">
            <v>114.63514709472656</v>
          </cell>
          <cell r="GB42">
            <v>12394.19921875</v>
          </cell>
          <cell r="GC42">
            <v>5733828</v>
          </cell>
          <cell r="GD42">
            <v>178.01998901367187</v>
          </cell>
          <cell r="GE42">
            <v>112.71308898925781</v>
          </cell>
        </row>
        <row r="43">
          <cell r="B43">
            <v>0.79427999258041382</v>
          </cell>
          <cell r="C43">
            <v>102.30293962073819</v>
          </cell>
          <cell r="D43">
            <v>141.70000595728595</v>
          </cell>
          <cell r="F43">
            <v>4.013497576075455</v>
          </cell>
          <cell r="G43">
            <v>113.44688754720674</v>
          </cell>
          <cell r="H43">
            <v>1.0814421131827137</v>
          </cell>
          <cell r="I43">
            <v>105.82717089024062</v>
          </cell>
          <cell r="K43">
            <v>0.79427999999999999</v>
          </cell>
          <cell r="L43">
            <v>140.99553284269336</v>
          </cell>
          <cell r="M43">
            <v>140.84534858818859</v>
          </cell>
          <cell r="O43">
            <v>1.3974337306961352E-2</v>
          </cell>
          <cell r="P43">
            <v>177.85585082791494</v>
          </cell>
          <cell r="Q43">
            <v>1.4632171590185437</v>
          </cell>
          <cell r="R43">
            <v>143.96721807161501</v>
          </cell>
          <cell r="T43">
            <v>328.21487603305786</v>
          </cell>
          <cell r="U43">
            <v>103.89779816495363</v>
          </cell>
          <cell r="V43">
            <v>1.2282680346552435</v>
          </cell>
          <cell r="W43">
            <v>122.97145253993885</v>
          </cell>
          <cell r="Y43">
            <v>3451.7854737144025</v>
          </cell>
          <cell r="Z43">
            <v>100.66528165677498</v>
          </cell>
          <cell r="AA43">
            <v>1.2209023015055416</v>
          </cell>
          <cell r="AB43">
            <v>122.05957590715938</v>
          </cell>
          <cell r="AD43">
            <v>1.2131348468692942</v>
          </cell>
          <cell r="AE43">
            <v>109.04621801344597</v>
          </cell>
          <cell r="AF43">
            <v>1.525331519970764</v>
          </cell>
          <cell r="AG43">
            <v>152.22537778554542</v>
          </cell>
          <cell r="AK43">
            <v>117.0744641842643</v>
          </cell>
          <cell r="AL43">
            <v>117.2396838316419</v>
          </cell>
          <cell r="AN43">
            <v>128.04769762436652</v>
          </cell>
          <cell r="AO43">
            <v>128.46411594912018</v>
          </cell>
          <cell r="AP43">
            <v>141.69999999999999</v>
          </cell>
          <cell r="AQ43">
            <v>110.30317606834429</v>
          </cell>
          <cell r="AS43">
            <v>129.31909487878613</v>
          </cell>
          <cell r="AT43">
            <v>129.29385106894389</v>
          </cell>
          <cell r="AU43">
            <v>132.11430358886719</v>
          </cell>
          <cell r="CG43">
            <v>0.79427999258041382</v>
          </cell>
          <cell r="CH43">
            <v>2.4199998006224632E-3</v>
          </cell>
          <cell r="CI43">
            <v>1.4899998903274536E-2</v>
          </cell>
          <cell r="CJ43">
            <v>1.9789999350905418E-4</v>
          </cell>
          <cell r="CK43">
            <v>1.253059963346459E-5</v>
          </cell>
          <cell r="CL43">
            <v>1</v>
          </cell>
          <cell r="CM43">
            <v>0.19317352771759033</v>
          </cell>
          <cell r="CN43">
            <v>6.4841681160032749E-4</v>
          </cell>
          <cell r="CO43">
            <v>2.3010699078440666E-4</v>
          </cell>
          <cell r="CP43">
            <v>0.65473347902297974</v>
          </cell>
          <cell r="CQ43">
            <v>0.25</v>
          </cell>
          <cell r="CR43">
            <v>2.8580199927091599E-2</v>
          </cell>
          <cell r="CS43">
            <v>0.58449798822402954</v>
          </cell>
          <cell r="CT43">
            <v>1.5422496795654297</v>
          </cell>
          <cell r="CU43">
            <v>3.1834162771701813E-2</v>
          </cell>
          <cell r="CV43">
            <v>3.3467193134129047E-4</v>
          </cell>
          <cell r="CW43">
            <v>3.6316356499810354E-7</v>
          </cell>
          <cell r="CX43">
            <v>0.12015616893768311</v>
          </cell>
          <cell r="CY43">
            <v>0.16983073949813843</v>
          </cell>
          <cell r="DB43">
            <v>1</v>
          </cell>
          <cell r="DC43">
            <v>328.2149000078893</v>
          </cell>
          <cell r="DD43">
            <v>53.307385976106133</v>
          </cell>
          <cell r="DE43">
            <v>4.0135422871758433</v>
          </cell>
          <cell r="DF43">
            <v>63387.229327731948</v>
          </cell>
          <cell r="DG43">
            <v>0.79427999258041382</v>
          </cell>
          <cell r="DH43">
            <v>4.1117434773030075</v>
          </cell>
          <cell r="DI43">
            <v>1224.952805619102</v>
          </cell>
          <cell r="DJ43">
            <v>3451.7855797114648</v>
          </cell>
          <cell r="DK43">
            <v>1.2131348373473603</v>
          </cell>
          <cell r="DL43">
            <v>3.1771199703216553</v>
          </cell>
          <cell r="DM43">
            <v>27.791267891989236</v>
          </cell>
          <cell r="DN43">
            <v>1.358909711552297</v>
          </cell>
          <cell r="DO43">
            <v>0.51501388076425059</v>
          </cell>
          <cell r="DP43">
            <v>24.950553852368603</v>
          </cell>
          <cell r="DQ43">
            <v>2373.3092566117411</v>
          </cell>
          <cell r="DR43">
            <v>2187113.6565821562</v>
          </cell>
          <cell r="DS43">
            <v>6.6103971157099162</v>
          </cell>
          <cell r="DT43">
            <v>4.6768917978427584</v>
          </cell>
          <cell r="DW43">
            <v>100</v>
          </cell>
          <cell r="DX43">
            <v>103.89780625296301</v>
          </cell>
          <cell r="DY43">
            <v>112.49038443770316</v>
          </cell>
          <cell r="DZ43">
            <v>113.44713383582804</v>
          </cell>
          <cell r="EA43">
            <v>177.85581404477998</v>
          </cell>
          <cell r="EB43">
            <v>102.30293962073819</v>
          </cell>
          <cell r="EC43">
            <v>106.11998229560383</v>
          </cell>
          <cell r="ED43">
            <v>96.883102872270698</v>
          </cell>
          <cell r="EE43">
            <v>100.66528655972181</v>
          </cell>
          <cell r="EF43">
            <v>109.04621844787133</v>
          </cell>
          <cell r="EG43">
            <v>102.30293962073819</v>
          </cell>
          <cell r="EH43">
            <v>110.33373222488629</v>
          </cell>
          <cell r="EI43">
            <v>109.00134863485111</v>
          </cell>
          <cell r="EJ43">
            <v>104.67736987312225</v>
          </cell>
          <cell r="EK43">
            <v>109.02907329793635</v>
          </cell>
          <cell r="EL43">
            <v>150.12390633620404</v>
          </cell>
          <cell r="EM43">
            <v>111.58868696780954</v>
          </cell>
          <cell r="EN43">
            <v>101.95120656078936</v>
          </cell>
          <cell r="EO43">
            <v>107.54470989399621</v>
          </cell>
          <cell r="ER43">
            <v>141.70000595728595</v>
          </cell>
          <cell r="ES43">
            <v>119.89200896255572</v>
          </cell>
          <cell r="ET43">
            <v>138.9768499153914</v>
          </cell>
          <cell r="EU43">
            <v>149.3859996249135</v>
          </cell>
          <cell r="EV43">
            <v>174.16044981233401</v>
          </cell>
          <cell r="EW43">
            <v>102.83276628901291</v>
          </cell>
          <cell r="EX43">
            <v>102.22487290375433</v>
          </cell>
          <cell r="EY43">
            <v>104.18937482940906</v>
          </cell>
          <cell r="EZ43">
            <v>116.8559979501341</v>
          </cell>
          <cell r="FA43">
            <v>101.54583429162668</v>
          </cell>
          <cell r="FB43">
            <v>125.56000873464026</v>
          </cell>
          <cell r="FC43">
            <v>105.33383732396405</v>
          </cell>
          <cell r="FD43">
            <v>101.50080084191704</v>
          </cell>
          <cell r="FE43">
            <v>102.64437296519563</v>
          </cell>
          <cell r="FF43">
            <v>101.59737645656553</v>
          </cell>
          <cell r="FG43">
            <v>130.10198442452793</v>
          </cell>
          <cell r="FH43">
            <v>111.69685430787388</v>
          </cell>
          <cell r="FI43">
            <v>104.89288171297275</v>
          </cell>
          <cell r="FJ43">
            <v>102.16464590476699</v>
          </cell>
          <cell r="FM43">
            <v>141.69999694824219</v>
          </cell>
          <cell r="FN43">
            <v>119.89199829101562</v>
          </cell>
          <cell r="FO43">
            <v>139</v>
          </cell>
          <cell r="FP43">
            <v>149.385986328125</v>
          </cell>
          <cell r="FQ43">
            <v>3168.12109375</v>
          </cell>
          <cell r="FR43">
            <v>119.93110656738281</v>
          </cell>
          <cell r="FS43">
            <v>114.1094970703125</v>
          </cell>
          <cell r="FT43">
            <v>133.50999450683594</v>
          </cell>
          <cell r="FU43">
            <v>116.85598754882812</v>
          </cell>
          <cell r="FV43">
            <v>120.82974243164062</v>
          </cell>
          <cell r="FW43">
            <v>125.55999755859375</v>
          </cell>
          <cell r="FX43">
            <v>172.91195678710937</v>
          </cell>
          <cell r="FY43">
            <v>116.09999084472656</v>
          </cell>
          <cell r="FZ43">
            <v>121.30821228027344</v>
          </cell>
          <cell r="GA43">
            <v>114.64453125</v>
          </cell>
          <cell r="GB43">
            <v>12518.140625</v>
          </cell>
          <cell r="GC43">
            <v>5803782</v>
          </cell>
          <cell r="GD43">
            <v>179.56999206542969</v>
          </cell>
          <cell r="GE43">
            <v>112.60037231445312</v>
          </cell>
        </row>
        <row r="44">
          <cell r="B44">
            <v>0.79617995023727417</v>
          </cell>
          <cell r="C44">
            <v>102.54765339329624</v>
          </cell>
          <cell r="D44">
            <v>139.7300046113335</v>
          </cell>
          <cell r="F44">
            <v>4.0974688925233984</v>
          </cell>
          <cell r="G44">
            <v>115.82044933806147</v>
          </cell>
          <cell r="H44">
            <v>1.0811486634975851</v>
          </cell>
          <cell r="I44">
            <v>105.79845465143578</v>
          </cell>
          <cell r="K44">
            <v>0.79618</v>
          </cell>
          <cell r="L44">
            <v>139.02398700194817</v>
          </cell>
          <cell r="M44">
            <v>138.87590277952486</v>
          </cell>
          <cell r="O44">
            <v>1.4530634430417832E-2</v>
          </cell>
          <cell r="P44">
            <v>184.93602186086878</v>
          </cell>
          <cell r="Q44">
            <v>1.4376171534231434</v>
          </cell>
          <cell r="R44">
            <v>141.44841109517165</v>
          </cell>
          <cell r="T44">
            <v>329</v>
          </cell>
          <cell r="U44">
            <v>104.14633245577475</v>
          </cell>
          <cell r="V44">
            <v>1.2555275124222234</v>
          </cell>
          <cell r="W44">
            <v>125.70061057540509</v>
          </cell>
          <cell r="Y44">
            <v>3421.6633431891632</v>
          </cell>
          <cell r="Z44">
            <v>99.786822442980778</v>
          </cell>
          <cell r="AA44">
            <v>1.1946185360684989</v>
          </cell>
          <cell r="AB44">
            <v>119.43185929254366</v>
          </cell>
          <cell r="AD44">
            <v>1.198003812492376</v>
          </cell>
          <cell r="AE44">
            <v>107.68612018286066</v>
          </cell>
          <cell r="AF44">
            <v>1.4830586403783041</v>
          </cell>
          <cell r="AG44">
            <v>148.00661944888665</v>
          </cell>
          <cell r="AK44">
            <v>118.14068871918947</v>
          </cell>
          <cell r="AL44">
            <v>118.30741306054891</v>
          </cell>
          <cell r="AN44">
            <v>129.26722908798621</v>
          </cell>
          <cell r="AO44">
            <v>129.6876133977477</v>
          </cell>
          <cell r="AP44">
            <v>139.72999999999999</v>
          </cell>
          <cell r="AQ44">
            <v>107.74352024772992</v>
          </cell>
          <cell r="AS44">
            <v>127.46857154545798</v>
          </cell>
          <cell r="AT44">
            <v>127.44368896810953</v>
          </cell>
          <cell r="AU44">
            <v>130.00752258300781</v>
          </cell>
          <cell r="CG44">
            <v>0.79617995023727417</v>
          </cell>
          <cell r="CH44">
            <v>2.4199998006224632E-3</v>
          </cell>
          <cell r="CI44">
            <v>1.4799997210502625E-2</v>
          </cell>
          <cell r="CJ44">
            <v>1.943099923664704E-4</v>
          </cell>
          <cell r="CK44">
            <v>1.2079699445166625E-5</v>
          </cell>
          <cell r="CL44">
            <v>1</v>
          </cell>
          <cell r="CM44">
            <v>0.19636297225952148</v>
          </cell>
          <cell r="CN44">
            <v>6.5502198413014412E-4</v>
          </cell>
          <cell r="CO44">
            <v>2.3268799122888595E-4</v>
          </cell>
          <cell r="CP44">
            <v>0.66458886861801147</v>
          </cell>
          <cell r="CQ44">
            <v>0.25</v>
          </cell>
          <cell r="CR44">
            <v>2.8155848383903503E-2</v>
          </cell>
          <cell r="CS44">
            <v>0.59253627061843872</v>
          </cell>
          <cell r="CT44">
            <v>1.5536394119262695</v>
          </cell>
          <cell r="CU44">
            <v>3.2265249639749527E-2</v>
          </cell>
          <cell r="CV44">
            <v>3.2645370811223984E-4</v>
          </cell>
          <cell r="CW44">
            <v>3.6116398405283689E-7</v>
          </cell>
          <cell r="CX44">
            <v>0.12025010585784912</v>
          </cell>
          <cell r="CY44">
            <v>0.17238378524780273</v>
          </cell>
          <cell r="DB44">
            <v>1</v>
          </cell>
          <cell r="DC44">
            <v>329.00000654234918</v>
          </cell>
          <cell r="DD44">
            <v>53.795952723036699</v>
          </cell>
          <cell r="DE44">
            <v>4.0974730148497533</v>
          </cell>
          <cell r="DF44">
            <v>65910.576157244097</v>
          </cell>
          <cell r="DG44">
            <v>0.79617995023727417</v>
          </cell>
          <cell r="DH44">
            <v>4.0546338297681173</v>
          </cell>
          <cell r="DI44">
            <v>1215.50111221776</v>
          </cell>
          <cell r="DJ44">
            <v>3421.6632583075743</v>
          </cell>
          <cell r="DK44">
            <v>1.1980037401061225</v>
          </cell>
          <cell r="DL44">
            <v>3.1847198009490967</v>
          </cell>
          <cell r="DM44">
            <v>28.277604687360249</v>
          </cell>
          <cell r="DN44">
            <v>1.3436813739795026</v>
          </cell>
          <cell r="DO44">
            <v>0.5124612211337608</v>
          </cell>
          <cell r="DP44">
            <v>24.676082135636463</v>
          </cell>
          <cell r="DQ44">
            <v>2438.8754988916689</v>
          </cell>
          <cell r="DR44">
            <v>2204483.2413876466</v>
          </cell>
          <cell r="DS44">
            <v>6.6210332586189979</v>
          </cell>
          <cell r="DT44">
            <v>4.6186475664910169</v>
          </cell>
          <cell r="DW44">
            <v>100</v>
          </cell>
          <cell r="DX44">
            <v>104.14633502665147</v>
          </cell>
          <cell r="DY44">
            <v>113.52136842199252</v>
          </cell>
          <cell r="DZ44">
            <v>115.81952705211094</v>
          </cell>
          <cell r="EA44">
            <v>184.93597686684942</v>
          </cell>
          <cell r="EB44">
            <v>102.54765339329624</v>
          </cell>
          <cell r="EC44">
            <v>104.6460394733522</v>
          </cell>
          <cell r="ED44">
            <v>96.135556207681802</v>
          </cell>
          <cell r="EE44">
            <v>99.786821763475643</v>
          </cell>
          <cell r="EF44">
            <v>107.68611495044655</v>
          </cell>
          <cell r="EG44">
            <v>102.54765339329624</v>
          </cell>
          <cell r="EH44">
            <v>112.26453127875176</v>
          </cell>
          <cell r="EI44">
            <v>107.77984781048418</v>
          </cell>
          <cell r="EJ44">
            <v>104.15853784493603</v>
          </cell>
          <cell r="EK44">
            <v>107.82968521625823</v>
          </cell>
          <cell r="EL44">
            <v>154.27130532663367</v>
          </cell>
          <cell r="EM44">
            <v>112.474900245198</v>
          </cell>
          <cell r="EN44">
            <v>102.11524626729305</v>
          </cell>
          <cell r="EO44">
            <v>106.20538898718989</v>
          </cell>
          <cell r="ER44">
            <v>139.7300046113335</v>
          </cell>
          <cell r="ES44">
            <v>115.93500787792276</v>
          </cell>
          <cell r="ET44">
            <v>141.47643354696316</v>
          </cell>
          <cell r="EU44">
            <v>150.43200496704145</v>
          </cell>
          <cell r="EV44">
            <v>177.88296383765356</v>
          </cell>
          <cell r="EW44">
            <v>103.02964489695763</v>
          </cell>
          <cell r="EX44">
            <v>102.04569217850435</v>
          </cell>
          <cell r="EY44">
            <v>103.9942782465385</v>
          </cell>
          <cell r="EZ44">
            <v>116.73900880397875</v>
          </cell>
          <cell r="FA44">
            <v>101.89418607730306</v>
          </cell>
          <cell r="FB44">
            <v>125.68999837023402</v>
          </cell>
          <cell r="FC44">
            <v>107.70591170692062</v>
          </cell>
          <cell r="FD44">
            <v>101.93792749500035</v>
          </cell>
          <cell r="FE44">
            <v>102.24185487298584</v>
          </cell>
          <cell r="FF44">
            <v>102.26265803082681</v>
          </cell>
          <cell r="FG44">
            <v>139.77026498384998</v>
          </cell>
          <cell r="FH44">
            <v>112.91432646715141</v>
          </cell>
          <cell r="FI44">
            <v>106.83220983533849</v>
          </cell>
          <cell r="FJ44">
            <v>102.01124757273618</v>
          </cell>
          <cell r="FM44">
            <v>139.72999572753906</v>
          </cell>
          <cell r="FN44">
            <v>115.93499755859375</v>
          </cell>
          <cell r="FO44">
            <v>141.5</v>
          </cell>
          <cell r="FP44">
            <v>150.43199157714844</v>
          </cell>
          <cell r="FQ44">
            <v>3235.836669921875</v>
          </cell>
          <cell r="FR44">
            <v>120.16072082519531</v>
          </cell>
          <cell r="FS44">
            <v>113.90948486328125</v>
          </cell>
          <cell r="FT44">
            <v>133.25999450683594</v>
          </cell>
          <cell r="FU44">
            <v>116.73899841308594</v>
          </cell>
          <cell r="FV44">
            <v>121.24424743652344</v>
          </cell>
          <cell r="FW44">
            <v>125.68998718261719</v>
          </cell>
          <cell r="FX44">
            <v>176.80586242675781</v>
          </cell>
          <cell r="FY44">
            <v>116.59999084472656</v>
          </cell>
          <cell r="FZ44">
            <v>120.83250427246094</v>
          </cell>
          <cell r="GA44">
            <v>115.39524841308594</v>
          </cell>
          <cell r="GB44">
            <v>13448.40234375</v>
          </cell>
          <cell r="GC44">
            <v>5867042</v>
          </cell>
          <cell r="GD44">
            <v>182.88999938964844</v>
          </cell>
          <cell r="GE44">
            <v>112.43130493164062</v>
          </cell>
        </row>
        <row r="45">
          <cell r="B45">
            <v>0.78929996490478516</v>
          </cell>
          <cell r="C45">
            <v>101.66151408393937</v>
          </cell>
          <cell r="D45">
            <v>139.76000339253767</v>
          </cell>
          <cell r="F45">
            <v>4.1675048668410115</v>
          </cell>
          <cell r="G45">
            <v>117.80011000860274</v>
          </cell>
          <cell r="H45">
            <v>1.1020694187770006</v>
          </cell>
          <cell r="I45">
            <v>107.84570648037722</v>
          </cell>
          <cell r="K45">
            <v>0.78929999999999989</v>
          </cell>
          <cell r="L45">
            <v>137.64962290586064</v>
          </cell>
          <cell r="M45">
            <v>137.50300261525862</v>
          </cell>
          <cell r="O45">
            <v>1.4796678666855861E-2</v>
          </cell>
          <cell r="P45">
            <v>188.32205176627096</v>
          </cell>
          <cell r="Q45">
            <v>1.3866998907048516</v>
          </cell>
          <cell r="R45">
            <v>136.43861701218609</v>
          </cell>
          <cell r="T45">
            <v>330.25104602510459</v>
          </cell>
          <cell r="U45">
            <v>104.54235633190854</v>
          </cell>
          <cell r="V45">
            <v>1.2567998187052496</v>
          </cell>
          <cell r="W45">
            <v>125.82799103902136</v>
          </cell>
          <cell r="Y45">
            <v>3380.5748647641562</v>
          </cell>
          <cell r="Z45">
            <v>98.588548887164833</v>
          </cell>
          <cell r="AA45">
            <v>1.1573768433179557</v>
          </cell>
          <cell r="AB45">
            <v>115.7086250766768</v>
          </cell>
          <cell r="AD45">
            <v>1.1703573700241627</v>
          </cell>
          <cell r="AE45">
            <v>105.20103783569617</v>
          </cell>
          <cell r="AF45">
            <v>1.4490238022340025</v>
          </cell>
          <cell r="AG45">
            <v>144.61000302383204</v>
          </cell>
          <cell r="AK45">
            <v>118.24204379183135</v>
          </cell>
          <cell r="AL45">
            <v>118.40891116907379</v>
          </cell>
          <cell r="AN45">
            <v>131.06903187409816</v>
          </cell>
          <cell r="AO45">
            <v>131.49527574800371</v>
          </cell>
          <cell r="AP45">
            <v>139.76</v>
          </cell>
          <cell r="AQ45">
            <v>106.28518720918517</v>
          </cell>
          <cell r="AS45">
            <v>125.85113290840783</v>
          </cell>
          <cell r="AT45">
            <v>125.82656606411817</v>
          </cell>
          <cell r="AU45">
            <v>128.61802673339844</v>
          </cell>
          <cell r="CG45">
            <v>0.78929996490478516</v>
          </cell>
          <cell r="CH45">
            <v>2.3899998050183058E-3</v>
          </cell>
          <cell r="CI45">
            <v>1.484999805688858E-2</v>
          </cell>
          <cell r="CJ45">
            <v>1.8938998982775956E-4</v>
          </cell>
          <cell r="CK45">
            <v>1.1759999324567616E-5</v>
          </cell>
          <cell r="CL45">
            <v>1</v>
          </cell>
          <cell r="CM45">
            <v>0.19763129949569702</v>
          </cell>
          <cell r="CN45">
            <v>6.593859288841486E-4</v>
          </cell>
          <cell r="CO45">
            <v>2.334809978492558E-4</v>
          </cell>
          <cell r="CP45">
            <v>0.67440938949584961</v>
          </cell>
          <cell r="CQ45">
            <v>0.25</v>
          </cell>
          <cell r="CR45">
            <v>2.8017610311508179E-2</v>
          </cell>
          <cell r="CS45">
            <v>0.60126996040344238</v>
          </cell>
          <cell r="CT45">
            <v>1.5496597290039062</v>
          </cell>
          <cell r="CU45">
            <v>3.2755620777606964E-2</v>
          </cell>
          <cell r="CV45">
            <v>3.1807506456971169E-4</v>
          </cell>
          <cell r="CW45">
            <v>3.5882908377971034E-7</v>
          </cell>
          <cell r="CX45">
            <v>0.12036442756652832</v>
          </cell>
          <cell r="CY45">
            <v>0.17452102899551392</v>
          </cell>
          <cell r="DB45">
            <v>1</v>
          </cell>
          <cell r="DC45">
            <v>330.25105828355481</v>
          </cell>
          <cell r="DD45">
            <v>53.151519743037717</v>
          </cell>
          <cell r="DE45">
            <v>4.1675907244232544</v>
          </cell>
          <cell r="DF45">
            <v>67117.347809355051</v>
          </cell>
          <cell r="DG45">
            <v>0.78929996490478516</v>
          </cell>
          <cell r="DH45">
            <v>3.9938004097471937</v>
          </cell>
          <cell r="DI45">
            <v>1197.022760616813</v>
          </cell>
          <cell r="DJ45">
            <v>3380.5747455918754</v>
          </cell>
          <cell r="DK45">
            <v>1.1703573188606127</v>
          </cell>
          <cell r="DL45">
            <v>3.1571998596191406</v>
          </cell>
          <cell r="DM45">
            <v>28.171566244555187</v>
          </cell>
          <cell r="DN45">
            <v>1.3127214344371665</v>
          </cell>
          <cell r="DO45">
            <v>0.50933759852695737</v>
          </cell>
          <cell r="DP45">
            <v>24.09662666031296</v>
          </cell>
          <cell r="DQ45">
            <v>2481.4896004895609</v>
          </cell>
          <cell r="DR45">
            <v>2199654.3774844804</v>
          </cell>
          <cell r="DS45">
            <v>6.5575850013370438</v>
          </cell>
          <cell r="DT45">
            <v>4.5226639416907988</v>
          </cell>
          <cell r="DW45">
            <v>100</v>
          </cell>
          <cell r="DX45">
            <v>104.54236071414188</v>
          </cell>
          <cell r="DY45">
            <v>112.16147218365674</v>
          </cell>
          <cell r="DZ45">
            <v>117.80148030265063</v>
          </cell>
          <cell r="EA45">
            <v>188.3220115118194</v>
          </cell>
          <cell r="EB45">
            <v>101.66151408393937</v>
          </cell>
          <cell r="EC45">
            <v>103.07598981163648</v>
          </cell>
          <cell r="ED45">
            <v>94.674079462739186</v>
          </cell>
          <cell r="EE45">
            <v>98.588547186065668</v>
          </cell>
          <cell r="EF45">
            <v>105.2010344815419</v>
          </cell>
          <cell r="EG45">
            <v>101.66151408393937</v>
          </cell>
          <cell r="EH45">
            <v>111.84354950852565</v>
          </cell>
          <cell r="EI45">
            <v>105.29647813913704</v>
          </cell>
          <cell r="EJ45">
            <v>103.52365670644866</v>
          </cell>
          <cell r="EK45">
            <v>105.29757735742049</v>
          </cell>
          <cell r="EL45">
            <v>156.9668644405844</v>
          </cell>
          <cell r="EM45">
            <v>112.22852686589103</v>
          </cell>
          <cell r="EN45">
            <v>101.13669289586221</v>
          </cell>
          <cell r="EO45">
            <v>103.99825409292636</v>
          </cell>
          <cell r="ER45">
            <v>139.76000339253767</v>
          </cell>
          <cell r="ES45">
            <v>116.28299985225675</v>
          </cell>
          <cell r="ET45">
            <v>142.4762669995919</v>
          </cell>
          <cell r="EU45">
            <v>150.13101006720314</v>
          </cell>
          <cell r="EV45">
            <v>186.3383852929002</v>
          </cell>
          <cell r="EW45">
            <v>103.22651042152864</v>
          </cell>
          <cell r="EX45">
            <v>101.77692109062939</v>
          </cell>
          <cell r="EY45">
            <v>104.09573228011132</v>
          </cell>
          <cell r="EZ45">
            <v>119.07400046689355</v>
          </cell>
          <cell r="FA45">
            <v>101.80710133677192</v>
          </cell>
          <cell r="FB45">
            <v>125.68999837023402</v>
          </cell>
          <cell r="FC45">
            <v>108.32470846600617</v>
          </cell>
          <cell r="FD45">
            <v>101.85051016841176</v>
          </cell>
          <cell r="FE45">
            <v>102.71147222504982</v>
          </cell>
          <cell r="FF45">
            <v>102.51214369202157</v>
          </cell>
          <cell r="FG45">
            <v>145.08153269855504</v>
          </cell>
          <cell r="FH45">
            <v>112.91432646715141</v>
          </cell>
          <cell r="FI45">
            <v>107.77850355762605</v>
          </cell>
          <cell r="FJ45">
            <v>102.21578791185379</v>
          </cell>
          <cell r="FM45">
            <v>139.75999450683594</v>
          </cell>
          <cell r="FN45">
            <v>116.28298950195312</v>
          </cell>
          <cell r="FO45">
            <v>142.5</v>
          </cell>
          <cell r="FP45">
            <v>150.13099670410156</v>
          </cell>
          <cell r="FQ45">
            <v>3389.647705078125</v>
          </cell>
          <cell r="FR45">
            <v>120.39031982421875</v>
          </cell>
          <cell r="FS45">
            <v>113.60946655273437</v>
          </cell>
          <cell r="FT45">
            <v>133.38999938964844</v>
          </cell>
          <cell r="FU45">
            <v>119.07398986816406</v>
          </cell>
          <cell r="FV45">
            <v>121.140625</v>
          </cell>
          <cell r="FW45">
            <v>125.68998718261719</v>
          </cell>
          <cell r="FX45">
            <v>177.8216552734375</v>
          </cell>
          <cell r="FY45">
            <v>116.5</v>
          </cell>
          <cell r="FZ45">
            <v>121.38751220703125</v>
          </cell>
          <cell r="GA45">
            <v>115.67677307128906</v>
          </cell>
          <cell r="GB45">
            <v>13959.44140625</v>
          </cell>
          <cell r="GC45">
            <v>5867042</v>
          </cell>
          <cell r="GD45">
            <v>184.50999450683594</v>
          </cell>
          <cell r="GE45">
            <v>112.65673828125</v>
          </cell>
        </row>
        <row r="46">
          <cell r="B46">
            <v>0.78799998760223389</v>
          </cell>
          <cell r="C46">
            <v>101.49407753670975</v>
          </cell>
          <cell r="D46">
            <v>140.48999916648859</v>
          </cell>
          <cell r="F46">
            <v>4.2318608641481363</v>
          </cell>
          <cell r="G46">
            <v>119.61921851710443</v>
          </cell>
          <cell r="H46">
            <v>1.1215714279551452</v>
          </cell>
          <cell r="I46">
            <v>109.75412342922768</v>
          </cell>
          <cell r="K46">
            <v>0.78799999999999992</v>
          </cell>
          <cell r="L46">
            <v>137.77706767119886</v>
          </cell>
          <cell r="M46">
            <v>137.63031163021748</v>
          </cell>
          <cell r="O46">
            <v>1.5445912769616684E-2</v>
          </cell>
          <cell r="P46">
            <v>196.58506139575101</v>
          </cell>
          <cell r="Q46">
            <v>1.3920449343628252</v>
          </cell>
          <cell r="R46">
            <v>136.96452054001648</v>
          </cell>
          <cell r="T46">
            <v>325.61983471074382</v>
          </cell>
          <cell r="U46">
            <v>103.07632693002903</v>
          </cell>
          <cell r="V46">
            <v>1.2595120812143386</v>
          </cell>
          <cell r="W46">
            <v>126.09953670413825</v>
          </cell>
          <cell r="Y46">
            <v>3326.9299782567391</v>
          </cell>
          <cell r="Z46">
            <v>97.024089667193692</v>
          </cell>
          <cell r="AA46">
            <v>1.1358694086782104</v>
          </cell>
          <cell r="AB46">
            <v>113.55842161834845</v>
          </cell>
          <cell r="AD46">
            <v>1.1864947148737259</v>
          </cell>
          <cell r="AE46">
            <v>106.65159086297494</v>
          </cell>
          <cell r="AF46">
            <v>1.4738594239514511</v>
          </cell>
          <cell r="AG46">
            <v>147.08855398077415</v>
          </cell>
          <cell r="AK46">
            <v>119.35972173827287</v>
          </cell>
          <cell r="AL46">
            <v>119.52816642238132</v>
          </cell>
          <cell r="AN46">
            <v>132.49557519271883</v>
          </cell>
          <cell r="AO46">
            <v>132.92645826584427</v>
          </cell>
          <cell r="AP46">
            <v>140.49</v>
          </cell>
          <cell r="AQ46">
            <v>105.69001975440369</v>
          </cell>
          <cell r="AS46">
            <v>126.32934270389134</v>
          </cell>
          <cell r="AT46">
            <v>126.30468251037777</v>
          </cell>
          <cell r="AU46">
            <v>129.56146240234375</v>
          </cell>
          <cell r="CG46">
            <v>0.78799998760223389</v>
          </cell>
          <cell r="CH46">
            <v>2.4199998006224632E-3</v>
          </cell>
          <cell r="CI46">
            <v>1.4509998261928558E-2</v>
          </cell>
          <cell r="CJ46">
            <v>1.8620998889673501E-4</v>
          </cell>
          <cell r="CK46">
            <v>1.1247139809711371E-5</v>
          </cell>
          <cell r="CL46">
            <v>1</v>
          </cell>
          <cell r="CM46">
            <v>0.19500398635864258</v>
          </cell>
          <cell r="CN46">
            <v>6.5780919976532459E-4</v>
          </cell>
          <cell r="CO46">
            <v>2.3685499036218971E-4</v>
          </cell>
          <cell r="CP46">
            <v>0.66414117813110352</v>
          </cell>
          <cell r="CQ46">
            <v>0.25</v>
          </cell>
          <cell r="CR46">
            <v>2.7986936271190643E-2</v>
          </cell>
          <cell r="CS46">
            <v>0.59231698513031006</v>
          </cell>
          <cell r="CT46">
            <v>1.559239387512207</v>
          </cell>
          <cell r="CU46">
            <v>3.2259475439786911E-2</v>
          </cell>
          <cell r="CV46">
            <v>3.123837523162365E-4</v>
          </cell>
          <cell r="CW46">
            <v>3.5675265053214389E-7</v>
          </cell>
          <cell r="CX46">
            <v>0.12041950225830078</v>
          </cell>
          <cell r="CY46">
            <v>0.1724504828453064</v>
          </cell>
          <cell r="DB46">
            <v>1</v>
          </cell>
          <cell r="DC46">
            <v>325.6198564146772</v>
          </cell>
          <cell r="DD46">
            <v>54.307379875419706</v>
          </cell>
          <cell r="DE46">
            <v>4.2317815079148557</v>
          </cell>
          <cell r="DF46">
            <v>70062.255909883272</v>
          </cell>
          <cell r="DG46">
            <v>0.78799998760223389</v>
          </cell>
          <cell r="DH46">
            <v>4.0409429689964371</v>
          </cell>
          <cell r="DI46">
            <v>1197.9157297942249</v>
          </cell>
          <cell r="DJ46">
            <v>3326.9300612887828</v>
          </cell>
          <cell r="DK46">
            <v>1.1864946995451624</v>
          </cell>
          <cell r="DL46">
            <v>3.1519999504089355</v>
          </cell>
          <cell r="DM46">
            <v>28.155993209352822</v>
          </cell>
          <cell r="DN46">
            <v>1.330368717062661</v>
          </cell>
          <cell r="DO46">
            <v>0.5053746037415725</v>
          </cell>
          <cell r="DP46">
            <v>24.426931215079886</v>
          </cell>
          <cell r="DQ46">
            <v>2522.5383258874335</v>
          </cell>
          <cell r="DR46">
            <v>2208813.2671945882</v>
          </cell>
          <cell r="DS46">
            <v>6.5437904394586157</v>
          </cell>
          <cell r="DT46">
            <v>4.56942755161257</v>
          </cell>
          <cell r="DW46">
            <v>100</v>
          </cell>
          <cell r="DX46">
            <v>103.07633429523329</v>
          </cell>
          <cell r="DY46">
            <v>114.60059292212522</v>
          </cell>
          <cell r="DZ46">
            <v>119.61590254732631</v>
          </cell>
          <cell r="EA46">
            <v>196.58501705822783</v>
          </cell>
          <cell r="EB46">
            <v>101.49407753670975</v>
          </cell>
          <cell r="EC46">
            <v>104.29269206471103</v>
          </cell>
          <cell r="ED46">
            <v>94.744705550764863</v>
          </cell>
          <cell r="EE46">
            <v>97.02409383487344</v>
          </cell>
          <cell r="EF46">
            <v>106.65159074711883</v>
          </cell>
          <cell r="EG46">
            <v>101.49407753670975</v>
          </cell>
          <cell r="EH46">
            <v>111.78172321464714</v>
          </cell>
          <cell r="EI46">
            <v>106.71200824357787</v>
          </cell>
          <cell r="EJ46">
            <v>102.71817187108967</v>
          </cell>
          <cell r="EK46">
            <v>106.74094409490503</v>
          </cell>
          <cell r="EL46">
            <v>159.56340553175619</v>
          </cell>
          <cell r="EM46">
            <v>112.69582241487088</v>
          </cell>
          <cell r="EN46">
            <v>100.92394134661853</v>
          </cell>
          <cell r="EO46">
            <v>105.07357913357677</v>
          </cell>
          <cell r="ER46">
            <v>140.48999916648859</v>
          </cell>
          <cell r="ES46">
            <v>115.00300095902769</v>
          </cell>
          <cell r="ET46">
            <v>144.17598081781117</v>
          </cell>
          <cell r="EU46">
            <v>150.58100705549938</v>
          </cell>
          <cell r="EV46">
            <v>197.77181259996615</v>
          </cell>
          <cell r="EW46">
            <v>103.55462835139613</v>
          </cell>
          <cell r="EX46">
            <v>102.13528254112934</v>
          </cell>
          <cell r="EY46">
            <v>104.3922709888043</v>
          </cell>
          <cell r="EZ46">
            <v>120.02700348140748</v>
          </cell>
          <cell r="FA46">
            <v>101.72001659624078</v>
          </cell>
          <cell r="FB46">
            <v>126.0700032868706</v>
          </cell>
          <cell r="FC46">
            <v>109.01227178145584</v>
          </cell>
          <cell r="FD46">
            <v>102.72476347457838</v>
          </cell>
          <cell r="FE46">
            <v>103.18107666596124</v>
          </cell>
          <cell r="FF46">
            <v>102.24602565341382</v>
          </cell>
          <cell r="FG46">
            <v>148.56345668017485</v>
          </cell>
          <cell r="FH46">
            <v>113.06109287067102</v>
          </cell>
          <cell r="FI46">
            <v>108.01215346754283</v>
          </cell>
          <cell r="FJ46">
            <v>102.727124915033</v>
          </cell>
          <cell r="FM46">
            <v>140.489990234375</v>
          </cell>
          <cell r="FN46">
            <v>115.00299072265625</v>
          </cell>
          <cell r="FO46">
            <v>144.19999694824219</v>
          </cell>
          <cell r="FP46">
            <v>150.58099365234375</v>
          </cell>
          <cell r="FQ46">
            <v>3597.631103515625</v>
          </cell>
          <cell r="FR46">
            <v>120.77299499511719</v>
          </cell>
          <cell r="FS46">
            <v>114.00949096679687</v>
          </cell>
          <cell r="FT46">
            <v>133.76998901367188</v>
          </cell>
          <cell r="FU46">
            <v>120.02699279785156</v>
          </cell>
          <cell r="FV46">
            <v>121.03700256347656</v>
          </cell>
          <cell r="FW46">
            <v>126.06999206542969</v>
          </cell>
          <cell r="FX46">
            <v>178.95033264160156</v>
          </cell>
          <cell r="FY46">
            <v>117.5</v>
          </cell>
          <cell r="FZ46">
            <v>121.9425048828125</v>
          </cell>
          <cell r="GA46">
            <v>115.37648010253906</v>
          </cell>
          <cell r="GB46">
            <v>14294.46484375</v>
          </cell>
          <cell r="GC46">
            <v>5874668</v>
          </cell>
          <cell r="GD46">
            <v>184.90998840332031</v>
          </cell>
          <cell r="GE46">
            <v>113.22030639648437</v>
          </cell>
        </row>
        <row r="47">
          <cell r="B47">
            <v>0.78739994764328003</v>
          </cell>
          <cell r="C47">
            <v>101.41679263432734</v>
          </cell>
          <cell r="D47">
            <v>141.04999676068604</v>
          </cell>
          <cell r="F47">
            <v>4.2766772271011204</v>
          </cell>
          <cell r="G47">
            <v>120.88601307517504</v>
          </cell>
          <cell r="H47">
            <v>1.1244732186856006</v>
          </cell>
          <cell r="I47">
            <v>110.03808527959046</v>
          </cell>
          <cell r="K47">
            <v>0.78739999999999999</v>
          </cell>
          <cell r="L47">
            <v>137.98338449519161</v>
          </cell>
          <cell r="M47">
            <v>137.83640869165623</v>
          </cell>
          <cell r="O47">
            <v>1.6307361320945221E-2</v>
          </cell>
          <cell r="P47">
            <v>207.54899204058296</v>
          </cell>
          <cell r="Q47">
            <v>1.4087324821802973</v>
          </cell>
          <cell r="R47">
            <v>138.6064229882696</v>
          </cell>
          <cell r="T47">
            <v>328.08333333333337</v>
          </cell>
          <cell r="U47">
            <v>103.85615777061429</v>
          </cell>
          <cell r="V47">
            <v>1.2743543276705078</v>
          </cell>
          <cell r="W47">
            <v>127.58550927215612</v>
          </cell>
          <cell r="Y47">
            <v>3293.3067325829916</v>
          </cell>
          <cell r="Z47">
            <v>96.043526558119453</v>
          </cell>
          <cell r="AA47">
            <v>1.1300014917877572</v>
          </cell>
          <cell r="AB47">
            <v>112.97177726013572</v>
          </cell>
          <cell r="AD47">
            <v>1.2033102003034684</v>
          </cell>
          <cell r="AE47">
            <v>108.16310056439495</v>
          </cell>
          <cell r="AF47">
            <v>1.498103875535874</v>
          </cell>
          <cell r="AG47">
            <v>149.50810720793939</v>
          </cell>
          <cell r="AK47">
            <v>120.81881985757094</v>
          </cell>
          <cell r="AL47">
            <v>120.98932367283527</v>
          </cell>
          <cell r="AN47">
            <v>134.14404257252383</v>
          </cell>
          <cell r="AO47">
            <v>134.58028655441566</v>
          </cell>
          <cell r="AP47">
            <v>141.05000000000001</v>
          </cell>
          <cell r="AQ47">
            <v>104.80732625202756</v>
          </cell>
          <cell r="AS47">
            <v>126.80567519191008</v>
          </cell>
          <cell r="AT47">
            <v>126.78092201563354</v>
          </cell>
          <cell r="AU47">
            <v>130.24104309082031</v>
          </cell>
          <cell r="CG47">
            <v>0.78739994764328003</v>
          </cell>
          <cell r="CH47">
            <v>2.3999998811632395E-3</v>
          </cell>
          <cell r="CI47">
            <v>1.4289997518062592E-2</v>
          </cell>
          <cell r="CJ47">
            <v>1.8410998745821416E-4</v>
          </cell>
          <cell r="CK47">
            <v>1.0644889698596671E-5</v>
          </cell>
          <cell r="CL47">
            <v>1</v>
          </cell>
          <cell r="CM47">
            <v>0.19355535507202148</v>
          </cell>
          <cell r="CN47">
            <v>6.5575935877859592E-4</v>
          </cell>
          <cell r="CO47">
            <v>2.3909099400043488E-4</v>
          </cell>
          <cell r="CP47">
            <v>0.65436160564422607</v>
          </cell>
          <cell r="CQ47">
            <v>0.25</v>
          </cell>
          <cell r="CR47">
            <v>2.8056401759386063E-2</v>
          </cell>
          <cell r="CS47">
            <v>0.58335059881210327</v>
          </cell>
          <cell r="CT47">
            <v>1.5852298736572266</v>
          </cell>
          <cell r="CU47">
            <v>3.1771667301654816E-2</v>
          </cell>
          <cell r="CV47">
            <v>3.034218680113554E-4</v>
          </cell>
          <cell r="CW47">
            <v>3.5473095749694039E-7</v>
          </cell>
          <cell r="CX47">
            <v>0.12048333883285522</v>
          </cell>
          <cell r="CY47">
            <v>0.17069524526596069</v>
          </cell>
          <cell r="DB47">
            <v>1</v>
          </cell>
          <cell r="DC47">
            <v>328.08332776318326</v>
          </cell>
          <cell r="DD47">
            <v>55.101475465478885</v>
          </cell>
          <cell r="DE47">
            <v>4.2767910557920681</v>
          </cell>
          <cell r="DF47">
            <v>73969.761072027264</v>
          </cell>
          <cell r="DG47">
            <v>0.78739994764328003</v>
          </cell>
          <cell r="DH47">
            <v>4.0680866068019164</v>
          </cell>
          <cell r="DI47">
            <v>1200.7452689807969</v>
          </cell>
          <cell r="DJ47">
            <v>3293.3065962402911</v>
          </cell>
          <cell r="DK47">
            <v>1.2033101283014249</v>
          </cell>
          <cell r="DL47">
            <v>3.1495997905731201</v>
          </cell>
          <cell r="DM47">
            <v>28.064894222576534</v>
          </cell>
          <cell r="DN47">
            <v>1.349788530682388</v>
          </cell>
          <cell r="DO47">
            <v>0.49671026311578276</v>
          </cell>
          <cell r="DP47">
            <v>24.783085513496754</v>
          </cell>
          <cell r="DQ47">
            <v>2595.0665744824037</v>
          </cell>
          <cell r="DR47">
            <v>2219710.2649268257</v>
          </cell>
          <cell r="DS47">
            <v>6.535343021458166</v>
          </cell>
          <cell r="DT47">
            <v>4.6128991256694363</v>
          </cell>
          <cell r="DW47">
            <v>100</v>
          </cell>
          <cell r="DX47">
            <v>103.85615650583573</v>
          </cell>
          <cell r="DY47">
            <v>116.27631039673713</v>
          </cell>
          <cell r="DZ47">
            <v>120.88814632515611</v>
          </cell>
          <cell r="EA47">
            <v>207.54893706022182</v>
          </cell>
          <cell r="EB47">
            <v>101.41679263432734</v>
          </cell>
          <cell r="EC47">
            <v>104.99324217909829</v>
          </cell>
          <cell r="ED47">
            <v>94.968497467348328</v>
          </cell>
          <cell r="EE47">
            <v>96.0435243104709</v>
          </cell>
          <cell r="EF47">
            <v>108.16309537216077</v>
          </cell>
          <cell r="EG47">
            <v>101.41679263432734</v>
          </cell>
          <cell r="EH47">
            <v>111.42005237429551</v>
          </cell>
          <cell r="EI47">
            <v>108.26971723394902</v>
          </cell>
          <cell r="EJ47">
            <v>100.95713120351263</v>
          </cell>
          <cell r="EK47">
            <v>108.29726919042115</v>
          </cell>
          <cell r="EL47">
            <v>164.15118690431311</v>
          </cell>
          <cell r="EM47">
            <v>113.25179794233013</v>
          </cell>
          <cell r="EN47">
            <v>100.79365803044341</v>
          </cell>
          <cell r="EO47">
            <v>106.07320410303566</v>
          </cell>
          <cell r="ER47">
            <v>141.04999676068604</v>
          </cell>
          <cell r="ES47">
            <v>114.98000596186372</v>
          </cell>
          <cell r="ET47">
            <v>148.3752782676022</v>
          </cell>
          <cell r="EU47">
            <v>152.38799879348744</v>
          </cell>
          <cell r="EV47">
            <v>210.58789410893519</v>
          </cell>
          <cell r="EW47">
            <v>103.88275936463735</v>
          </cell>
          <cell r="EX47">
            <v>102.40406729857445</v>
          </cell>
          <cell r="EY47">
            <v>104.49372502237713</v>
          </cell>
          <cell r="EZ47">
            <v>119.90700835353925</v>
          </cell>
          <cell r="FA47">
            <v>101.72001659624078</v>
          </cell>
          <cell r="FB47">
            <v>126.18999841473882</v>
          </cell>
          <cell r="FC47">
            <v>109.28729153046162</v>
          </cell>
          <cell r="FD47">
            <v>103.07445946102632</v>
          </cell>
          <cell r="FE47">
            <v>103.18107666596124</v>
          </cell>
          <cell r="FF47">
            <v>102.60362176779297</v>
          </cell>
          <cell r="FG47">
            <v>153.61461331414586</v>
          </cell>
          <cell r="FH47">
            <v>113.30984133192082</v>
          </cell>
          <cell r="FI47">
            <v>108.01215346754283</v>
          </cell>
          <cell r="FJ47">
            <v>102.88052324706381</v>
          </cell>
          <cell r="FM47">
            <v>141.04998779296875</v>
          </cell>
          <cell r="FN47">
            <v>114.97999572753906</v>
          </cell>
          <cell r="FO47">
            <v>148.39999389648437</v>
          </cell>
          <cell r="FP47">
            <v>152.38798522949219</v>
          </cell>
          <cell r="FQ47">
            <v>3830.76611328125</v>
          </cell>
          <cell r="FR47">
            <v>121.15568542480469</v>
          </cell>
          <cell r="FS47">
            <v>114.30952453613281</v>
          </cell>
          <cell r="FT47">
            <v>133.89999389648437</v>
          </cell>
          <cell r="FU47">
            <v>119.90699768066406</v>
          </cell>
          <cell r="FV47">
            <v>121.03700256347656</v>
          </cell>
          <cell r="FW47">
            <v>126.18998718261719</v>
          </cell>
          <cell r="FX47">
            <v>179.40179443359375</v>
          </cell>
          <cell r="FY47">
            <v>117.89999389648437</v>
          </cell>
          <cell r="FZ47">
            <v>121.9425048828125</v>
          </cell>
          <cell r="GA47">
            <v>115.77999877929687</v>
          </cell>
          <cell r="GB47">
            <v>14780.4765625</v>
          </cell>
          <cell r="GC47">
            <v>5887593</v>
          </cell>
          <cell r="GD47">
            <v>184.90998840332031</v>
          </cell>
          <cell r="GE47">
            <v>113.38937377929687</v>
          </cell>
        </row>
        <row r="48">
          <cell r="B48">
            <v>0.78369998931884766</v>
          </cell>
          <cell r="C48">
            <v>100.94023950872996</v>
          </cell>
          <cell r="D48">
            <v>142.56000662231489</v>
          </cell>
          <cell r="F48">
            <v>4.2933126328135742</v>
          </cell>
          <cell r="G48">
            <v>121.35623511104042</v>
          </cell>
          <cell r="H48">
            <v>1.1196539394574736</v>
          </cell>
          <cell r="I48">
            <v>109.56648288846313</v>
          </cell>
          <cell r="K48">
            <v>0.78369999999999995</v>
          </cell>
          <cell r="L48">
            <v>138.28269854974891</v>
          </cell>
          <cell r="M48">
            <v>138.13540392577119</v>
          </cell>
          <cell r="O48">
            <v>1.7054298172052694E-2</v>
          </cell>
          <cell r="P48">
            <v>217.0554957301901</v>
          </cell>
          <cell r="Q48">
            <v>1.4258962063445926</v>
          </cell>
          <cell r="R48">
            <v>140.29517684442283</v>
          </cell>
          <cell r="T48">
            <v>343.72807017543857</v>
          </cell>
          <cell r="U48">
            <v>108.80856495706108</v>
          </cell>
          <cell r="V48">
            <v>1.317788588737363</v>
          </cell>
          <cell r="W48">
            <v>131.9340504884789</v>
          </cell>
          <cell r="Y48">
            <v>3251.5703960634296</v>
          </cell>
          <cell r="Z48">
            <v>94.826359354926311</v>
          </cell>
          <cell r="AA48">
            <v>1.1186776969345318</v>
          </cell>
          <cell r="AB48">
            <v>111.83968209106285</v>
          </cell>
          <cell r="AD48">
            <v>1.184649524000505</v>
          </cell>
          <cell r="AE48">
            <v>106.48573041740542</v>
          </cell>
          <cell r="AF48">
            <v>1.4904563871853873</v>
          </cell>
          <cell r="AG48">
            <v>148.74490144707914</v>
          </cell>
          <cell r="AK48">
            <v>121.30203291747507</v>
          </cell>
          <cell r="AL48">
            <v>121.47321866019406</v>
          </cell>
          <cell r="AN48">
            <v>136.41479443276782</v>
          </cell>
          <cell r="AO48">
            <v>136.85842302760557</v>
          </cell>
          <cell r="AP48">
            <v>142.56</v>
          </cell>
          <cell r="AQ48">
            <v>104.16604023797963</v>
          </cell>
          <cell r="AS48">
            <v>126.53384182794673</v>
          </cell>
          <cell r="AT48">
            <v>126.50914171506159</v>
          </cell>
          <cell r="AU48">
            <v>130.09428405761719</v>
          </cell>
          <cell r="CG48">
            <v>0.78369998931884766</v>
          </cell>
          <cell r="CH48">
            <v>2.2799998987466097E-3</v>
          </cell>
          <cell r="CI48">
            <v>1.4069996774196625E-2</v>
          </cell>
          <cell r="CJ48">
            <v>1.8253999587614089E-4</v>
          </cell>
          <cell r="CK48">
            <v>1.0130839655175805E-5</v>
          </cell>
          <cell r="CL48">
            <v>1</v>
          </cell>
          <cell r="CM48">
            <v>0.19547784328460693</v>
          </cell>
          <cell r="CN48">
            <v>6.6090957261621952E-4</v>
          </cell>
          <cell r="CO48">
            <v>2.4102198949549347E-4</v>
          </cell>
          <cell r="CP48">
            <v>0.66154581308364868</v>
          </cell>
          <cell r="CQ48">
            <v>0.25</v>
          </cell>
          <cell r="CR48">
            <v>2.7982767671346664E-2</v>
          </cell>
          <cell r="CS48">
            <v>0.58971697092056274</v>
          </cell>
          <cell r="CT48">
            <v>1.6629095077514648</v>
          </cell>
          <cell r="CU48">
            <v>3.2118178904056549E-2</v>
          </cell>
          <cell r="CV48">
            <v>2.8750486671924591E-4</v>
          </cell>
          <cell r="CW48">
            <v>3.5290895539219491E-7</v>
          </cell>
          <cell r="CX48">
            <v>0.12049204111099243</v>
          </cell>
          <cell r="CY48">
            <v>0.17230314016342163</v>
          </cell>
          <cell r="DB48">
            <v>1</v>
          </cell>
          <cell r="DC48">
            <v>343.7280807554742</v>
          </cell>
          <cell r="DD48">
            <v>55.700083084318671</v>
          </cell>
          <cell r="DE48">
            <v>4.2933056153382001</v>
          </cell>
          <cell r="DF48">
            <v>77357.851470727648</v>
          </cell>
          <cell r="DG48">
            <v>0.78369998931884766</v>
          </cell>
          <cell r="DH48">
            <v>4.0091499688679075</v>
          </cell>
          <cell r="DI48">
            <v>1185.7900411648761</v>
          </cell>
          <cell r="DJ48">
            <v>3251.5704934611408</v>
          </cell>
          <cell r="DK48">
            <v>1.1846496097765391</v>
          </cell>
          <cell r="DL48">
            <v>3.1347999572753906</v>
          </cell>
          <cell r="DM48">
            <v>28.006521675171108</v>
          </cell>
          <cell r="DN48">
            <v>1.3289425740885032</v>
          </cell>
          <cell r="DO48">
            <v>0.47128240332123827</v>
          </cell>
          <cell r="DP48">
            <v>24.400511363359577</v>
          </cell>
          <cell r="DQ48">
            <v>2725.8668636178113</v>
          </cell>
          <cell r="DR48">
            <v>2220686.0362835107</v>
          </cell>
          <cell r="DS48">
            <v>6.504163943881859</v>
          </cell>
          <cell r="DT48">
            <v>4.548379028818303</v>
          </cell>
          <cell r="DW48">
            <v>100</v>
          </cell>
          <cell r="DX48">
            <v>108.80856882846166</v>
          </cell>
          <cell r="DY48">
            <v>117.53950497920657</v>
          </cell>
          <cell r="DZ48">
            <v>121.35494829533994</v>
          </cell>
          <cell r="EA48">
            <v>217.05545094809932</v>
          </cell>
          <cell r="EB48">
            <v>100.94023950872996</v>
          </cell>
          <cell r="EC48">
            <v>103.47214656390641</v>
          </cell>
          <cell r="ED48">
            <v>93.785669142598451</v>
          </cell>
          <cell r="EE48">
            <v>94.826363902001859</v>
          </cell>
          <cell r="EF48">
            <v>106.48573938767295</v>
          </cell>
          <cell r="EG48">
            <v>100.94023950872996</v>
          </cell>
          <cell r="EH48">
            <v>111.18830832289972</v>
          </cell>
          <cell r="EI48">
            <v>106.59761395659339</v>
          </cell>
          <cell r="EJ48">
            <v>95.788879270485936</v>
          </cell>
          <cell r="EK48">
            <v>106.62549447535838</v>
          </cell>
          <cell r="EL48">
            <v>172.42497183150209</v>
          </cell>
          <cell r="EM48">
            <v>113.30158275536239</v>
          </cell>
          <cell r="EN48">
            <v>100.31278758911962</v>
          </cell>
          <cell r="EO48">
            <v>104.58957022863467</v>
          </cell>
          <cell r="ER48">
            <v>142.56000662231489</v>
          </cell>
          <cell r="ES48">
            <v>117.73949717428182</v>
          </cell>
          <cell r="ET48">
            <v>151.97468479956467</v>
          </cell>
          <cell r="EU48">
            <v>155.28401040379933</v>
          </cell>
          <cell r="EV48">
            <v>221.41713074748429</v>
          </cell>
          <cell r="EW48">
            <v>104.07962488920836</v>
          </cell>
          <cell r="EX48">
            <v>102.31446326637932</v>
          </cell>
          <cell r="EY48">
            <v>104.79027563882053</v>
          </cell>
          <cell r="EZ48">
            <v>120.8660080726885</v>
          </cell>
          <cell r="FA48">
            <v>101.63291903215782</v>
          </cell>
          <cell r="FB48">
            <v>127.57999792811057</v>
          </cell>
          <cell r="FC48">
            <v>109.4591800355015</v>
          </cell>
          <cell r="FD48">
            <v>102.98702879439094</v>
          </cell>
          <cell r="FE48">
            <v>103.24816301466288</v>
          </cell>
          <cell r="FF48">
            <v>102.76162935321632</v>
          </cell>
          <cell r="FG48">
            <v>162.52428053577523</v>
          </cell>
          <cell r="FH48">
            <v>113.62710387611448</v>
          </cell>
          <cell r="FI48">
            <v>108.7954787396542</v>
          </cell>
          <cell r="FJ48">
            <v>103.08504974156662</v>
          </cell>
          <cell r="FM48">
            <v>142.55999755859375</v>
          </cell>
          <cell r="FN48">
            <v>117.73948669433594</v>
          </cell>
          <cell r="FO48">
            <v>152</v>
          </cell>
          <cell r="FP48">
            <v>155.28399658203125</v>
          </cell>
          <cell r="FQ48">
            <v>4027.7587890625</v>
          </cell>
          <cell r="FR48">
            <v>121.38528442382812</v>
          </cell>
          <cell r="FS48">
            <v>114.20950317382813</v>
          </cell>
          <cell r="FT48">
            <v>134.27999877929687</v>
          </cell>
          <cell r="FU48">
            <v>120.86599731445312</v>
          </cell>
          <cell r="FV48">
            <v>120.93336486816406</v>
          </cell>
          <cell r="FW48">
            <v>127.57998657226562</v>
          </cell>
          <cell r="FX48">
            <v>179.6839599609375</v>
          </cell>
          <cell r="FY48">
            <v>117.79998779296875</v>
          </cell>
          <cell r="FZ48">
            <v>122.02178955078125</v>
          </cell>
          <cell r="GA48">
            <v>115.95829772949219</v>
          </cell>
          <cell r="GB48">
            <v>15637.74609375</v>
          </cell>
          <cell r="GC48">
            <v>5904078</v>
          </cell>
          <cell r="GD48">
            <v>186.25099182128906</v>
          </cell>
          <cell r="GE48">
            <v>113.61479187011719</v>
          </cell>
        </row>
        <row r="49">
          <cell r="B49">
            <v>0.78125</v>
          </cell>
          <cell r="C49">
            <v>100.62468188207585</v>
          </cell>
          <cell r="D49">
            <v>143.8400054829919</v>
          </cell>
          <cell r="F49">
            <v>4.323811263217026</v>
          </cell>
          <cell r="G49">
            <v>122.21831977115063</v>
          </cell>
          <cell r="H49">
            <v>1.1220236037255453</v>
          </cell>
          <cell r="I49">
            <v>109.79837219848055</v>
          </cell>
          <cell r="K49">
            <v>0.78125</v>
          </cell>
          <cell r="L49">
            <v>138.7530675239887</v>
          </cell>
          <cell r="M49">
            <v>138.60527187694794</v>
          </cell>
          <cell r="O49">
            <v>1.8042745002381035E-2</v>
          </cell>
          <cell r="P49">
            <v>229.63577400346659</v>
          </cell>
          <cell r="Q49">
            <v>1.4551131775449917</v>
          </cell>
          <cell r="R49">
            <v>143.16986023524728</v>
          </cell>
          <cell r="T49">
            <v>345.68584070796464</v>
          </cell>
          <cell r="U49">
            <v>109.42830544567076</v>
          </cell>
          <cell r="V49">
            <v>1.3109741059881654</v>
          </cell>
          <cell r="W49">
            <v>131.25179969440657</v>
          </cell>
          <cell r="Y49">
            <v>3220.7065147936069</v>
          </cell>
          <cell r="Z49">
            <v>93.926268278957835</v>
          </cell>
          <cell r="AA49">
            <v>1.1014857438254713</v>
          </cell>
          <cell r="AB49">
            <v>110.12091843329921</v>
          </cell>
          <cell r="AD49">
            <v>1.2120754770608841</v>
          </cell>
          <cell r="AE49">
            <v>108.95099342123937</v>
          </cell>
          <cell r="AF49">
            <v>1.5338596937891069</v>
          </cell>
          <cell r="AG49">
            <v>153.07647439262459</v>
          </cell>
          <cell r="AK49">
            <v>123.08608139312511</v>
          </cell>
          <cell r="AL49">
            <v>123.25978484849907</v>
          </cell>
          <cell r="AN49">
            <v>138.87660717082122</v>
          </cell>
          <cell r="AO49">
            <v>139.32824171934075</v>
          </cell>
          <cell r="AP49">
            <v>143.84</v>
          </cell>
          <cell r="AQ49">
            <v>103.2382223625183</v>
          </cell>
          <cell r="AS49">
            <v>127.25121076545511</v>
          </cell>
          <cell r="AT49">
            <v>127.22637061814534</v>
          </cell>
          <cell r="AU49">
            <v>131.38558959960937</v>
          </cell>
          <cell r="CG49">
            <v>0.78125</v>
          </cell>
          <cell r="CH49">
            <v>2.2599999792873859E-3</v>
          </cell>
          <cell r="CI49">
            <v>1.362999901175499E-2</v>
          </cell>
          <cell r="CJ49">
            <v>1.8068999634124339E-4</v>
          </cell>
          <cell r="CK49">
            <v>9.5458999567199498E-6</v>
          </cell>
          <cell r="CL49">
            <v>1</v>
          </cell>
          <cell r="CM49">
            <v>0.19076085090637207</v>
          </cell>
          <cell r="CN49">
            <v>6.5429764799773693E-4</v>
          </cell>
          <cell r="CO49">
            <v>2.4257099721580744E-4</v>
          </cell>
          <cell r="CP49">
            <v>0.64455556869506836</v>
          </cell>
          <cell r="CQ49">
            <v>0.25</v>
          </cell>
          <cell r="CR49">
            <v>2.790316566824913E-2</v>
          </cell>
          <cell r="CS49">
            <v>0.57431298494338989</v>
          </cell>
          <cell r="CT49">
            <v>1.6645097732543945</v>
          </cell>
          <cell r="CU49">
            <v>3.126140683889389E-2</v>
          </cell>
          <cell r="CV49">
            <v>2.67817173153162E-4</v>
          </cell>
          <cell r="CW49">
            <v>3.5055995795119088E-7</v>
          </cell>
          <cell r="CX49">
            <v>0.12049639225006104</v>
          </cell>
          <cell r="CY49">
            <v>0.16837149858474731</v>
          </cell>
          <cell r="DB49">
            <v>1</v>
          </cell>
          <cell r="DC49">
            <v>345.68584387613163</v>
          </cell>
          <cell r="DD49">
            <v>57.318419416334699</v>
          </cell>
          <cell r="DE49">
            <v>4.3237036682681911</v>
          </cell>
          <cell r="DF49">
            <v>81841.419200085977</v>
          </cell>
          <cell r="DG49">
            <v>0.78125</v>
          </cell>
          <cell r="DH49">
            <v>4.0954419960280415</v>
          </cell>
          <cell r="DI49">
            <v>1194.0284401002496</v>
          </cell>
          <cell r="DJ49">
            <v>3220.7065517603805</v>
          </cell>
          <cell r="DK49">
            <v>1.2120754795147852</v>
          </cell>
          <cell r="DL49">
            <v>3.125</v>
          </cell>
          <cell r="DM49">
            <v>27.998615257084627</v>
          </cell>
          <cell r="DN49">
            <v>1.3603209756384107</v>
          </cell>
          <cell r="DO49">
            <v>0.46935741234641465</v>
          </cell>
          <cell r="DP49">
            <v>24.990877858638388</v>
          </cell>
          <cell r="DQ49">
            <v>2917.1019572864016</v>
          </cell>
          <cell r="DR49">
            <v>2228577.4010412646</v>
          </cell>
          <cell r="DS49">
            <v>6.4835966074295825</v>
          </cell>
          <cell r="DT49">
            <v>4.640037099906011</v>
          </cell>
          <cell r="DW49">
            <v>100</v>
          </cell>
          <cell r="DX49">
            <v>109.42830697378768</v>
          </cell>
          <cell r="DY49">
            <v>120.95455287181163</v>
          </cell>
          <cell r="DZ49">
            <v>122.21418229173166</v>
          </cell>
          <cell r="EA49">
            <v>229.63572298060882</v>
          </cell>
          <cell r="EB49">
            <v>100.62468188207585</v>
          </cell>
          <cell r="EC49">
            <v>105.69925738563785</v>
          </cell>
          <cell r="ED49">
            <v>94.43725477748761</v>
          </cell>
          <cell r="EE49">
            <v>93.926271047471388</v>
          </cell>
          <cell r="EF49">
            <v>108.95099493102134</v>
          </cell>
          <cell r="EG49">
            <v>100.62468188207585</v>
          </cell>
          <cell r="EH49">
            <v>111.15691916068509</v>
          </cell>
          <cell r="EI49">
            <v>109.11454945118101</v>
          </cell>
          <cell r="EJ49">
            <v>95.397621869860103</v>
          </cell>
          <cell r="EK49">
            <v>109.20528137176383</v>
          </cell>
          <cell r="EL49">
            <v>184.52156615865059</v>
          </cell>
          <cell r="EM49">
            <v>113.70420793629511</v>
          </cell>
          <cell r="EN49">
            <v>99.995580509068702</v>
          </cell>
          <cell r="EO49">
            <v>106.69723940095071</v>
          </cell>
          <cell r="ER49">
            <v>143.8400054829919</v>
          </cell>
          <cell r="ES49">
            <v>120.09431000595309</v>
          </cell>
          <cell r="ET49">
            <v>153.17448189146958</v>
          </cell>
          <cell r="EU49">
            <v>157.45800656898555</v>
          </cell>
          <cell r="EV49">
            <v>229.04090088625054</v>
          </cell>
          <cell r="EW49">
            <v>104.07962488920836</v>
          </cell>
          <cell r="EX49">
            <v>102.49365766119944</v>
          </cell>
          <cell r="EY49">
            <v>104.89171776464295</v>
          </cell>
          <cell r="EZ49">
            <v>122.92100093138384</v>
          </cell>
          <cell r="FA49">
            <v>101.89418607730306</v>
          </cell>
          <cell r="FB49">
            <v>128.73000718574588</v>
          </cell>
          <cell r="FC49">
            <v>110.24987459491706</v>
          </cell>
          <cell r="FD49">
            <v>102.89961146780234</v>
          </cell>
          <cell r="FE49">
            <v>103.5836076693236</v>
          </cell>
          <cell r="FF49">
            <v>102.93626931605264</v>
          </cell>
          <cell r="FG49">
            <v>179.26427781774234</v>
          </cell>
          <cell r="FH49">
            <v>114.62701495375191</v>
          </cell>
          <cell r="FI49">
            <v>108.160522140789</v>
          </cell>
          <cell r="FJ49">
            <v>102.98277957200781</v>
          </cell>
          <cell r="FM49">
            <v>143.83999633789063</v>
          </cell>
          <cell r="FN49">
            <v>120.09429931640625</v>
          </cell>
          <cell r="FO49">
            <v>153.19999694824219</v>
          </cell>
          <cell r="FP49">
            <v>157.45799255371094</v>
          </cell>
          <cell r="FQ49">
            <v>4166.44140625</v>
          </cell>
          <cell r="FR49">
            <v>121.38528442382812</v>
          </cell>
          <cell r="FS49">
            <v>114.40953063964844</v>
          </cell>
          <cell r="FT49">
            <v>134.40998840332031</v>
          </cell>
          <cell r="FU49">
            <v>122.92098999023437</v>
          </cell>
          <cell r="FV49">
            <v>121.24424743652344</v>
          </cell>
          <cell r="FW49">
            <v>128.72999572753906</v>
          </cell>
          <cell r="FX49">
            <v>180.98193359375</v>
          </cell>
          <cell r="FY49">
            <v>117.69999694824219</v>
          </cell>
          <cell r="FZ49">
            <v>122.41822814941406</v>
          </cell>
          <cell r="GA49">
            <v>116.15536499023437</v>
          </cell>
          <cell r="GB49">
            <v>17248.43359375</v>
          </cell>
          <cell r="GC49">
            <v>5956033.5</v>
          </cell>
          <cell r="GD49">
            <v>185.16398620605469</v>
          </cell>
          <cell r="GE49">
            <v>113.5020751953125</v>
          </cell>
        </row>
        <row r="50">
          <cell r="B50">
            <v>0.7788199782371521</v>
          </cell>
          <cell r="C50">
            <v>100.31169606850389</v>
          </cell>
          <cell r="D50">
            <v>144.98999945259092</v>
          </cell>
          <cell r="F50">
            <v>4.359515315846834</v>
          </cell>
          <cell r="G50">
            <v>123.22754266636765</v>
          </cell>
          <cell r="H50">
            <v>1.1146991088494027</v>
          </cell>
          <cell r="I50">
            <v>109.08161578452788</v>
          </cell>
          <cell r="K50">
            <v>0.77881999999999996</v>
          </cell>
          <cell r="L50">
            <v>139.08231262497904</v>
          </cell>
          <cell r="M50">
            <v>138.93416627583414</v>
          </cell>
          <cell r="O50">
            <v>1.9233619596687759E-2</v>
          </cell>
          <cell r="P50">
            <v>244.79241503389741</v>
          </cell>
          <cell r="Q50">
            <v>1.4977574609061868</v>
          </cell>
          <cell r="R50">
            <v>147.36566863205894</v>
          </cell>
          <cell r="T50">
            <v>350.81981981981983</v>
          </cell>
          <cell r="U50">
            <v>111.05348810647401</v>
          </cell>
          <cell r="V50">
            <v>1.3007577902850427</v>
          </cell>
          <cell r="W50">
            <v>130.2289649822973</v>
          </cell>
          <cell r="Y50">
            <v>3210.6888292499925</v>
          </cell>
          <cell r="Z50">
            <v>93.634120014102947</v>
          </cell>
          <cell r="AA50">
            <v>1.0883416723942199</v>
          </cell>
          <cell r="AB50">
            <v>108.80684130967224</v>
          </cell>
          <cell r="AD50">
            <v>1.2489026279616857</v>
          </cell>
          <cell r="AE50">
            <v>112.26131093153636</v>
          </cell>
          <cell r="AF50">
            <v>1.5892811073967623</v>
          </cell>
          <cell r="AG50">
            <v>158.60743308152394</v>
          </cell>
          <cell r="AK50">
            <v>126.04822826068231</v>
          </cell>
          <cell r="AL50">
            <v>126.22611200305862</v>
          </cell>
          <cell r="AN50">
            <v>141.84207261576859</v>
          </cell>
          <cell r="AO50">
            <v>142.30335102494013</v>
          </cell>
          <cell r="AP50">
            <v>144.99</v>
          </cell>
          <cell r="AQ50">
            <v>101.88797309108273</v>
          </cell>
          <cell r="AS50">
            <v>128.6092270315963</v>
          </cell>
          <cell r="AT50">
            <v>128.58412179192399</v>
          </cell>
          <cell r="AU50">
            <v>133.32757568359375</v>
          </cell>
          <cell r="CG50">
            <v>0.7788199782371521</v>
          </cell>
          <cell r="CH50">
            <v>2.2199999075382948E-3</v>
          </cell>
          <cell r="CI50">
            <v>1.3259999454021454E-2</v>
          </cell>
          <cell r="CJ50">
            <v>1.7863999528344721E-4</v>
          </cell>
          <cell r="CK50">
            <v>8.9269997260998935E-6</v>
          </cell>
          <cell r="CL50">
            <v>1</v>
          </cell>
          <cell r="CM50">
            <v>0.18468219041824341</v>
          </cell>
          <cell r="CN50">
            <v>6.3797109760344028E-4</v>
          </cell>
          <cell r="CO50">
            <v>2.4257099721580744E-4</v>
          </cell>
          <cell r="CP50">
            <v>0.62360340356826782</v>
          </cell>
          <cell r="CQ50">
            <v>0.25</v>
          </cell>
          <cell r="CR50">
            <v>2.7876600623130798E-2</v>
          </cell>
          <cell r="CS50">
            <v>0.55529296398162842</v>
          </cell>
          <cell r="CT50">
            <v>1.6602497100830078</v>
          </cell>
          <cell r="CU50">
            <v>3.0255481600761414E-2</v>
          </cell>
          <cell r="CV50">
            <v>2.0147478790022433E-4</v>
          </cell>
          <cell r="CW50">
            <v>3.4867639442381915E-7</v>
          </cell>
          <cell r="CX50">
            <v>0.12053596973419189</v>
          </cell>
          <cell r="CY50">
            <v>0.16347599029541016</v>
          </cell>
          <cell r="DB50">
            <v>1</v>
          </cell>
          <cell r="DC50">
            <v>350.81982462817626</v>
          </cell>
          <cell r="DD50">
            <v>58.734540746979732</v>
          </cell>
          <cell r="DE50">
            <v>4.3597178616210908</v>
          </cell>
          <cell r="DF50">
            <v>87243.195041231374</v>
          </cell>
          <cell r="DG50">
            <v>0.7788199782371521</v>
          </cell>
          <cell r="DH50">
            <v>4.2170822019891858</v>
          </cell>
          <cell r="DI50">
            <v>1220.7762720957351</v>
          </cell>
          <cell r="DJ50">
            <v>3210.6887763843488</v>
          </cell>
          <cell r="DK50">
            <v>1.2489027060800706</v>
          </cell>
          <cell r="DL50">
            <v>3.1152799129486084</v>
          </cell>
          <cell r="DM50">
            <v>27.938125913061327</v>
          </cell>
          <cell r="DN50">
            <v>1.4025388916379624</v>
          </cell>
          <cell r="DO50">
            <v>0.46909809621241449</v>
          </cell>
          <cell r="DP50">
            <v>25.741450376303124</v>
          </cell>
          <cell r="DQ50">
            <v>3865.5952258544849</v>
          </cell>
          <cell r="DR50">
            <v>2233646.9881310342</v>
          </cell>
          <cell r="DS50">
            <v>6.4613076076346339</v>
          </cell>
          <cell r="DT50">
            <v>4.7641245471569329</v>
          </cell>
          <cell r="DW50">
            <v>100</v>
          </cell>
          <cell r="DX50">
            <v>111.05349016160018</v>
          </cell>
          <cell r="DY50">
            <v>123.94288234957094</v>
          </cell>
          <cell r="DZ50">
            <v>123.23216259963836</v>
          </cell>
          <cell r="EA50">
            <v>244.79236020396854</v>
          </cell>
          <cell r="EB50">
            <v>100.31169606850389</v>
          </cell>
          <cell r="EC50">
            <v>108.83866931011356</v>
          </cell>
          <cell r="ED50">
            <v>96.552775430153986</v>
          </cell>
          <cell r="EE50">
            <v>93.634120157553298</v>
          </cell>
          <cell r="EF50">
            <v>112.26131928181525</v>
          </cell>
          <cell r="EG50">
            <v>100.31169606850389</v>
          </cell>
          <cell r="EH50">
            <v>110.91677124401342</v>
          </cell>
          <cell r="EI50">
            <v>112.50094793033183</v>
          </cell>
          <cell r="EJ50">
            <v>95.34491546351525</v>
          </cell>
          <cell r="EK50">
            <v>112.48513746346003</v>
          </cell>
          <cell r="EL50">
            <v>244.51859950537948</v>
          </cell>
          <cell r="EM50">
            <v>113.96286324902375</v>
          </cell>
          <cell r="EN50">
            <v>99.651820462228599</v>
          </cell>
          <cell r="EO50">
            <v>109.55061918669695</v>
          </cell>
          <cell r="ER50">
            <v>144.98999945259092</v>
          </cell>
          <cell r="ES50">
            <v>123.817210727952</v>
          </cell>
          <cell r="ET50">
            <v>156.37394588863194</v>
          </cell>
          <cell r="EU50">
            <v>161.07900908855518</v>
          </cell>
          <cell r="EV50">
            <v>242.41582319770686</v>
          </cell>
          <cell r="EW50">
            <v>104.40774281907585</v>
          </cell>
          <cell r="EX50">
            <v>102.7624287490744</v>
          </cell>
          <cell r="EY50">
            <v>105.0946258317886</v>
          </cell>
          <cell r="EZ50">
            <v>125.10900466617625</v>
          </cell>
          <cell r="FA50">
            <v>102.41672016759357</v>
          </cell>
          <cell r="FB50">
            <v>132.32999835090621</v>
          </cell>
          <cell r="FC50">
            <v>109.97485484591128</v>
          </cell>
          <cell r="FD50">
            <v>103.16189012766169</v>
          </cell>
          <cell r="FE50">
            <v>103.5836076693236</v>
          </cell>
          <cell r="FF50">
            <v>103.64313183384638</v>
          </cell>
          <cell r="FG50">
            <v>203.82348132110204</v>
          </cell>
          <cell r="FH50">
            <v>116.43812507523297</v>
          </cell>
          <cell r="FI50">
            <v>106.35088068162953</v>
          </cell>
          <cell r="FJ50">
            <v>103.23844807359743</v>
          </cell>
          <cell r="FM50">
            <v>144.989990234375</v>
          </cell>
          <cell r="FN50">
            <v>123.81719970703125</v>
          </cell>
          <cell r="FO50">
            <v>156.39999389648437</v>
          </cell>
          <cell r="FP50">
            <v>161.07899475097656</v>
          </cell>
          <cell r="FQ50">
            <v>4409.7421875</v>
          </cell>
          <cell r="FR50">
            <v>121.76795959472656</v>
          </cell>
          <cell r="FS50">
            <v>114.70954895019531</v>
          </cell>
          <cell r="FT50">
            <v>134.66999816894531</v>
          </cell>
          <cell r="FU50">
            <v>125.10899353027344</v>
          </cell>
          <cell r="FV50">
            <v>121.86601257324219</v>
          </cell>
          <cell r="FW50">
            <v>132.32998657226562</v>
          </cell>
          <cell r="FX50">
            <v>180.53047180175781</v>
          </cell>
          <cell r="FY50">
            <v>118</v>
          </cell>
          <cell r="FZ50">
            <v>122.41822814941406</v>
          </cell>
          <cell r="GA50">
            <v>116.9530029296875</v>
          </cell>
          <cell r="GB50">
            <v>19611.46875</v>
          </cell>
          <cell r="GC50">
            <v>6050139</v>
          </cell>
          <cell r="GD50">
            <v>182.06599426269531</v>
          </cell>
          <cell r="GE50">
            <v>113.78385925292969</v>
          </cell>
        </row>
        <row r="51">
          <cell r="B51">
            <v>0.77579998970031738</v>
          </cell>
          <cell r="C51">
            <v>99.922722774671556</v>
          </cell>
          <cell r="D51">
            <v>148.04000269826273</v>
          </cell>
          <cell r="F51">
            <v>4.3863740834157401</v>
          </cell>
          <cell r="G51">
            <v>123.98674172561458</v>
          </cell>
          <cell r="H51">
            <v>1.1282376512248484</v>
          </cell>
          <cell r="I51">
            <v>110.40646306031451</v>
          </cell>
          <cell r="K51">
            <v>0.77579999999999993</v>
          </cell>
          <cell r="L51">
            <v>141.22591058387093</v>
          </cell>
          <cell r="M51">
            <v>141.07548093783768</v>
          </cell>
          <cell r="O51">
            <v>2.0366616271520768E-2</v>
          </cell>
          <cell r="P51">
            <v>259.21242531139666</v>
          </cell>
          <cell r="Q51">
            <v>1.5320909485226395</v>
          </cell>
          <cell r="R51">
            <v>150.74377055518866</v>
          </cell>
          <cell r="T51">
            <v>362.01586560895936</v>
          </cell>
          <cell r="U51">
            <v>114.59764344673481</v>
          </cell>
          <cell r="V51">
            <v>1.348922974849686</v>
          </cell>
          <cell r="W51">
            <v>135.05115569365202</v>
          </cell>
          <cell r="Y51">
            <v>3103.2</v>
          </cell>
          <cell r="Z51">
            <v>90.499396447471838</v>
          </cell>
          <cell r="AA51">
            <v>1.067624212477926</v>
          </cell>
          <cell r="AB51">
            <v>106.73561548911471</v>
          </cell>
          <cell r="AD51">
            <v>1.2990627257410334</v>
          </cell>
          <cell r="AE51">
            <v>116.77009985317868</v>
          </cell>
          <cell r="AF51">
            <v>1.6852724540140411</v>
          </cell>
          <cell r="AG51">
            <v>168.18719906134095</v>
          </cell>
          <cell r="AK51">
            <v>128.76073038644034</v>
          </cell>
          <cell r="AL51">
            <v>128.94244210828128</v>
          </cell>
          <cell r="AN51">
            <v>144.55176151984415</v>
          </cell>
          <cell r="AO51">
            <v>145.02185198995059</v>
          </cell>
          <cell r="AP51">
            <v>148.04</v>
          </cell>
          <cell r="AQ51">
            <v>102.08116774722926</v>
          </cell>
          <cell r="AS51">
            <v>131.6259506259286</v>
          </cell>
          <cell r="AT51">
            <v>131.60025650495584</v>
          </cell>
          <cell r="AU51">
            <v>137.43055725097656</v>
          </cell>
          <cell r="CG51">
            <v>0.77579998970031738</v>
          </cell>
          <cell r="CH51">
            <v>2.1429997868835926E-3</v>
          </cell>
          <cell r="CI51">
            <v>1.3209998607635498E-2</v>
          </cell>
          <cell r="CJ51">
            <v>1.7697998555377126E-4</v>
          </cell>
          <cell r="CK51">
            <v>8.3976992755196989E-6</v>
          </cell>
          <cell r="CL51">
            <v>1</v>
          </cell>
          <cell r="CM51">
            <v>0.17685979604721069</v>
          </cell>
          <cell r="CN51">
            <v>6.0426280833780766E-4</v>
          </cell>
          <cell r="CO51">
            <v>2.4999980814754963E-4</v>
          </cell>
          <cell r="CP51">
            <v>0.59719979763031006</v>
          </cell>
          <cell r="CQ51">
            <v>0.25</v>
          </cell>
          <cell r="CR51">
            <v>2.7864083647727966E-2</v>
          </cell>
          <cell r="CS51">
            <v>0.53152197599411011</v>
          </cell>
          <cell r="CT51">
            <v>1.6258296966552734</v>
          </cell>
          <cell r="CU51">
            <v>2.896558865904808E-2</v>
          </cell>
          <cell r="CV51">
            <v>1.4999999257270247E-4</v>
          </cell>
          <cell r="CW51">
            <v>3.465526674517605E-7</v>
          </cell>
          <cell r="CX51">
            <v>0.12059998512268066</v>
          </cell>
          <cell r="CY51">
            <v>0.15669810771942139</v>
          </cell>
          <cell r="DB51">
            <v>1</v>
          </cell>
          <cell r="DC51">
            <v>362.01589680440725</v>
          </cell>
          <cell r="DD51">
            <v>58.728241595112507</v>
          </cell>
          <cell r="DE51">
            <v>4.3835464630242535</v>
          </cell>
          <cell r="DF51">
            <v>92382.444791976231</v>
          </cell>
          <cell r="DG51">
            <v>0.77579998970031738</v>
          </cell>
          <cell r="DH51">
            <v>4.3865254118761197</v>
          </cell>
          <cell r="DI51">
            <v>1283.8784366596553</v>
          </cell>
          <cell r="DJ51">
            <v>3103.2023402291616</v>
          </cell>
          <cell r="DK51">
            <v>1.2990627136490891</v>
          </cell>
          <cell r="DL51">
            <v>3.1031999588012695</v>
          </cell>
          <cell r="DM51">
            <v>27.842293308776224</v>
          </cell>
          <cell r="DN51">
            <v>1.4595821522700581</v>
          </cell>
          <cell r="DO51">
            <v>0.4771717427085545</v>
          </cell>
          <cell r="DP51">
            <v>26.783505035309478</v>
          </cell>
          <cell r="DQ51">
            <v>5172.0001874286772</v>
          </cell>
          <cell r="DR51">
            <v>2238620.742425269</v>
          </cell>
          <cell r="DS51">
            <v>6.4328365290520786</v>
          </cell>
          <cell r="DT51">
            <v>4.9509212395177098</v>
          </cell>
          <cell r="DW51">
            <v>100</v>
          </cell>
          <cell r="DX51">
            <v>114.59765387181648</v>
          </cell>
          <cell r="DY51">
            <v>123.92958974476204</v>
          </cell>
          <cell r="DZ51">
            <v>123.90570391030121</v>
          </cell>
          <cell r="EA51">
            <v>259.21238546287765</v>
          </cell>
          <cell r="EB51">
            <v>99.922722774671556</v>
          </cell>
          <cell r="EC51">
            <v>113.21182890349998</v>
          </cell>
          <cell r="ED51">
            <v>101.54360729964745</v>
          </cell>
          <cell r="EE51">
            <v>90.499466324927454</v>
          </cell>
          <cell r="EF51">
            <v>116.77010014798692</v>
          </cell>
          <cell r="EG51">
            <v>99.922722774671556</v>
          </cell>
          <cell r="EH51">
            <v>110.53630753358826</v>
          </cell>
          <cell r="EI51">
            <v>117.0765222209336</v>
          </cell>
          <cell r="EJ51">
            <v>96.985896633279395</v>
          </cell>
          <cell r="EK51">
            <v>117.03871388783564</v>
          </cell>
          <cell r="EL51">
            <v>327.15537157465087</v>
          </cell>
          <cell r="EM51">
            <v>114.21662907839611</v>
          </cell>
          <cell r="EN51">
            <v>99.212715100966676</v>
          </cell>
          <cell r="EO51">
            <v>113.84599247251124</v>
          </cell>
          <cell r="ER51">
            <v>148.04000269826273</v>
          </cell>
          <cell r="ES51">
            <v>125.79830526463999</v>
          </cell>
          <cell r="ET51">
            <v>158.97351896796567</v>
          </cell>
          <cell r="EU51">
            <v>163.49500966981338</v>
          </cell>
          <cell r="EV51">
            <v>256.13131911092876</v>
          </cell>
          <cell r="EW51">
            <v>104.73586074894334</v>
          </cell>
          <cell r="EX51">
            <v>102.94160947432438</v>
          </cell>
          <cell r="EY51">
            <v>105.19606795761102</v>
          </cell>
          <cell r="EZ51">
            <v>125.85900473293346</v>
          </cell>
          <cell r="FA51">
            <v>102.85216951735292</v>
          </cell>
          <cell r="FB51">
            <v>133.130001473872</v>
          </cell>
          <cell r="FC51">
            <v>110.5592776221049</v>
          </cell>
          <cell r="FD51">
            <v>103.33673812088567</v>
          </cell>
          <cell r="FE51">
            <v>103.98613867268595</v>
          </cell>
          <cell r="FF51">
            <v>103.46849187101006</v>
          </cell>
          <cell r="FG51">
            <v>242.14230522819418</v>
          </cell>
          <cell r="FH51">
            <v>116.92720207883146</v>
          </cell>
          <cell r="FI51">
            <v>106.89470900251392</v>
          </cell>
          <cell r="FJ51">
            <v>103.28959008068422</v>
          </cell>
          <cell r="FM51">
            <v>148.03999328613281</v>
          </cell>
          <cell r="FN51">
            <v>125.79829406738281</v>
          </cell>
          <cell r="FO51">
            <v>159</v>
          </cell>
          <cell r="FP51">
            <v>163.4949951171875</v>
          </cell>
          <cell r="FQ51">
            <v>4659.23828125</v>
          </cell>
          <cell r="FR51">
            <v>122.150634765625</v>
          </cell>
          <cell r="FS51">
            <v>114.90956115722656</v>
          </cell>
          <cell r="FT51">
            <v>134.79998779296875</v>
          </cell>
          <cell r="FU51">
            <v>125.85899353027344</v>
          </cell>
          <cell r="FV51">
            <v>122.3841552734375</v>
          </cell>
          <cell r="FW51">
            <v>133.12998962402344</v>
          </cell>
          <cell r="FX51">
            <v>181.48983764648437</v>
          </cell>
          <cell r="FY51">
            <v>118.19999694824219</v>
          </cell>
          <cell r="FZ51">
            <v>122.89395141601562</v>
          </cell>
          <cell r="GA51">
            <v>116.75593566894531</v>
          </cell>
          <cell r="GB51">
            <v>23298.42578125</v>
          </cell>
          <cell r="GC51">
            <v>6075551.5</v>
          </cell>
          <cell r="GD51">
            <v>182.99699401855469</v>
          </cell>
          <cell r="GE51">
            <v>113.84022521972656</v>
          </cell>
        </row>
        <row r="52">
          <cell r="B52">
            <v>0.77279996871948242</v>
          </cell>
          <cell r="C52">
            <v>99.536321293921389</v>
          </cell>
          <cell r="D52">
            <v>149.07000154304515</v>
          </cell>
          <cell r="F52">
            <v>4.4080503959716077</v>
          </cell>
          <cell r="G52">
            <v>124.59945174881787</v>
          </cell>
          <cell r="H52">
            <v>1.1259380854055059</v>
          </cell>
          <cell r="I52">
            <v>110.18143340595722</v>
          </cell>
          <cell r="K52">
            <v>0.77279999999999993</v>
          </cell>
          <cell r="L52">
            <v>141.43954264069279</v>
          </cell>
          <cell r="M52">
            <v>141.28888544013674</v>
          </cell>
          <cell r="O52">
            <v>2.1294822136289773E-2</v>
          </cell>
          <cell r="P52">
            <v>271.02599759004147</v>
          </cell>
          <cell r="Q52">
            <v>1.5337770790235803</v>
          </cell>
          <cell r="R52">
            <v>150.90967041224675</v>
          </cell>
          <cell r="T52">
            <v>369.23076923076923</v>
          </cell>
          <cell r="U52">
            <v>116.88155150519495</v>
          </cell>
          <cell r="V52">
            <v>1.3743805528304442</v>
          </cell>
          <cell r="W52">
            <v>137.59991154670271</v>
          </cell>
          <cell r="Y52">
            <v>3091.2</v>
          </cell>
          <cell r="Z52">
            <v>90.149437451155237</v>
          </cell>
          <cell r="AA52">
            <v>1.0698211187675375</v>
          </cell>
          <cell r="AB52">
            <v>106.95525095846149</v>
          </cell>
          <cell r="AD52">
            <v>1.3112553985994984</v>
          </cell>
          <cell r="AE52">
            <v>117.86607435767993</v>
          </cell>
          <cell r="AF52">
            <v>1.7129606525108796</v>
          </cell>
          <cell r="AG52">
            <v>170.95043211671188</v>
          </cell>
          <cell r="AK52">
            <v>130.44834054101807</v>
          </cell>
          <cell r="AL52">
            <v>130.63243387832566</v>
          </cell>
          <cell r="AN52">
            <v>147.22861110856078</v>
          </cell>
          <cell r="AO52">
            <v>147.70740684429893</v>
          </cell>
          <cell r="AP52">
            <v>149.07</v>
          </cell>
          <cell r="AQ52">
            <v>100.92249480565143</v>
          </cell>
          <cell r="AS52">
            <v>131.83751129534926</v>
          </cell>
          <cell r="AT52">
            <v>131.81177587655182</v>
          </cell>
          <cell r="AU52">
            <v>137.71852111816406</v>
          </cell>
          <cell r="CG52">
            <v>0.77279996871948242</v>
          </cell>
          <cell r="CH52">
            <v>2.0929998718202114E-3</v>
          </cell>
          <cell r="CI52">
            <v>1.3299997895956039E-2</v>
          </cell>
          <cell r="CJ52">
            <v>1.7540999397169799E-4</v>
          </cell>
          <cell r="CK52">
            <v>8.00059933681041E-6</v>
          </cell>
          <cell r="CL52">
            <v>1</v>
          </cell>
          <cell r="CM52">
            <v>0.17484980821609497</v>
          </cell>
          <cell r="CN52">
            <v>5.9049529954791069E-4</v>
          </cell>
          <cell r="CO52">
            <v>2.4999980814754963E-4</v>
          </cell>
          <cell r="CP52">
            <v>0.5893588662147522</v>
          </cell>
          <cell r="CQ52">
            <v>0.25</v>
          </cell>
          <cell r="CR52">
            <v>2.78758704662323E-2</v>
          </cell>
          <cell r="CS52">
            <v>0.52374798059463501</v>
          </cell>
          <cell r="CT52">
            <v>1.6053199768066406</v>
          </cell>
          <cell r="CU52">
            <v>2.8564676642417908E-2</v>
          </cell>
          <cell r="CV52">
            <v>1.3999998918734491E-4</v>
          </cell>
          <cell r="CW52">
            <v>3.4412357763358159E-7</v>
          </cell>
          <cell r="CX52">
            <v>0.12049996852874756</v>
          </cell>
          <cell r="CY52">
            <v>0.15442264080047607</v>
          </cell>
          <cell r="DB52">
            <v>1</v>
          </cell>
          <cell r="DC52">
            <v>369.23077689794809</v>
          </cell>
          <cell r="DD52">
            <v>58.105269998159763</v>
          </cell>
          <cell r="DE52">
            <v>4.405678098616046</v>
          </cell>
          <cell r="DF52">
            <v>96592.75964037636</v>
          </cell>
          <cell r="DG52">
            <v>0.77279996871948242</v>
          </cell>
          <cell r="DH52">
            <v>4.4197930589914485</v>
          </cell>
          <cell r="DI52">
            <v>1308.7317872151498</v>
          </cell>
          <cell r="DJ52">
            <v>3091.2022470968323</v>
          </cell>
          <cell r="DK52">
            <v>1.3112553539457357</v>
          </cell>
          <cell r="DL52">
            <v>3.0911998748779297</v>
          </cell>
          <cell r="DM52">
            <v>27.722899977441816</v>
          </cell>
          <cell r="DN52">
            <v>1.4755187558758458</v>
          </cell>
          <cell r="DO52">
            <v>0.48139933464028989</v>
          </cell>
          <cell r="DP52">
            <v>27.054392331957704</v>
          </cell>
          <cell r="DQ52">
            <v>5520.0002028952913</v>
          </cell>
          <cell r="DR52">
            <v>2245704.7960321684</v>
          </cell>
          <cell r="DS52">
            <v>6.4132794236798185</v>
          </cell>
          <cell r="DT52">
            <v>5.0044473058713548</v>
          </cell>
          <cell r="DW52">
            <v>100</v>
          </cell>
          <cell r="DX52">
            <v>116.88155449326617</v>
          </cell>
          <cell r="DY52">
            <v>122.6149817753074</v>
          </cell>
          <cell r="DZ52">
            <v>124.53127863839373</v>
          </cell>
          <cell r="EA52">
            <v>271.0259476376076</v>
          </cell>
          <cell r="EB52">
            <v>99.536321293921389</v>
          </cell>
          <cell r="EC52">
            <v>114.07043356655419</v>
          </cell>
          <cell r="ED52">
            <v>103.50929096316756</v>
          </cell>
          <cell r="EE52">
            <v>90.149504606271023</v>
          </cell>
          <cell r="EF52">
            <v>117.86607173854125</v>
          </cell>
          <cell r="EG52">
            <v>99.536321293921389</v>
          </cell>
          <cell r="EH52">
            <v>110.0623057032261</v>
          </cell>
          <cell r="EI52">
            <v>118.35483473200217</v>
          </cell>
          <cell r="EJ52">
            <v>97.84516124893247</v>
          </cell>
          <cell r="EK52">
            <v>118.22243875007696</v>
          </cell>
          <cell r="EL52">
            <v>349.1681461767659</v>
          </cell>
          <cell r="EM52">
            <v>114.57806445146164</v>
          </cell>
          <cell r="EN52">
            <v>98.911088669961515</v>
          </cell>
          <cell r="EO52">
            <v>115.07681959586371</v>
          </cell>
          <cell r="ER52">
            <v>149.07000154304515</v>
          </cell>
          <cell r="ES52">
            <v>126.80500396264429</v>
          </cell>
          <cell r="ET52">
            <v>160.27329025138482</v>
          </cell>
          <cell r="EU52">
            <v>165.78401133840026</v>
          </cell>
          <cell r="EV52">
            <v>269.95332480124762</v>
          </cell>
          <cell r="EW52">
            <v>104.99836555953631</v>
          </cell>
          <cell r="EX52">
            <v>103.03121350651949</v>
          </cell>
          <cell r="EY52">
            <v>105.28972241465918</v>
          </cell>
          <cell r="EZ52">
            <v>125.984996565437</v>
          </cell>
          <cell r="FA52">
            <v>102.67798721273881</v>
          </cell>
          <cell r="FB52">
            <v>133.26000636825617</v>
          </cell>
          <cell r="FC52">
            <v>110.04360281169512</v>
          </cell>
          <cell r="FD52">
            <v>103.94871276719294</v>
          </cell>
          <cell r="FE52">
            <v>104.25448406749248</v>
          </cell>
          <cell r="FF52">
            <v>103.01943120311756</v>
          </cell>
          <cell r="FG52">
            <v>316.47999784560204</v>
          </cell>
          <cell r="FH52">
            <v>118.28354035200826</v>
          </cell>
          <cell r="FI52">
            <v>106.34912478660193</v>
          </cell>
          <cell r="FJ52">
            <v>103.34071824315623</v>
          </cell>
          <cell r="FM52">
            <v>149.06999206542969</v>
          </cell>
          <cell r="FN52">
            <v>126.80499267578125</v>
          </cell>
          <cell r="FO52">
            <v>160.29998779296875</v>
          </cell>
          <cell r="FP52">
            <v>165.78399658203125</v>
          </cell>
          <cell r="FQ52">
            <v>4910.671875</v>
          </cell>
          <cell r="FR52">
            <v>122.456787109375</v>
          </cell>
          <cell r="FS52">
            <v>115.00958251953125</v>
          </cell>
          <cell r="FT52">
            <v>134.91999816894531</v>
          </cell>
          <cell r="FU52">
            <v>125.9849853515625</v>
          </cell>
          <cell r="FV52">
            <v>122.17689514160156</v>
          </cell>
          <cell r="FW52">
            <v>133.25999450683594</v>
          </cell>
          <cell r="FX52">
            <v>180.64332580566406</v>
          </cell>
          <cell r="FY52">
            <v>118.89999389648437</v>
          </cell>
          <cell r="FZ52">
            <v>123.21109008789062</v>
          </cell>
          <cell r="GA52">
            <v>116.24920654296875</v>
          </cell>
          <cell r="GB52">
            <v>30451.04296875</v>
          </cell>
          <cell r="GC52">
            <v>6146027</v>
          </cell>
          <cell r="GD52">
            <v>182.06298828125</v>
          </cell>
          <cell r="GE52">
            <v>113.89657592773437</v>
          </cell>
        </row>
        <row r="53">
          <cell r="B53">
            <v>0.77100998163223267</v>
          </cell>
          <cell r="C53">
            <v>99.305771685950148</v>
          </cell>
          <cell r="D53">
            <v>149.51999851989737</v>
          </cell>
          <cell r="F53">
            <v>4.4309951851626233</v>
          </cell>
          <cell r="G53">
            <v>125.24801696402173</v>
          </cell>
          <cell r="H53">
            <v>1.1239745684788465</v>
          </cell>
          <cell r="I53">
            <v>109.98928864036091</v>
          </cell>
          <cell r="K53">
            <v>0.77100999999999997</v>
          </cell>
          <cell r="L53">
            <v>141.44773487791232</v>
          </cell>
          <cell r="M53">
            <v>141.29706895122845</v>
          </cell>
          <cell r="O53">
            <v>2.2331274750908587E-2</v>
          </cell>
          <cell r="P53">
            <v>284.21726080107175</v>
          </cell>
          <cell r="Q53">
            <v>1.5311062709172107</v>
          </cell>
          <cell r="R53">
            <v>150.64688726300113</v>
          </cell>
          <cell r="T53">
            <v>371.57108433734948</v>
          </cell>
          <cell r="U53">
            <v>117.62238808617117</v>
          </cell>
          <cell r="V53">
            <v>1.3654232668305546</v>
          </cell>
          <cell r="W53">
            <v>136.7031280766914</v>
          </cell>
          <cell r="Y53">
            <v>3084.04</v>
          </cell>
          <cell r="Z53">
            <v>89.940628583353003</v>
          </cell>
          <cell r="AA53">
            <v>1.0495800634968759</v>
          </cell>
          <cell r="AB53">
            <v>104.9316536409663</v>
          </cell>
          <cell r="AD53">
            <v>1.3189878810193931</v>
          </cell>
          <cell r="AE53">
            <v>118.56113143721318</v>
          </cell>
          <cell r="AF53">
            <v>1.7286867779652249</v>
          </cell>
          <cell r="AG53">
            <v>172.5198715186043</v>
          </cell>
          <cell r="AK53">
            <v>131.61291277475496</v>
          </cell>
          <cell r="AL53">
            <v>131.79864959781449</v>
          </cell>
          <cell r="AN53">
            <v>149.7997693764126</v>
          </cell>
          <cell r="AO53">
            <v>150.28692666365416</v>
          </cell>
          <cell r="AP53">
            <v>149.52000000000001</v>
          </cell>
          <cell r="AQ53">
            <v>99.489691697954186</v>
          </cell>
          <cell r="AS53">
            <v>131.12607014693256</v>
          </cell>
          <cell r="AT53">
            <v>131.1004736054222</v>
          </cell>
          <cell r="AU53">
            <v>137.48635864257812</v>
          </cell>
          <cell r="CG53">
            <v>0.77100998163223267</v>
          </cell>
          <cell r="CH53">
            <v>2.0749999675899744E-3</v>
          </cell>
          <cell r="CI53">
            <v>1.3329997658729553E-2</v>
          </cell>
          <cell r="CJ53">
            <v>1.7402999219484627E-4</v>
          </cell>
          <cell r="CK53">
            <v>7.6115993579151109E-6</v>
          </cell>
          <cell r="CL53">
            <v>1</v>
          </cell>
          <cell r="CM53">
            <v>0.17355948686599731</v>
          </cell>
          <cell r="CN53">
            <v>5.9079378843307495E-4</v>
          </cell>
          <cell r="CO53">
            <v>2.4999980814754963E-4</v>
          </cell>
          <cell r="CP53">
            <v>0.58454668521881104</v>
          </cell>
          <cell r="CQ53">
            <v>0.25</v>
          </cell>
          <cell r="CR53">
            <v>2.7918152511119843E-2</v>
          </cell>
          <cell r="CS53">
            <v>0.51997798681259155</v>
          </cell>
          <cell r="CT53">
            <v>1.6289396286010742</v>
          </cell>
          <cell r="CU53">
            <v>2.8341654688119888E-2</v>
          </cell>
          <cell r="CV53">
            <v>1.3999998918734491E-4</v>
          </cell>
          <cell r="CW53">
            <v>3.4276359883733676E-7</v>
          </cell>
          <cell r="CX53">
            <v>0.12053996324539185</v>
          </cell>
          <cell r="CY53">
            <v>0.15352743864059448</v>
          </cell>
          <cell r="DB53">
            <v>1</v>
          </cell>
          <cell r="DC53">
            <v>371.57108128908959</v>
          </cell>
          <cell r="DD53">
            <v>57.840218833595472</v>
          </cell>
          <cell r="DE53">
            <v>4.4303281975040241</v>
          </cell>
          <cell r="DF53">
            <v>101294.08359236339</v>
          </cell>
          <cell r="DG53">
            <v>0.77100998163223267</v>
          </cell>
          <cell r="DH53">
            <v>4.4423384486468205</v>
          </cell>
          <cell r="DI53">
            <v>1305.0407718015008</v>
          </cell>
          <cell r="DJ53">
            <v>3084.0422932532147</v>
          </cell>
          <cell r="DK53">
            <v>1.3189878603855629</v>
          </cell>
          <cell r="DL53">
            <v>3.0840399265289307</v>
          </cell>
          <cell r="DM53">
            <v>27.616798114600822</v>
          </cell>
          <cell r="DN53">
            <v>1.4827742735003839</v>
          </cell>
          <cell r="DO53">
            <v>0.47332016981769448</v>
          </cell>
          <cell r="DP53">
            <v>27.204127286026836</v>
          </cell>
          <cell r="DQ53">
            <v>5507.2145798560314</v>
          </cell>
          <cell r="DR53">
            <v>2249392.8300657333</v>
          </cell>
          <cell r="DS53">
            <v>6.3963017813655076</v>
          </cell>
          <cell r="DT53">
            <v>5.0219686360895786</v>
          </cell>
          <cell r="DW53">
            <v>100</v>
          </cell>
          <cell r="DX53">
            <v>117.62238768578098</v>
          </cell>
          <cell r="DY53">
            <v>122.05566514682252</v>
          </cell>
          <cell r="DZ53">
            <v>125.22804046809867</v>
          </cell>
          <cell r="EA53">
            <v>284.21721356667473</v>
          </cell>
          <cell r="EB53">
            <v>99.305771685950148</v>
          </cell>
          <cell r="EC53">
            <v>114.65230750015009</v>
          </cell>
          <cell r="ED53">
            <v>103.21736377676223</v>
          </cell>
          <cell r="EE53">
            <v>89.940697080780865</v>
          </cell>
          <cell r="EF53">
            <v>118.56113098540182</v>
          </cell>
          <cell r="EG53">
            <v>99.305771685950148</v>
          </cell>
          <cell r="EH53">
            <v>109.6410721499835</v>
          </cell>
          <cell r="EI53">
            <v>118.9368168897536</v>
          </cell>
          <cell r="EJ53">
            <v>96.20305847075926</v>
          </cell>
          <cell r="EK53">
            <v>118.87675141099277</v>
          </cell>
          <cell r="EL53">
            <v>348.35939035607015</v>
          </cell>
          <cell r="EM53">
            <v>114.7662315702849</v>
          </cell>
          <cell r="EN53">
            <v>98.649244927716737</v>
          </cell>
          <cell r="EO53">
            <v>115.47972102200852</v>
          </cell>
          <cell r="ER53">
            <v>149.51999851989737</v>
          </cell>
          <cell r="ES53">
            <v>128.83359911391187</v>
          </cell>
          <cell r="ET53">
            <v>161.5730767910517</v>
          </cell>
          <cell r="EU53">
            <v>167.44200098793038</v>
          </cell>
          <cell r="EV53">
            <v>287.8156156852736</v>
          </cell>
          <cell r="EW53">
            <v>105.12960488145907</v>
          </cell>
          <cell r="EX53">
            <v>103.03121350651949</v>
          </cell>
          <cell r="EY53">
            <v>105.3911645404816</v>
          </cell>
          <cell r="EZ53">
            <v>128.50500106220255</v>
          </cell>
          <cell r="FA53">
            <v>102.67798721273881</v>
          </cell>
          <cell r="FB53">
            <v>133.66000030034385</v>
          </cell>
          <cell r="FC53">
            <v>110.90305463218468</v>
          </cell>
          <cell r="FD53">
            <v>103.94871276719294</v>
          </cell>
          <cell r="FE53">
            <v>104.85827411695973</v>
          </cell>
          <cell r="FF53">
            <v>103.01943120311756</v>
          </cell>
          <cell r="FG53">
            <v>338.3171086436052</v>
          </cell>
          <cell r="FH53">
            <v>118.98143134435415</v>
          </cell>
          <cell r="FI53">
            <v>105.96418268278389</v>
          </cell>
          <cell r="FJ53">
            <v>103.64751490721784</v>
          </cell>
          <cell r="FM53">
            <v>149.51998901367187</v>
          </cell>
          <cell r="FN53">
            <v>128.83358764648437</v>
          </cell>
          <cell r="FO53">
            <v>161.59999084472656</v>
          </cell>
          <cell r="FP53">
            <v>167.44198608398438</v>
          </cell>
          <cell r="FQ53">
            <v>5235.6015625</v>
          </cell>
          <cell r="FR53">
            <v>122.60984802246094</v>
          </cell>
          <cell r="FS53">
            <v>115.00958251953125</v>
          </cell>
          <cell r="FT53">
            <v>135.04998779296875</v>
          </cell>
          <cell r="FU53">
            <v>128.50498962402344</v>
          </cell>
          <cell r="FV53">
            <v>122.17689514160156</v>
          </cell>
          <cell r="FW53">
            <v>133.65998840332031</v>
          </cell>
          <cell r="FX53">
            <v>182.05416870117187</v>
          </cell>
          <cell r="FY53">
            <v>118.89999389648437</v>
          </cell>
          <cell r="FZ53">
            <v>123.92466735839844</v>
          </cell>
          <cell r="GA53">
            <v>116.24920654296875</v>
          </cell>
          <cell r="GB53">
            <v>32552.1640625</v>
          </cell>
          <cell r="GC53">
            <v>6182289.5</v>
          </cell>
          <cell r="GD53">
            <v>181.40399169921875</v>
          </cell>
          <cell r="GE53">
            <v>114.23471069335937</v>
          </cell>
        </row>
        <row r="54">
          <cell r="B54">
            <v>0.76981997489929199</v>
          </cell>
          <cell r="C54">
            <v>99.152499303307351</v>
          </cell>
          <cell r="D54">
            <v>151.06000716273036</v>
          </cell>
          <cell r="F54">
            <v>4.441862048511859</v>
          </cell>
          <cell r="G54">
            <v>125.55518341946458</v>
          </cell>
          <cell r="H54">
            <v>1.1281821975573165</v>
          </cell>
          <cell r="I54">
            <v>110.4010365056438</v>
          </cell>
          <cell r="K54">
            <v>0.76981999999999995</v>
          </cell>
          <cell r="L54">
            <v>142.65517166471668</v>
          </cell>
          <cell r="M54">
            <v>142.5032196122242</v>
          </cell>
          <cell r="O54">
            <v>2.3294496499997475E-2</v>
          </cell>
          <cell r="P54">
            <v>296.4764914148065</v>
          </cell>
          <cell r="Q54">
            <v>1.5290149761161682</v>
          </cell>
          <cell r="R54">
            <v>150.44112293552723</v>
          </cell>
          <cell r="T54">
            <v>378.47590953785647</v>
          </cell>
          <cell r="U54">
            <v>119.80813951742046</v>
          </cell>
          <cell r="V54">
            <v>1.3602336977667051</v>
          </cell>
          <cell r="W54">
            <v>136.18356001187809</v>
          </cell>
          <cell r="Y54">
            <v>3079.28</v>
          </cell>
          <cell r="Z54">
            <v>89.801811514814091</v>
          </cell>
          <cell r="AA54">
            <v>1.0814629863797687</v>
          </cell>
          <cell r="AB54">
            <v>108.11914541730881</v>
          </cell>
          <cell r="AD54">
            <v>1.3111142539793619</v>
          </cell>
          <cell r="AE54">
            <v>117.85338715554528</v>
          </cell>
          <cell r="AF54">
            <v>1.7299146456141463</v>
          </cell>
          <cell r="AG54">
            <v>172.6424105301441</v>
          </cell>
          <cell r="AK54">
            <v>132.55408683108897</v>
          </cell>
          <cell r="AL54">
            <v>132.7411518724478</v>
          </cell>
          <cell r="AN54">
            <v>151.48344553745963</v>
          </cell>
          <cell r="AO54">
            <v>151.97607823440723</v>
          </cell>
          <cell r="AP54">
            <v>151.06</v>
          </cell>
          <cell r="AQ54">
            <v>99.397222085837569</v>
          </cell>
          <cell r="AS54">
            <v>131.94101752595586</v>
          </cell>
          <cell r="AT54">
            <v>131.91526190216388</v>
          </cell>
          <cell r="AU54">
            <v>137.95590209960937</v>
          </cell>
          <cell r="CG54">
            <v>0.76981997489929199</v>
          </cell>
          <cell r="CH54">
            <v>2.0339998882263899E-3</v>
          </cell>
          <cell r="CI54">
            <v>1.3249997049570084E-2</v>
          </cell>
          <cell r="CJ54">
            <v>1.7333999858237803E-4</v>
          </cell>
          <cell r="CK54">
            <v>7.2855991675169207E-6</v>
          </cell>
          <cell r="CL54">
            <v>1</v>
          </cell>
          <cell r="CM54">
            <v>0.17413407564163208</v>
          </cell>
          <cell r="CN54">
            <v>5.9443502686917782E-4</v>
          </cell>
          <cell r="CO54">
            <v>2.4999980814754963E-4</v>
          </cell>
          <cell r="CP54">
            <v>0.58714938163757324</v>
          </cell>
          <cell r="CQ54">
            <v>0.25</v>
          </cell>
          <cell r="CR54">
            <v>2.792295441031456E-2</v>
          </cell>
          <cell r="CS54">
            <v>0.52174794673919678</v>
          </cell>
          <cell r="CT54">
            <v>1.6332798004150391</v>
          </cell>
          <cell r="CU54">
            <v>2.8465006500482559E-2</v>
          </cell>
          <cell r="CV54">
            <v>1.4102979912422597E-4</v>
          </cell>
          <cell r="CW54">
            <v>3.4038907870126422E-7</v>
          </cell>
          <cell r="CX54">
            <v>0.1205899715423584</v>
          </cell>
          <cell r="CY54">
            <v>0.15418356657028198</v>
          </cell>
          <cell r="DB54">
            <v>1</v>
          </cell>
          <cell r="DC54">
            <v>378.4759179955318</v>
          </cell>
          <cell r="DD54">
            <v>58.099633684391648</v>
          </cell>
          <cell r="DE54">
            <v>4.4410983108058764</v>
          </cell>
          <cell r="DF54">
            <v>105663.23471809419</v>
          </cell>
          <cell r="DG54">
            <v>0.76981997489929199</v>
          </cell>
          <cell r="DH54">
            <v>4.4208462477130634</v>
          </cell>
          <cell r="DI54">
            <v>1295.0447737809916</v>
          </cell>
          <cell r="DJ54">
            <v>3079.2822626685579</v>
          </cell>
          <cell r="DK54">
            <v>1.3111143415535007</v>
          </cell>
          <cell r="DL54">
            <v>3.079279899597168</v>
          </cell>
          <cell r="DM54">
            <v>27.569431356981532</v>
          </cell>
          <cell r="DN54">
            <v>1.4754633529666723</v>
          </cell>
          <cell r="DO54">
            <v>0.4713338000651634</v>
          </cell>
          <cell r="DP54">
            <v>27.044433483134508</v>
          </cell>
          <cell r="DQ54">
            <v>5458.5625143037805</v>
          </cell>
          <cell r="DR54">
            <v>2261588.3501212723</v>
          </cell>
          <cell r="DS54">
            <v>6.3837810479031853</v>
          </cell>
          <cell r="DT54">
            <v>4.9928795397814492</v>
          </cell>
          <cell r="DW54">
            <v>100</v>
          </cell>
          <cell r="DX54">
            <v>119.80814276977333</v>
          </cell>
          <cell r="DY54">
            <v>122.60308790561228</v>
          </cell>
          <cell r="DZ54">
            <v>125.53246942331022</v>
          </cell>
          <cell r="EA54">
            <v>296.47644840613702</v>
          </cell>
          <cell r="EB54">
            <v>99.152499303307351</v>
          </cell>
          <cell r="EC54">
            <v>114.09761531296142</v>
          </cell>
          <cell r="ED54">
            <v>102.42676735534127</v>
          </cell>
          <cell r="EE54">
            <v>89.801879117795593</v>
          </cell>
          <cell r="EF54">
            <v>117.85339642195309</v>
          </cell>
          <cell r="EG54">
            <v>99.152499303307351</v>
          </cell>
          <cell r="EH54">
            <v>109.45302203396002</v>
          </cell>
          <cell r="EI54">
            <v>118.35039073416561</v>
          </cell>
          <cell r="EJ54">
            <v>95.799325738387225</v>
          </cell>
          <cell r="EK54">
            <v>118.17892051538236</v>
          </cell>
          <cell r="EL54">
            <v>345.2818992487982</v>
          </cell>
          <cell r="EM54">
            <v>115.38845898210303</v>
          </cell>
          <cell r="EN54">
            <v>98.456139451424534</v>
          </cell>
          <cell r="EO54">
            <v>114.81081984602251</v>
          </cell>
          <cell r="ER54">
            <v>151.06000716273036</v>
          </cell>
          <cell r="ES54">
            <v>133.08511011245434</v>
          </cell>
          <cell r="ET54">
            <v>162.17298296512803</v>
          </cell>
          <cell r="EU54">
            <v>168.94900490624789</v>
          </cell>
          <cell r="EV54">
            <v>301.3185215192093</v>
          </cell>
          <cell r="EW54">
            <v>105.06397867881083</v>
          </cell>
          <cell r="EX54">
            <v>103.21039423176947</v>
          </cell>
          <cell r="EY54">
            <v>106.42907979028307</v>
          </cell>
          <cell r="EZ54">
            <v>125.80601095380244</v>
          </cell>
          <cell r="FA54">
            <v>103.11343656249818</v>
          </cell>
          <cell r="FB54">
            <v>134.73000771980352</v>
          </cell>
          <cell r="FC54">
            <v>110.83429737111069</v>
          </cell>
          <cell r="FD54">
            <v>104.21099142705229</v>
          </cell>
          <cell r="FE54">
            <v>105.26080512032209</v>
          </cell>
          <cell r="FF54">
            <v>103.1965592614368</v>
          </cell>
          <cell r="FG54">
            <v>352.86473530253477</v>
          </cell>
          <cell r="FH54">
            <v>119.33836854640981</v>
          </cell>
          <cell r="FI54">
            <v>104.81927673257705</v>
          </cell>
          <cell r="FJ54">
            <v>104.37360957524018</v>
          </cell>
          <cell r="FM54">
            <v>151.05999755859375</v>
          </cell>
          <cell r="FN54">
            <v>133.08509826660156</v>
          </cell>
          <cell r="FO54">
            <v>162.19999694824219</v>
          </cell>
          <cell r="FP54">
            <v>168.94898986816406</v>
          </cell>
          <cell r="FQ54">
            <v>5481.23046875</v>
          </cell>
          <cell r="FR54">
            <v>122.53330993652344</v>
          </cell>
          <cell r="FS54">
            <v>115.2095947265625</v>
          </cell>
          <cell r="FT54">
            <v>136.37998962402344</v>
          </cell>
          <cell r="FU54">
            <v>125.80599975585937</v>
          </cell>
          <cell r="FV54">
            <v>122.69503784179687</v>
          </cell>
          <cell r="FW54">
            <v>134.72999572753906</v>
          </cell>
          <cell r="FX54">
            <v>181.94129943847656</v>
          </cell>
          <cell r="FY54">
            <v>119.19999694824219</v>
          </cell>
          <cell r="FZ54">
            <v>124.400390625</v>
          </cell>
          <cell r="GA54">
            <v>116.44908142089844</v>
          </cell>
          <cell r="GB54">
            <v>33951.90625</v>
          </cell>
          <cell r="GC54">
            <v>6200836</v>
          </cell>
          <cell r="GD54">
            <v>179.44398498535156</v>
          </cell>
          <cell r="GE54">
            <v>115.03497314453125</v>
          </cell>
        </row>
        <row r="55">
          <cell r="B55">
            <v>0.7692299485206604</v>
          </cell>
          <cell r="C55">
            <v>99.076504145992999</v>
          </cell>
          <cell r="D55">
            <v>148.18999660428344</v>
          </cell>
          <cell r="F55">
            <v>4.4461489020313234</v>
          </cell>
          <cell r="G55">
            <v>125.67635707908084</v>
          </cell>
          <cell r="H55">
            <v>1.0957653353393475</v>
          </cell>
          <cell r="I55">
            <v>107.22880493092725</v>
          </cell>
          <cell r="K55">
            <v>0.76922999999999997</v>
          </cell>
          <cell r="L55">
            <v>139.57338000814337</v>
          </cell>
          <cell r="M55">
            <v>139.42471058860494</v>
          </cell>
          <cell r="O55">
            <v>2.4491185015481337E-2</v>
          </cell>
          <cell r="P55">
            <v>311.70712807557686</v>
          </cell>
          <cell r="Q55">
            <v>1.503565373707767</v>
          </cell>
          <cell r="R55">
            <v>147.93711426040767</v>
          </cell>
          <cell r="T55">
            <v>393.46803069053715</v>
          </cell>
          <cell r="U55">
            <v>124.55395846509319</v>
          </cell>
          <cell r="V55">
            <v>1.3351764679932125</v>
          </cell>
          <cell r="W55">
            <v>133.67488612724159</v>
          </cell>
          <cell r="Y55">
            <v>3076.92</v>
          </cell>
          <cell r="Z55">
            <v>89.73298624553847</v>
          </cell>
          <cell r="AA55">
            <v>1.0729743368714575</v>
          </cell>
          <cell r="AB55">
            <v>107.27049359829651</v>
          </cell>
          <cell r="AD55">
            <v>1.328677799338682</v>
          </cell>
          <cell r="AE55">
            <v>119.43213843887052</v>
          </cell>
          <cell r="AF55">
            <v>1.7175113335491623</v>
          </cell>
          <cell r="AG55">
            <v>171.40458200554875</v>
          </cell>
          <cell r="AK55">
            <v>134.25484618628406</v>
          </cell>
          <cell r="AL55">
            <v>134.44431139972906</v>
          </cell>
          <cell r="AN55">
            <v>153.32711122844555</v>
          </cell>
          <cell r="AO55">
            <v>153.82573963006172</v>
          </cell>
          <cell r="AP55">
            <v>148.19</v>
          </cell>
          <cell r="AQ55">
            <v>96.336283093053737</v>
          </cell>
          <cell r="AS55">
            <v>129.51865243254969</v>
          </cell>
          <cell r="AT55">
            <v>129.49336966795801</v>
          </cell>
          <cell r="AU55">
            <v>135.37245178222656</v>
          </cell>
          <cell r="CG55">
            <v>0.7692299485206604</v>
          </cell>
          <cell r="CH55">
            <v>1.9549999851733446E-3</v>
          </cell>
          <cell r="CI55">
            <v>1.3249997049570084E-2</v>
          </cell>
          <cell r="CJ55">
            <v>1.7300999024882913E-4</v>
          </cell>
          <cell r="CK55">
            <v>6.9242996687535197E-6</v>
          </cell>
          <cell r="CL55">
            <v>1</v>
          </cell>
          <cell r="CM55">
            <v>0.17155730724334717</v>
          </cell>
          <cell r="CN55">
            <v>5.9000030159950256E-4</v>
          </cell>
          <cell r="CO55">
            <v>2.4999980814754963E-4</v>
          </cell>
          <cell r="CP55">
            <v>0.57894396781921387</v>
          </cell>
          <cell r="CQ55">
            <v>0.25</v>
          </cell>
          <cell r="CR55">
            <v>2.7924794703722E-2</v>
          </cell>
          <cell r="CS55">
            <v>0.51459765434265137</v>
          </cell>
          <cell r="CT55">
            <v>1.6439790725708008</v>
          </cell>
          <cell r="CU55">
            <v>2.8061836957931519E-2</v>
          </cell>
          <cell r="CV55">
            <v>1.3942547957412899E-4</v>
          </cell>
          <cell r="CW55">
            <v>3.3838995250334847E-7</v>
          </cell>
          <cell r="CX55">
            <v>0.12059694528579712</v>
          </cell>
          <cell r="CY55">
            <v>0.15211319923400879</v>
          </cell>
          <cell r="DB55">
            <v>1</v>
          </cell>
          <cell r="DC55">
            <v>393.46800734244243</v>
          </cell>
          <cell r="DD55">
            <v>58.055103381748999</v>
          </cell>
          <cell r="DE55">
            <v>4.446159134592901</v>
          </cell>
          <cell r="DF55">
            <v>111091.37173711225</v>
          </cell>
          <cell r="DG55">
            <v>0.7692299485206604</v>
          </cell>
          <cell r="DH55">
            <v>4.4838075444349244</v>
          </cell>
          <cell r="DI55">
            <v>1303.7789072908313</v>
          </cell>
          <cell r="DJ55">
            <v>3076.922155342862</v>
          </cell>
          <cell r="DK55">
            <v>1.32867771542421</v>
          </cell>
          <cell r="DL55">
            <v>3.0769197940826416</v>
          </cell>
          <cell r="DM55">
            <v>27.5464853612024</v>
          </cell>
          <cell r="DN55">
            <v>1.4948182177458176</v>
          </cell>
          <cell r="DO55">
            <v>0.46790738480494387</v>
          </cell>
          <cell r="DP55">
            <v>27.411959868266639</v>
          </cell>
          <cell r="DQ55">
            <v>5517.1404170188307</v>
          </cell>
          <cell r="DR55">
            <v>2273205.6399134626</v>
          </cell>
          <cell r="DS55">
            <v>6.3785193455580318</v>
          </cell>
          <cell r="DT55">
            <v>5.0569572686278716</v>
          </cell>
          <cell r="DW55">
            <v>100</v>
          </cell>
          <cell r="DX55">
            <v>124.55395167197426</v>
          </cell>
          <cell r="DY55">
            <v>122.50911910988772</v>
          </cell>
          <cell r="DZ55">
            <v>125.67551910670851</v>
          </cell>
          <cell r="EA55">
            <v>311.70705145509675</v>
          </cell>
          <cell r="EB55">
            <v>99.076504145992999</v>
          </cell>
          <cell r="EC55">
            <v>115.72258334180711</v>
          </cell>
          <cell r="ED55">
            <v>103.11756127936211</v>
          </cell>
          <cell r="EE55">
            <v>89.733050717315194</v>
          </cell>
          <cell r="EF55">
            <v>119.43213230919774</v>
          </cell>
          <cell r="EG55">
            <v>99.076504145992999</v>
          </cell>
          <cell r="EH55">
            <v>109.36192445022374</v>
          </cell>
          <cell r="EI55">
            <v>119.90289002505823</v>
          </cell>
          <cell r="EJ55">
            <v>95.102901523566715</v>
          </cell>
          <cell r="EK55">
            <v>119.78493942063776</v>
          </cell>
          <cell r="EL55">
            <v>348.98725014483779</v>
          </cell>
          <cell r="EM55">
            <v>115.98118451794049</v>
          </cell>
          <cell r="EN55">
            <v>98.374988970861537</v>
          </cell>
          <cell r="EO55">
            <v>116.28428150759726</v>
          </cell>
          <cell r="ER55">
            <v>148.18999660428344</v>
          </cell>
          <cell r="ES55">
            <v>138.27540293283869</v>
          </cell>
          <cell r="ET55">
            <v>163.47276950479491</v>
          </cell>
          <cell r="EU55">
            <v>170.80700678061228</v>
          </cell>
          <cell r="EV55">
            <v>309.98382199338766</v>
          </cell>
          <cell r="EW55">
            <v>105.19523108410732</v>
          </cell>
          <cell r="EX55">
            <v>103.21039423176947</v>
          </cell>
          <cell r="EY55">
            <v>105.69551473344966</v>
          </cell>
          <cell r="EZ55">
            <v>124.29700813393983</v>
          </cell>
          <cell r="FA55">
            <v>103.28761886711229</v>
          </cell>
          <cell r="FB55">
            <v>134.99940166468062</v>
          </cell>
          <cell r="FC55">
            <v>111.28121492044649</v>
          </cell>
          <cell r="FD55">
            <v>103.77386477396898</v>
          </cell>
          <cell r="FE55">
            <v>105.66333612368445</v>
          </cell>
          <cell r="FF55">
            <v>103.36869760653215</v>
          </cell>
          <cell r="FG55">
            <v>360.98059076178032</v>
          </cell>
          <cell r="FH55">
            <v>120.17373997457295</v>
          </cell>
          <cell r="FI55">
            <v>105.73111212909447</v>
          </cell>
          <cell r="FJ55">
            <v>104.61906075110427</v>
          </cell>
          <cell r="FM55">
            <v>148.18998718261719</v>
          </cell>
          <cell r="FN55">
            <v>138.275390625</v>
          </cell>
          <cell r="FO55">
            <v>163.5</v>
          </cell>
          <cell r="FP55">
            <v>170.80699157714844</v>
          </cell>
          <cell r="FQ55">
            <v>5638.859375</v>
          </cell>
          <cell r="FR55">
            <v>122.68638610839844</v>
          </cell>
          <cell r="FS55">
            <v>115.2095947265625</v>
          </cell>
          <cell r="FT55">
            <v>135.43998718261719</v>
          </cell>
          <cell r="FU55">
            <v>124.2969970703125</v>
          </cell>
          <cell r="FV55">
            <v>122.90229797363281</v>
          </cell>
          <cell r="FW55">
            <v>134.9993896484375</v>
          </cell>
          <cell r="FX55">
            <v>182.67494201660156</v>
          </cell>
          <cell r="FY55">
            <v>118.69999694824219</v>
          </cell>
          <cell r="FZ55">
            <v>124.87611389160156</v>
          </cell>
          <cell r="GA55">
            <v>116.64332580566406</v>
          </cell>
          <cell r="GB55">
            <v>34732.796875</v>
          </cell>
          <cell r="GC55">
            <v>6244242</v>
          </cell>
          <cell r="GD55">
            <v>181.00498962402344</v>
          </cell>
          <cell r="GE55">
            <v>115.30549621582031</v>
          </cell>
        </row>
        <row r="56">
          <cell r="B56">
            <v>0.77082997560501099</v>
          </cell>
          <cell r="C56">
            <v>99.282586982940813</v>
          </cell>
          <cell r="D56">
            <v>146.82999590746536</v>
          </cell>
          <cell r="F56">
            <v>4.4607933630052123</v>
          </cell>
          <cell r="G56">
            <v>126.09030239381023</v>
          </cell>
          <cell r="H56">
            <v>1.0795643570668891</v>
          </cell>
          <cell r="I56">
            <v>105.64341845916992</v>
          </cell>
          <cell r="K56">
            <v>0.7708299999999999</v>
          </cell>
          <cell r="L56">
            <v>138.35525520659493</v>
          </cell>
          <cell r="M56">
            <v>138.20788329742103</v>
          </cell>
          <cell r="O56">
            <v>2.6089173300156709E-2</v>
          </cell>
          <cell r="P56">
            <v>332.04523497402693</v>
          </cell>
          <cell r="Q56">
            <v>1.4633054482381973</v>
          </cell>
          <cell r="R56">
            <v>143.97590492527917</v>
          </cell>
          <cell r="T56">
            <v>388.74459747739388</v>
          </cell>
          <cell r="U56">
            <v>123.05873583363829</v>
          </cell>
          <cell r="V56">
            <v>1.3122909735953874</v>
          </cell>
          <cell r="W56">
            <v>131.38364153828255</v>
          </cell>
          <cell r="Y56">
            <v>3083.32</v>
          </cell>
          <cell r="Z56">
            <v>89.919631043574014</v>
          </cell>
          <cell r="AA56">
            <v>1.0893031014408865</v>
          </cell>
          <cell r="AB56">
            <v>108.90296007491352</v>
          </cell>
          <cell r="AD56">
            <v>1.3807372545473664</v>
          </cell>
          <cell r="AE56">
            <v>124.11165672737539</v>
          </cell>
          <cell r="AF56">
            <v>1.7632168995310789</v>
          </cell>
          <cell r="AG56">
            <v>175.96591634985759</v>
          </cell>
          <cell r="AK56">
            <v>136.66069736454389</v>
          </cell>
          <cell r="AL56">
            <v>136.85355780073095</v>
          </cell>
          <cell r="AN56">
            <v>155.42925513518301</v>
          </cell>
          <cell r="AO56">
            <v>155.93471982718376</v>
          </cell>
          <cell r="AP56">
            <v>146.83000000000001</v>
          </cell>
          <cell r="AQ56">
            <v>94.161197815807711</v>
          </cell>
          <cell r="AS56">
            <v>128.86294927871702</v>
          </cell>
          <cell r="AT56">
            <v>128.83779451104448</v>
          </cell>
          <cell r="AU56">
            <v>134.78901672363281</v>
          </cell>
          <cell r="CG56">
            <v>0.77082997560501099</v>
          </cell>
          <cell r="CH56">
            <v>1.9828698132187128E-3</v>
          </cell>
          <cell r="CI56">
            <v>1.321999728679657E-2</v>
          </cell>
          <cell r="CJ56">
            <v>1.724099856801331E-4</v>
          </cell>
          <cell r="CK56">
            <v>6.5136991906911135E-6</v>
          </cell>
          <cell r="CL56">
            <v>1</v>
          </cell>
          <cell r="CM56">
            <v>0.16552931070327759</v>
          </cell>
          <cell r="CN56">
            <v>5.7355919852852821E-4</v>
          </cell>
          <cell r="CO56">
            <v>2.4999980814754963E-4</v>
          </cell>
          <cell r="CP56">
            <v>0.55827420949935913</v>
          </cell>
          <cell r="CQ56">
            <v>0.25</v>
          </cell>
          <cell r="CR56">
            <v>2.7982957661151886E-2</v>
          </cell>
          <cell r="CS56">
            <v>0.49573594331741333</v>
          </cell>
          <cell r="CT56">
            <v>1.671269416809082</v>
          </cell>
          <cell r="CU56">
            <v>2.7062989771366119E-2</v>
          </cell>
          <cell r="CV56">
            <v>1.3958175259176642E-4</v>
          </cell>
          <cell r="CW56">
            <v>3.3648359476501355E-7</v>
          </cell>
          <cell r="CX56">
            <v>0.12061095237731934</v>
          </cell>
          <cell r="CY56">
            <v>0.14667326211929321</v>
          </cell>
          <cell r="DB56">
            <v>1</v>
          </cell>
          <cell r="DC56">
            <v>388.74462179327531</v>
          </cell>
          <cell r="DD56">
            <v>58.30787698987465</v>
          </cell>
          <cell r="DE56">
            <v>4.4709125899187061</v>
          </cell>
          <cell r="DF56">
            <v>118339.81782680767</v>
          </cell>
          <cell r="DG56">
            <v>0.77082997560501099</v>
          </cell>
          <cell r="DH56">
            <v>4.6567582039097326</v>
          </cell>
          <cell r="DI56">
            <v>1343.9414407136751</v>
          </cell>
          <cell r="DJ56">
            <v>3083.322268591774</v>
          </cell>
          <cell r="DK56">
            <v>1.3807372120884187</v>
          </cell>
          <cell r="DL56">
            <v>3.0833199024200439</v>
          </cell>
          <cell r="DM56">
            <v>27.546408243869696</v>
          </cell>
          <cell r="DN56">
            <v>1.5549204894176061</v>
          </cell>
          <cell r="DO56">
            <v>0.46122424538632417</v>
          </cell>
          <cell r="DP56">
            <v>28.482809257851635</v>
          </cell>
          <cell r="DQ56">
            <v>5522.4265442450132</v>
          </cell>
          <cell r="DR56">
            <v>2290839.6950030425</v>
          </cell>
          <cell r="DS56">
            <v>6.3910445976211703</v>
          </cell>
          <cell r="DT56">
            <v>5.2554225935063386</v>
          </cell>
          <cell r="DW56">
            <v>100</v>
          </cell>
          <cell r="DX56">
            <v>123.05874412157476</v>
          </cell>
          <cell r="DY56">
            <v>123.04252737654903</v>
          </cell>
          <cell r="DZ56">
            <v>126.37520241843508</v>
          </cell>
          <cell r="EA56">
            <v>332.04519043853492</v>
          </cell>
          <cell r="EB56">
            <v>99.282586982940813</v>
          </cell>
          <cell r="EC56">
            <v>120.1862666972479</v>
          </cell>
          <cell r="ED56">
            <v>106.2940680307792</v>
          </cell>
          <cell r="EE56">
            <v>89.919698821416205</v>
          </cell>
          <cell r="EF56">
            <v>124.11165437942748</v>
          </cell>
          <cell r="EG56">
            <v>99.282586982940813</v>
          </cell>
          <cell r="EH56">
            <v>109.36161828775683</v>
          </cell>
          <cell r="EI56">
            <v>124.72383479611267</v>
          </cell>
          <cell r="EJ56">
            <v>93.744543073502456</v>
          </cell>
          <cell r="EK56">
            <v>124.46434322381343</v>
          </cell>
          <cell r="EL56">
            <v>349.3216246332758</v>
          </cell>
          <cell r="EM56">
            <v>116.88089132898902</v>
          </cell>
          <cell r="EN56">
            <v>98.568164136886011</v>
          </cell>
          <cell r="EO56">
            <v>120.8479739577663</v>
          </cell>
          <cell r="ER56">
            <v>146.82999590746536</v>
          </cell>
          <cell r="ES56">
            <v>137.72230229766993</v>
          </cell>
          <cell r="ET56">
            <v>164.67256659669982</v>
          </cell>
          <cell r="EU56">
            <v>172.34500130227417</v>
          </cell>
          <cell r="EV56">
            <v>329.38792779587322</v>
          </cell>
          <cell r="EW56">
            <v>105.32648348940381</v>
          </cell>
          <cell r="EX56">
            <v>103.03121350651949</v>
          </cell>
          <cell r="EY56">
            <v>105.69551473344966</v>
          </cell>
          <cell r="EZ56">
            <v>121.56200728014693</v>
          </cell>
          <cell r="FA56">
            <v>103.81015295740279</v>
          </cell>
          <cell r="FB56">
            <v>136.48400567866057</v>
          </cell>
          <cell r="FC56">
            <v>112.03752620168001</v>
          </cell>
          <cell r="FD56">
            <v>104.29840875364089</v>
          </cell>
          <cell r="FE56">
            <v>105.66333612368445</v>
          </cell>
          <cell r="FF56">
            <v>104.16703820009731</v>
          </cell>
          <cell r="FG56">
            <v>363.50748851221738</v>
          </cell>
          <cell r="FH56">
            <v>120.28187097879207</v>
          </cell>
          <cell r="FI56">
            <v>107.47475154419604</v>
          </cell>
          <cell r="FJ56">
            <v>104.36339224951466</v>
          </cell>
          <cell r="FM56">
            <v>146.82998657226562</v>
          </cell>
          <cell r="FN56">
            <v>137.7222900390625</v>
          </cell>
          <cell r="FO56">
            <v>164.69999694824219</v>
          </cell>
          <cell r="FP56">
            <v>172.34498596191406</v>
          </cell>
          <cell r="FQ56">
            <v>5991.8359375</v>
          </cell>
          <cell r="FR56">
            <v>122.83946228027344</v>
          </cell>
          <cell r="FS56">
            <v>115.00958251953125</v>
          </cell>
          <cell r="FT56">
            <v>135.43998718261719</v>
          </cell>
          <cell r="FU56">
            <v>121.56199645996094</v>
          </cell>
          <cell r="FV56">
            <v>123.52406311035156</v>
          </cell>
          <cell r="FW56">
            <v>136.48399353027344</v>
          </cell>
          <cell r="FX56">
            <v>183.91647338867187</v>
          </cell>
          <cell r="FY56">
            <v>119.29998779296875</v>
          </cell>
          <cell r="FZ56">
            <v>124.87611389160156</v>
          </cell>
          <cell r="GA56">
            <v>117.544189453125</v>
          </cell>
          <cell r="GB56">
            <v>34975.9296875</v>
          </cell>
          <cell r="GC56">
            <v>6249860.5</v>
          </cell>
          <cell r="GD56">
            <v>183.989990234375</v>
          </cell>
          <cell r="GE56">
            <v>115.02371215820312</v>
          </cell>
        </row>
        <row r="57">
          <cell r="B57">
            <v>0.77542996406555176</v>
          </cell>
          <cell r="C57">
            <v>99.875063623584836</v>
          </cell>
          <cell r="D57">
            <v>146.93999652481057</v>
          </cell>
          <cell r="F57">
            <v>4.5052493362073474</v>
          </cell>
          <cell r="G57">
            <v>127.34691005260839</v>
          </cell>
          <cell r="H57">
            <v>1.0923107768396978</v>
          </cell>
          <cell r="I57">
            <v>106.89075063450557</v>
          </cell>
          <cell r="K57">
            <v>0.77542999999999995</v>
          </cell>
          <cell r="L57">
            <v>139.07280282182538</v>
          </cell>
          <cell r="M57">
            <v>138.92466660224039</v>
          </cell>
          <cell r="O57">
            <v>2.7956493700226348E-2</v>
          </cell>
          <cell r="P57">
            <v>355.81121766268473</v>
          </cell>
          <cell r="Q57">
            <v>1.4688039933495893</v>
          </cell>
          <cell r="R57">
            <v>144.51691159558047</v>
          </cell>
          <cell r="T57">
            <v>389.46760421898546</v>
          </cell>
          <cell r="U57">
            <v>123.28760665575854</v>
          </cell>
          <cell r="V57">
            <v>1.3290968780524335</v>
          </cell>
          <cell r="W57">
            <v>133.0662111599128</v>
          </cell>
          <cell r="Y57">
            <v>3101.72</v>
          </cell>
          <cell r="Z57">
            <v>90.456234837926118</v>
          </cell>
          <cell r="AA57">
            <v>1.1055451549507607</v>
          </cell>
          <cell r="AB57">
            <v>110.52675762270414</v>
          </cell>
          <cell r="AD57">
            <v>1.4283240247810711</v>
          </cell>
          <cell r="AE57">
            <v>128.38913448250858</v>
          </cell>
          <cell r="AF57">
            <v>1.8222391113693079</v>
          </cell>
          <cell r="AG57">
            <v>181.85622830970294</v>
          </cell>
          <cell r="AK57">
            <v>140.30089462087545</v>
          </cell>
          <cell r="AL57">
            <v>140.49889223288704</v>
          </cell>
          <cell r="AN57">
            <v>157.14535475204264</v>
          </cell>
          <cell r="AO57">
            <v>157.65640029665394</v>
          </cell>
          <cell r="AP57">
            <v>146.94999999999999</v>
          </cell>
          <cell r="AQ57">
            <v>93.209029080641017</v>
          </cell>
          <cell r="AS57">
            <v>130.95765331933018</v>
          </cell>
          <cell r="AT57">
            <v>130.93208965372554</v>
          </cell>
          <cell r="AU57">
            <v>136.93075561523437</v>
          </cell>
          <cell r="CG57">
            <v>0.77542996406555176</v>
          </cell>
          <cell r="CH57">
            <v>1.9909997936338186E-3</v>
          </cell>
          <cell r="CI57">
            <v>1.3195998966693878E-2</v>
          </cell>
          <cell r="CJ57">
            <v>1.7211999511346221E-4</v>
          </cell>
          <cell r="CK57">
            <v>6.114899406384211E-6</v>
          </cell>
          <cell r="CL57">
            <v>1</v>
          </cell>
          <cell r="CM57">
            <v>0.16120004653930664</v>
          </cell>
          <cell r="CN57">
            <v>5.5605708621442318E-4</v>
          </cell>
          <cell r="CO57">
            <v>2.4999980814754963E-4</v>
          </cell>
          <cell r="CP57">
            <v>0.54289501905441284</v>
          </cell>
          <cell r="CQ57">
            <v>0.25</v>
          </cell>
          <cell r="CR57">
            <v>2.7836594730615616E-2</v>
          </cell>
          <cell r="CS57">
            <v>0.48239338397979736</v>
          </cell>
          <cell r="CT57">
            <v>1.6033592224121094</v>
          </cell>
          <cell r="CU57">
            <v>2.6294399052858353E-2</v>
          </cell>
          <cell r="CV57">
            <v>1.343140029348433E-4</v>
          </cell>
          <cell r="CW57">
            <v>3.3425448009438696E-7</v>
          </cell>
          <cell r="CX57">
            <v>0.120635986328125</v>
          </cell>
          <cell r="CY57">
            <v>0.14252686500549316</v>
          </cell>
          <cell r="DB57">
            <v>1</v>
          </cell>
          <cell r="DC57">
            <v>389.46762653867336</v>
          </cell>
          <cell r="DD57">
            <v>58.762505667263461</v>
          </cell>
          <cell r="DE57">
            <v>4.5051707301896275</v>
          </cell>
          <cell r="DF57">
            <v>126809.92973587928</v>
          </cell>
          <cell r="DG57">
            <v>0.77542996406555176</v>
          </cell>
          <cell r="DH57">
            <v>4.8103581897941492</v>
          </cell>
          <cell r="DI57">
            <v>1394.5150296430813</v>
          </cell>
          <cell r="DJ57">
            <v>3101.722236554253</v>
          </cell>
          <cell r="DK57">
            <v>1.4283239610784357</v>
          </cell>
          <cell r="DL57">
            <v>3.101719856262207</v>
          </cell>
          <cell r="DM57">
            <v>27.856495076702323</v>
          </cell>
          <cell r="DN57">
            <v>1.6074639284398369</v>
          </cell>
          <cell r="DO57">
            <v>0.48362834306025776</v>
          </cell>
          <cell r="DP57">
            <v>29.490309419384051</v>
          </cell>
          <cell r="DQ57">
            <v>5773.2622594958957</v>
          </cell>
          <cell r="DR57">
            <v>2319879.0449916646</v>
          </cell>
          <cell r="DS57">
            <v>6.427849497217303</v>
          </cell>
          <cell r="DT57">
            <v>5.4405880886783393</v>
          </cell>
          <cell r="DW57">
            <v>100</v>
          </cell>
          <cell r="DX57">
            <v>123.28761431289007</v>
          </cell>
          <cell r="DY57">
            <v>124.00189452163461</v>
          </cell>
          <cell r="DZ57">
            <v>127.34354597786385</v>
          </cell>
          <cell r="EA57">
            <v>355.81115504395177</v>
          </cell>
          <cell r="EB57">
            <v>99.875063623584836</v>
          </cell>
          <cell r="EC57">
            <v>124.15052854204345</v>
          </cell>
          <cell r="ED57">
            <v>110.29399863740468</v>
          </cell>
          <cell r="EE57">
            <v>90.45630169110764</v>
          </cell>
          <cell r="EF57">
            <v>128.38913027562384</v>
          </cell>
          <cell r="EG57">
            <v>99.875063623584836</v>
          </cell>
          <cell r="EH57">
            <v>110.59268977802445</v>
          </cell>
          <cell r="EI57">
            <v>128.93846779685404</v>
          </cell>
          <cell r="EJ57">
            <v>98.298210666709394</v>
          </cell>
          <cell r="EK57">
            <v>128.86692320698171</v>
          </cell>
          <cell r="EL57">
            <v>365.18826203722648</v>
          </cell>
          <cell r="EM57">
            <v>118.36250748820268</v>
          </cell>
          <cell r="EN57">
            <v>99.135800824288182</v>
          </cell>
          <cell r="EO57">
            <v>125.10583800966421</v>
          </cell>
          <cell r="ER57">
            <v>146.93999652481057</v>
          </cell>
          <cell r="ES57">
            <v>136.34510490946113</v>
          </cell>
          <cell r="ET57">
            <v>164.17264987038544</v>
          </cell>
          <cell r="EU57">
            <v>172.17201239527495</v>
          </cell>
          <cell r="EV57">
            <v>349.80172910624145</v>
          </cell>
          <cell r="EW57">
            <v>105.52334901397481</v>
          </cell>
          <cell r="EX57">
            <v>103.29998459439446</v>
          </cell>
          <cell r="EY57">
            <v>105.73453643157386</v>
          </cell>
          <cell r="EZ57">
            <v>120.49500584240012</v>
          </cell>
          <cell r="FA57">
            <v>103.89723769793393</v>
          </cell>
          <cell r="FB57">
            <v>136.62000727768009</v>
          </cell>
          <cell r="FC57">
            <v>112.45006047283374</v>
          </cell>
          <cell r="FD57">
            <v>104.47327008691163</v>
          </cell>
          <cell r="FE57">
            <v>106.33421252185333</v>
          </cell>
          <cell r="FF57">
            <v>104.43315623870504</v>
          </cell>
          <cell r="FG57">
            <v>376.23023721282067</v>
          </cell>
          <cell r="FH57">
            <v>120.2337667792645</v>
          </cell>
          <cell r="FI57">
            <v>107.88656686379188</v>
          </cell>
          <cell r="FJ57">
            <v>104.77245908313508</v>
          </cell>
          <cell r="FM57">
            <v>146.93998718261719</v>
          </cell>
          <cell r="FN57">
            <v>136.3450927734375</v>
          </cell>
          <cell r="FO57">
            <v>164.19999694824219</v>
          </cell>
          <cell r="FP57">
            <v>172.1719970703125</v>
          </cell>
          <cell r="FQ57">
            <v>6363.1796875</v>
          </cell>
          <cell r="FR57">
            <v>123.06906127929687</v>
          </cell>
          <cell r="FS57">
            <v>115.30960083007812</v>
          </cell>
          <cell r="FT57">
            <v>135.489990234375</v>
          </cell>
          <cell r="FU57">
            <v>120.4949951171875</v>
          </cell>
          <cell r="FV57">
            <v>123.627685546875</v>
          </cell>
          <cell r="FW57">
            <v>136.6199951171875</v>
          </cell>
          <cell r="FX57">
            <v>184.59367370605469</v>
          </cell>
          <cell r="FY57">
            <v>119.5</v>
          </cell>
          <cell r="FZ57">
            <v>125.66897583007812</v>
          </cell>
          <cell r="GA57">
            <v>117.844482421875</v>
          </cell>
          <cell r="GB57">
            <v>36200.0859375</v>
          </cell>
          <cell r="GC57">
            <v>6247361</v>
          </cell>
          <cell r="GD57">
            <v>184.69499206542969</v>
          </cell>
          <cell r="GE57">
            <v>115.47456359863281</v>
          </cell>
        </row>
        <row r="58">
          <cell r="B58">
            <v>0.77068996429443359</v>
          </cell>
          <cell r="C58">
            <v>99.264553583149791</v>
          </cell>
          <cell r="D58">
            <v>148.56000700378462</v>
          </cell>
          <cell r="F58">
            <v>4.5062238383328106</v>
          </cell>
          <cell r="G58">
            <v>127.37445566113223</v>
          </cell>
          <cell r="H58">
            <v>1.1080610174741279</v>
          </cell>
          <cell r="I58">
            <v>108.43202906898118</v>
          </cell>
          <cell r="K58">
            <v>0.77068999999999999</v>
          </cell>
          <cell r="L58">
            <v>139.50434659770971</v>
          </cell>
          <cell r="M58">
            <v>139.35575071051002</v>
          </cell>
          <cell r="O58">
            <v>2.8964078987659451E-2</v>
          </cell>
          <cell r="P58">
            <v>368.63507718758916</v>
          </cell>
          <cell r="Q58">
            <v>1.4563479761191227</v>
          </cell>
          <cell r="R58">
            <v>143.29135314865437</v>
          </cell>
          <cell r="T58">
            <v>386.18495227118984</v>
          </cell>
          <cell r="U58">
            <v>122.24846938800255</v>
          </cell>
          <cell r="V58">
            <v>1.2887841986709596</v>
          </cell>
          <cell r="W58">
            <v>129.03019573050523</v>
          </cell>
          <cell r="Y58">
            <v>3082.76</v>
          </cell>
          <cell r="Z58">
            <v>89.903299623745909</v>
          </cell>
          <cell r="AA58">
            <v>1.101151736865748</v>
          </cell>
          <cell r="AB58">
            <v>110.08752612352669</v>
          </cell>
          <cell r="AD58">
            <v>1.379769798704783</v>
          </cell>
          <cell r="AE58">
            <v>124.0246940941603</v>
          </cell>
          <cell r="AF58">
            <v>1.7796783308626065</v>
          </cell>
          <cell r="AG58">
            <v>177.60873797291077</v>
          </cell>
          <cell r="AK58">
            <v>139.98019648866949</v>
          </cell>
          <cell r="AL58">
            <v>140.17774152007192</v>
          </cell>
          <cell r="AN58">
            <v>159.28146558521175</v>
          </cell>
          <cell r="AO58">
            <v>159.79945788256549</v>
          </cell>
          <cell r="AP58">
            <v>148.59</v>
          </cell>
          <cell r="AQ58">
            <v>92.98529667678649</v>
          </cell>
          <cell r="AS58">
            <v>130.34468882725778</v>
          </cell>
          <cell r="AT58">
            <v>130.31924481574669</v>
          </cell>
          <cell r="AU58">
            <v>136.29214477539062</v>
          </cell>
          <cell r="CG58">
            <v>0.77068996429443359</v>
          </cell>
          <cell r="CH58">
            <v>1.9956498872488737E-3</v>
          </cell>
          <cell r="CI58">
            <v>1.3204798102378845E-2</v>
          </cell>
          <cell r="CJ58">
            <v>1.7102999845519662E-4</v>
          </cell>
          <cell r="CK58">
            <v>5.8660998547566123E-6</v>
          </cell>
          <cell r="CL58">
            <v>1</v>
          </cell>
          <cell r="CM58">
            <v>0.16628241539001465</v>
          </cell>
          <cell r="CN58">
            <v>5.7277129963040352E-4</v>
          </cell>
          <cell r="CO58">
            <v>2.4999980814754963E-4</v>
          </cell>
          <cell r="CP58">
            <v>0.55856418609619141</v>
          </cell>
          <cell r="CQ58">
            <v>0.25</v>
          </cell>
          <cell r="CR58">
            <v>2.746143564581871E-2</v>
          </cell>
          <cell r="CS58">
            <v>0.49621695280075073</v>
          </cell>
          <cell r="CT58">
            <v>1.5996294021606445</v>
          </cell>
          <cell r="CU58">
            <v>2.7072455734014511E-2</v>
          </cell>
          <cell r="CV58">
            <v>1.3282292638905346E-4</v>
          </cell>
          <cell r="CW58">
            <v>3.3251268405365408E-7</v>
          </cell>
          <cell r="CX58">
            <v>0.12066799402236938</v>
          </cell>
          <cell r="CY58">
            <v>0.14678674936294556</v>
          </cell>
          <cell r="DB58">
            <v>1</v>
          </cell>
          <cell r="DC58">
            <v>386.18495619834255</v>
          </cell>
          <cell r="DD58">
            <v>58.364388332116469</v>
          </cell>
          <cell r="DE58">
            <v>4.506168340382259</v>
          </cell>
          <cell r="DF58">
            <v>131380.3009455266</v>
          </cell>
          <cell r="DG58">
            <v>0.77068996429443359</v>
          </cell>
          <cell r="DH58">
            <v>4.6348254112546048</v>
          </cell>
          <cell r="DI58">
            <v>1345.545708717847</v>
          </cell>
          <cell r="DJ58">
            <v>3082.76222291968</v>
          </cell>
          <cell r="DK58">
            <v>1.3797697444241648</v>
          </cell>
          <cell r="DL58">
            <v>3.0827598571777344</v>
          </cell>
          <cell r="DM58">
            <v>28.064445509489566</v>
          </cell>
          <cell r="DN58">
            <v>1.5531310648386771</v>
          </cell>
          <cell r="DO58">
            <v>0.48179282229587089</v>
          </cell>
          <cell r="DP58">
            <v>28.467678435470464</v>
          </cell>
          <cell r="DQ58">
            <v>5802.3865701994473</v>
          </cell>
          <cell r="DR58">
            <v>2317776.1368347541</v>
          </cell>
          <cell r="DS58">
            <v>6.3868631490763272</v>
          </cell>
          <cell r="DT58">
            <v>5.2504055552645434</v>
          </cell>
          <cell r="DW58">
            <v>100</v>
          </cell>
          <cell r="DX58">
            <v>122.24847121791224</v>
          </cell>
          <cell r="DY58">
            <v>123.16177881792945</v>
          </cell>
          <cell r="DZ58">
            <v>127.37174451395528</v>
          </cell>
          <cell r="EA58">
            <v>368.63498565777888</v>
          </cell>
          <cell r="EB58">
            <v>99.264553583149791</v>
          </cell>
          <cell r="EC58">
            <v>119.62020327886997</v>
          </cell>
          <cell r="ED58">
            <v>106.4209516636587</v>
          </cell>
          <cell r="EE58">
            <v>89.90336606934747</v>
          </cell>
          <cell r="EF58">
            <v>124.02469068255752</v>
          </cell>
          <cell r="EG58">
            <v>99.264553583149791</v>
          </cell>
          <cell r="EH58">
            <v>111.41827094461132</v>
          </cell>
          <cell r="EI58">
            <v>124.58030083596401</v>
          </cell>
          <cell r="EJ58">
            <v>97.925138225092084</v>
          </cell>
          <cell r="EK58">
            <v>124.39822446940758</v>
          </cell>
          <cell r="EL58">
            <v>367.03052312477161</v>
          </cell>
          <cell r="EM58">
            <v>118.25521504853576</v>
          </cell>
          <cell r="EN58">
            <v>98.503674255740236</v>
          </cell>
          <cell r="EO58">
            <v>120.73260761072147</v>
          </cell>
          <cell r="ER58">
            <v>148.56000700378462</v>
          </cell>
          <cell r="ES58">
            <v>140.98080173321549</v>
          </cell>
          <cell r="ET58">
            <v>163.97268623110926</v>
          </cell>
          <cell r="EU58">
            <v>171.65600587961885</v>
          </cell>
          <cell r="EV58">
            <v>375.33723342777677</v>
          </cell>
          <cell r="EW58">
            <v>105.78585382456779</v>
          </cell>
          <cell r="EX58">
            <v>103.47916531964444</v>
          </cell>
          <cell r="EY58">
            <v>105.90622237712</v>
          </cell>
          <cell r="EZ58">
            <v>121.57900557267556</v>
          </cell>
          <cell r="FA58">
            <v>103.63597065278867</v>
          </cell>
          <cell r="FB58">
            <v>137.03001097628373</v>
          </cell>
          <cell r="FC58" t="e">
            <v>#N/A</v>
          </cell>
          <cell r="FD58">
            <v>105.43494071966684</v>
          </cell>
          <cell r="FE58">
            <v>106.87091622261894</v>
          </cell>
          <cell r="FF58">
            <v>103.90093368374762</v>
          </cell>
          <cell r="FG58">
            <v>388.64582180591128</v>
          </cell>
          <cell r="FH58">
            <v>120.94313772960928</v>
          </cell>
          <cell r="FI58">
            <v>108.01215346754283</v>
          </cell>
          <cell r="FJ58">
            <v>105.0792557471967</v>
          </cell>
          <cell r="FM58">
            <v>148.55999755859375</v>
          </cell>
          <cell r="FN58">
            <v>140.98078918457031</v>
          </cell>
          <cell r="FO58">
            <v>164</v>
          </cell>
          <cell r="FP58">
            <v>171.65599060058594</v>
          </cell>
          <cell r="FQ58">
            <v>6827.69140625</v>
          </cell>
          <cell r="FR58">
            <v>123.37521362304687</v>
          </cell>
          <cell r="FS58">
            <v>115.50961303710937</v>
          </cell>
          <cell r="FT58">
            <v>135.70999145507812</v>
          </cell>
          <cell r="FU58">
            <v>121.57899475097656</v>
          </cell>
          <cell r="FV58">
            <v>123.31680297851562</v>
          </cell>
          <cell r="FW58">
            <v>137.02999877929687</v>
          </cell>
          <cell r="FX58" t="e">
            <v>#N/A</v>
          </cell>
          <cell r="FY58">
            <v>120.59999084472656</v>
          </cell>
          <cell r="FZ58">
            <v>126.30326843261719</v>
          </cell>
          <cell r="GA58">
            <v>117.24391174316406</v>
          </cell>
          <cell r="GB58">
            <v>37394.6875</v>
          </cell>
          <cell r="GC58">
            <v>6284220</v>
          </cell>
          <cell r="GD58">
            <v>184.90998840332031</v>
          </cell>
          <cell r="GE58">
            <v>115.81269836425781</v>
          </cell>
        </row>
        <row r="59">
          <cell r="B59">
            <v>0.76943999528884888</v>
          </cell>
          <cell r="C59">
            <v>99.10355808420654</v>
          </cell>
          <cell r="D59">
            <v>149.7500095208492</v>
          </cell>
          <cell r="F59">
            <v>4.5212294002131808</v>
          </cell>
          <cell r="G59">
            <v>127.79860797690107</v>
          </cell>
          <cell r="H59">
            <v>1.1184942684407817</v>
          </cell>
          <cell r="I59">
            <v>109.45300043631528</v>
          </cell>
          <cell r="K59">
            <v>0.7694399999999999</v>
          </cell>
          <cell r="L59">
            <v>140.26436191391582</v>
          </cell>
          <cell r="M59">
            <v>140.11495648097113</v>
          </cell>
          <cell r="O59">
            <v>3.0243654429874471E-2</v>
          </cell>
          <cell r="P59">
            <v>384.92064221830361</v>
          </cell>
          <cell r="Q59">
            <v>1.4371851289484294</v>
          </cell>
          <cell r="R59">
            <v>141.40590382864593</v>
          </cell>
          <cell r="T59">
            <v>385.29794692038058</v>
          </cell>
          <cell r="U59">
            <v>121.96768411701339</v>
          </cell>
          <cell r="V59">
            <v>1.2949131810709358</v>
          </cell>
          <cell r="W59">
            <v>129.64381576054072</v>
          </cell>
          <cell r="Y59">
            <v>2959.3846153846152</v>
          </cell>
          <cell r="Z59">
            <v>86.30527247623138</v>
          </cell>
          <cell r="AA59">
            <v>1.0509044988116119</v>
          </cell>
          <cell r="AB59">
            <v>105.06406391870416</v>
          </cell>
          <cell r="AD59">
            <v>1.3515177674157435</v>
          </cell>
          <cell r="AE59">
            <v>121.48517660258236</v>
          </cell>
          <cell r="AF59">
            <v>1.7557619978368411</v>
          </cell>
          <cell r="AG59">
            <v>175.22193039539357</v>
          </cell>
          <cell r="AK59">
            <v>139.53505076136017</v>
          </cell>
          <cell r="AL59">
            <v>139.7319675872815</v>
          </cell>
          <cell r="AN59">
            <v>161.88509111620047</v>
          </cell>
          <cell r="AO59">
            <v>162.41155055042597</v>
          </cell>
          <cell r="AP59">
            <v>149.79</v>
          </cell>
          <cell r="AQ59">
            <v>92.228661996237022</v>
          </cell>
          <cell r="AS59">
            <v>128.87292408676532</v>
          </cell>
          <cell r="AT59">
            <v>128.84776737195452</v>
          </cell>
          <cell r="AU59">
            <v>135.53286743164062</v>
          </cell>
          <cell r="CG59">
            <v>0.76943999528884888</v>
          </cell>
          <cell r="CH59">
            <v>1.9969998393207788E-3</v>
          </cell>
          <cell r="CI59">
            <v>1.3211797922849655E-2</v>
          </cell>
          <cell r="CJ59">
            <v>1.7017999198287725E-4</v>
          </cell>
          <cell r="CK59">
            <v>5.6087992561515421E-6</v>
          </cell>
          <cell r="CL59">
            <v>1</v>
          </cell>
          <cell r="CM59">
            <v>0.16972041130065918</v>
          </cell>
          <cell r="CN59">
            <v>5.8105052448809147E-4</v>
          </cell>
          <cell r="CO59">
            <v>2.5999988429248333E-4</v>
          </cell>
          <cell r="CP59">
            <v>0.56931543350219727</v>
          </cell>
          <cell r="CQ59">
            <v>0.25</v>
          </cell>
          <cell r="CR59">
            <v>2.7601830661296844E-2</v>
          </cell>
          <cell r="CS59">
            <v>0.50530195236206055</v>
          </cell>
          <cell r="CT59">
            <v>1.6312294006347656</v>
          </cell>
          <cell r="CU59">
            <v>2.7587059885263443E-2</v>
          </cell>
          <cell r="CV59">
            <v>1.298348797718063E-4</v>
          </cell>
          <cell r="CW59">
            <v>3.3054908499252633E-7</v>
          </cell>
          <cell r="CX59">
            <v>0.12071794271469116</v>
          </cell>
          <cell r="CY59">
            <v>0.14948707818984985</v>
          </cell>
          <cell r="DB59">
            <v>1</v>
          </cell>
          <cell r="DC59">
            <v>385.29797556245745</v>
          </cell>
          <cell r="DD59">
            <v>58.238855890923908</v>
          </cell>
          <cell r="DE59">
            <v>4.521330541408572</v>
          </cell>
          <cell r="DF59">
            <v>137184.44182949729</v>
          </cell>
          <cell r="DG59">
            <v>0.76943999528884888</v>
          </cell>
          <cell r="DH59">
            <v>4.5335737133336798</v>
          </cell>
          <cell r="DI59">
            <v>1324.2221852681907</v>
          </cell>
          <cell r="DJ59">
            <v>2959.3859142770921</v>
          </cell>
          <cell r="DK59">
            <v>1.3515178932627323</v>
          </cell>
          <cell r="DL59">
            <v>3.0777599811553955</v>
          </cell>
          <cell r="DM59">
            <v>27.876411703653915</v>
          </cell>
          <cell r="DN59">
            <v>1.5227330741392571</v>
          </cell>
          <cell r="DO59">
            <v>0.47169330995961339</v>
          </cell>
          <cell r="DP59">
            <v>27.891337405617158</v>
          </cell>
          <cell r="DQ59">
            <v>5926.2965132419913</v>
          </cell>
          <cell r="DR59">
            <v>2327763.1983348127</v>
          </cell>
          <cell r="DS59">
            <v>6.3738660383516406</v>
          </cell>
          <cell r="DT59">
            <v>5.1472007119682521</v>
          </cell>
          <cell r="DW59">
            <v>100</v>
          </cell>
          <cell r="DX59">
            <v>121.96769376918853</v>
          </cell>
          <cell r="DY59">
            <v>122.8968775793753</v>
          </cell>
          <cell r="DZ59">
            <v>127.80032060111252</v>
          </cell>
          <cell r="EA59">
            <v>384.92060363946854</v>
          </cell>
          <cell r="EB59">
            <v>99.10355808420654</v>
          </cell>
          <cell r="EC59">
            <v>117.00699833306527</v>
          </cell>
          <cell r="ED59">
            <v>104.73444659465059</v>
          </cell>
          <cell r="EE59">
            <v>86.305311909440775</v>
          </cell>
          <cell r="EF59">
            <v>121.48518935223323</v>
          </cell>
          <cell r="EG59">
            <v>99.10355808420654</v>
          </cell>
          <cell r="EH59">
            <v>110.67176050604739</v>
          </cell>
          <cell r="EI59">
            <v>122.14200640487813</v>
          </cell>
          <cell r="EJ59">
            <v>95.872396681909251</v>
          </cell>
          <cell r="EK59">
            <v>121.87972613224466</v>
          </cell>
          <cell r="EL59">
            <v>374.86845854411104</v>
          </cell>
          <cell r="EM59">
            <v>118.76476473567907</v>
          </cell>
          <cell r="EN59">
            <v>98.303221681259188</v>
          </cell>
          <cell r="EO59">
            <v>118.35942144099342</v>
          </cell>
          <cell r="ER59">
            <v>149.7500095208492</v>
          </cell>
          <cell r="ES59">
            <v>141.12180821549296</v>
          </cell>
          <cell r="ET59">
            <v>165.77237424084274</v>
          </cell>
          <cell r="EU59">
            <v>171.99900822948527</v>
          </cell>
          <cell r="EV59">
            <v>406.63135204852261</v>
          </cell>
          <cell r="EW59">
            <v>106.04834555178704</v>
          </cell>
          <cell r="EX59">
            <v>103.47916531964444</v>
          </cell>
          <cell r="EY59">
            <v>106.1637512954392</v>
          </cell>
          <cell r="EZ59">
            <v>123.28100157377892</v>
          </cell>
          <cell r="FA59">
            <v>103.54888591225755</v>
          </cell>
          <cell r="FB59">
            <v>137.57799991666155</v>
          </cell>
          <cell r="FC59" t="e">
            <v>#N/A</v>
          </cell>
          <cell r="FD59">
            <v>105.69721937952619</v>
          </cell>
          <cell r="FE59">
            <v>107.00508892002222</v>
          </cell>
          <cell r="FF59">
            <v>103.90093368374762</v>
          </cell>
          <cell r="FG59">
            <v>413.90781646247649</v>
          </cell>
          <cell r="FH59">
            <v>121.35436656873927</v>
          </cell>
          <cell r="FI59">
            <v>107.58013198537046</v>
          </cell>
          <cell r="FJ59">
            <v>105.13039775428349</v>
          </cell>
          <cell r="FM59">
            <v>149.75</v>
          </cell>
          <cell r="FN59">
            <v>141.12179565429688</v>
          </cell>
          <cell r="FO59">
            <v>165.79998779296875</v>
          </cell>
          <cell r="FP59">
            <v>171.99899291992187</v>
          </cell>
          <cell r="FQ59">
            <v>7396.95703125</v>
          </cell>
          <cell r="FR59">
            <v>123.68135070800781</v>
          </cell>
          <cell r="FS59">
            <v>115.50961303710937</v>
          </cell>
          <cell r="FT59">
            <v>136.03999328613281</v>
          </cell>
          <cell r="FU59">
            <v>123.28099060058594</v>
          </cell>
          <cell r="FV59">
            <v>123.21318054199219</v>
          </cell>
          <cell r="FW59">
            <v>137.57798767089844</v>
          </cell>
          <cell r="FX59" t="e">
            <v>#N/A</v>
          </cell>
          <cell r="FY59">
            <v>120.89999389648437</v>
          </cell>
          <cell r="FZ59">
            <v>126.46183776855469</v>
          </cell>
          <cell r="GA59">
            <v>117.24391174316406</v>
          </cell>
          <cell r="GB59">
            <v>39825.34375</v>
          </cell>
          <cell r="GC59">
            <v>6305587.5</v>
          </cell>
          <cell r="GD59">
            <v>184.17039489746094</v>
          </cell>
          <cell r="GE59">
            <v>115.86906433105469</v>
          </cell>
        </row>
        <row r="60">
          <cell r="B60">
            <v>0.76495999097824097</v>
          </cell>
          <cell r="C60">
            <v>98.526535353217412</v>
          </cell>
          <cell r="D60">
            <v>153.18999692217491</v>
          </cell>
          <cell r="F60">
            <v>4.5155585359144395</v>
          </cell>
          <cell r="G60">
            <v>127.63831339787112</v>
          </cell>
          <cell r="H60">
            <v>1.136375087146154</v>
          </cell>
          <cell r="I60">
            <v>111.20277181448162</v>
          </cell>
          <cell r="K60">
            <v>0.76495999999999997</v>
          </cell>
          <cell r="L60">
            <v>142.54794421818389</v>
          </cell>
          <cell r="M60">
            <v>142.39610638118319</v>
          </cell>
          <cell r="O60">
            <v>3.1616600851741013E-2</v>
          </cell>
          <cell r="P60">
            <v>402.3945695064744</v>
          </cell>
          <cell r="Q60">
            <v>1.4513659646779875</v>
          </cell>
          <cell r="R60">
            <v>142.80116867865931</v>
          </cell>
          <cell r="T60">
            <v>382.3844038990253</v>
          </cell>
          <cell r="U60">
            <v>121.04538983091531</v>
          </cell>
          <cell r="V60">
            <v>1.2931654383218354</v>
          </cell>
          <cell r="W60">
            <v>129.46883565973286</v>
          </cell>
          <cell r="Y60">
            <v>2985.7923497267761</v>
          </cell>
          <cell r="Z60">
            <v>87.075407826679552</v>
          </cell>
          <cell r="AA60">
            <v>1.0818122925948828</v>
          </cell>
          <cell r="AB60">
            <v>108.15406726848886</v>
          </cell>
          <cell r="AD60">
            <v>1.3256322491722816</v>
          </cell>
          <cell r="AE60">
            <v>119.15838014376158</v>
          </cell>
          <cell r="AF60">
            <v>1.7605765254021606</v>
          </cell>
          <cell r="AG60">
            <v>175.70241169922434</v>
          </cell>
          <cell r="AK60">
            <v>139.88488137418028</v>
          </cell>
          <cell r="AL60">
            <v>140.08229189350345</v>
          </cell>
          <cell r="AN60">
            <v>164.2062123355569</v>
          </cell>
          <cell r="AO60">
            <v>164.74022018672113</v>
          </cell>
          <cell r="AP60">
            <v>153.29</v>
          </cell>
          <cell r="AQ60">
            <v>93.049529632931694</v>
          </cell>
          <cell r="AS60">
            <v>130.34591370593537</v>
          </cell>
          <cell r="AT60">
            <v>130.32046945532113</v>
          </cell>
          <cell r="AU60">
            <v>136.95942687988281</v>
          </cell>
          <cell r="CG60">
            <v>0.76495999097824097</v>
          </cell>
          <cell r="CH60">
            <v>2.0004999823868275E-3</v>
          </cell>
          <cell r="CI60">
            <v>1.3199575245380402E-2</v>
          </cell>
          <cell r="CJ60">
            <v>1.6831999528221786E-4</v>
          </cell>
          <cell r="CK60">
            <v>5.3339999794843607E-6</v>
          </cell>
          <cell r="CL60">
            <v>1</v>
          </cell>
          <cell r="CM60">
            <v>0.17218399047851563</v>
          </cell>
          <cell r="CN60">
            <v>5.8919563889503479E-4</v>
          </cell>
          <cell r="CO60">
            <v>2.5999988429248333E-4</v>
          </cell>
          <cell r="CP60">
            <v>0.57705289125442505</v>
          </cell>
          <cell r="CQ60">
            <v>0.25</v>
          </cell>
          <cell r="CR60">
            <v>2.6927538216114044E-2</v>
          </cell>
          <cell r="CS60">
            <v>0.51214897632598877</v>
          </cell>
          <cell r="CT60">
            <v>1.6877498626708984</v>
          </cell>
          <cell r="CU60">
            <v>2.7973439544439316E-2</v>
          </cell>
          <cell r="CV60">
            <v>1.2807130406145006E-4</v>
          </cell>
          <cell r="CW60">
            <v>3.283999490122369E-7</v>
          </cell>
          <cell r="CX60">
            <v>0.12075698375701904</v>
          </cell>
          <cell r="CY60">
            <v>0.15176594257354736</v>
          </cell>
          <cell r="DB60">
            <v>1</v>
          </cell>
          <cell r="DC60">
            <v>382.38440275593274</v>
          </cell>
          <cell r="DD60">
            <v>57.953379313926206</v>
          </cell>
          <cell r="DE60">
            <v>4.544676879865948</v>
          </cell>
          <cell r="DF60">
            <v>143412.072351037</v>
          </cell>
          <cell r="DG60">
            <v>0.76495999097824097</v>
          </cell>
          <cell r="DH60">
            <v>4.4426894094645188</v>
          </cell>
          <cell r="DI60">
            <v>1298.3123778934123</v>
          </cell>
          <cell r="DJ60">
            <v>2942.15512079886</v>
          </cell>
          <cell r="DK60">
            <v>1.3256323684911007</v>
          </cell>
          <cell r="DL60">
            <v>3.0598399639129639</v>
          </cell>
          <cell r="DM60">
            <v>28.408092297144034</v>
          </cell>
          <cell r="DN60">
            <v>1.4936278823904845</v>
          </cell>
          <cell r="DO60">
            <v>0.45324251412924205</v>
          </cell>
          <cell r="DP60">
            <v>27.345939699800095</v>
          </cell>
          <cell r="DQ60">
            <v>5972.9226354344337</v>
          </cell>
          <cell r="DR60">
            <v>2329354.779984259</v>
          </cell>
          <cell r="DS60">
            <v>6.3347060118481755</v>
          </cell>
          <cell r="DT60">
            <v>5.0403929762274124</v>
          </cell>
          <cell r="DW60">
            <v>100</v>
          </cell>
          <cell r="DX60">
            <v>121.04539005004317</v>
          </cell>
          <cell r="DY60">
            <v>122.29445880932296</v>
          </cell>
          <cell r="DZ60">
            <v>128.46023022558893</v>
          </cell>
          <cell r="EA60">
            <v>402.39447507580815</v>
          </cell>
          <cell r="EB60">
            <v>98.526535353217412</v>
          </cell>
          <cell r="EC60">
            <v>114.66136544745788</v>
          </cell>
          <cell r="ED60">
            <v>102.68520639390449</v>
          </cell>
          <cell r="EE60">
            <v>85.802805967781836</v>
          </cell>
          <cell r="EF60">
            <v>119.15839227907584</v>
          </cell>
          <cell r="EG60">
            <v>98.526535353217412</v>
          </cell>
          <cell r="EH60">
            <v>112.78257835211683</v>
          </cell>
          <cell r="EI60">
            <v>119.80741042258278</v>
          </cell>
          <cell r="EJ60">
            <v>92.122243818605483</v>
          </cell>
          <cell r="EK60">
            <v>119.49644410989349</v>
          </cell>
          <cell r="EL60">
            <v>377.81779840841165</v>
          </cell>
          <cell r="EM60">
            <v>118.84596879470421</v>
          </cell>
          <cell r="EN60">
            <v>97.69926220937019</v>
          </cell>
          <cell r="EO60">
            <v>115.90338708074128</v>
          </cell>
          <cell r="ER60">
            <v>153.18999692217491</v>
          </cell>
          <cell r="ES60">
            <v>143.52090205696504</v>
          </cell>
          <cell r="ET60">
            <v>168.27195787241453</v>
          </cell>
          <cell r="EU60">
            <v>173.03100600200705</v>
          </cell>
          <cell r="EV60">
            <v>433.58412356529936</v>
          </cell>
          <cell r="EW60">
            <v>105.98271934913879</v>
          </cell>
          <cell r="EX60">
            <v>103.56875568226943</v>
          </cell>
          <cell r="EY60">
            <v>106.4915121257317</v>
          </cell>
          <cell r="EZ60">
            <v>123.52801087310887</v>
          </cell>
          <cell r="FA60">
            <v>103.54888591225755</v>
          </cell>
          <cell r="FB60">
            <v>139.09100053961441</v>
          </cell>
          <cell r="FC60" t="e">
            <v>#N/A</v>
          </cell>
          <cell r="FD60">
            <v>105.96015048054923</v>
          </cell>
          <cell r="FE60">
            <v>107.13943006655427</v>
          </cell>
          <cell r="FF60">
            <v>104.16703820009731</v>
          </cell>
          <cell r="FG60">
            <v>423.03387077015435</v>
          </cell>
          <cell r="FH60">
            <v>122.36161981565846</v>
          </cell>
          <cell r="FI60" t="e">
            <v>#N/A</v>
          </cell>
          <cell r="FJ60">
            <v>105.1815646521527</v>
          </cell>
          <cell r="FM60">
            <v>153.18998718261719</v>
          </cell>
          <cell r="FN60">
            <v>143.52088928222656</v>
          </cell>
          <cell r="FO60">
            <v>168.29998779296875</v>
          </cell>
          <cell r="FP60">
            <v>173.03099060058594</v>
          </cell>
          <cell r="FQ60">
            <v>7887.25</v>
          </cell>
          <cell r="FR60">
            <v>123.60481262207031</v>
          </cell>
          <cell r="FS60">
            <v>115.609619140625</v>
          </cell>
          <cell r="FT60">
            <v>136.45999145507812</v>
          </cell>
          <cell r="FU60">
            <v>123.52799987792969</v>
          </cell>
          <cell r="FV60">
            <v>123.21318054199219</v>
          </cell>
          <cell r="FW60">
            <v>139.09098815917969</v>
          </cell>
          <cell r="FX60" t="e">
            <v>#N/A</v>
          </cell>
          <cell r="FY60">
            <v>121.20074323213851</v>
          </cell>
          <cell r="FZ60">
            <v>126.62060618274735</v>
          </cell>
          <cell r="GA60">
            <v>117.544189453125</v>
          </cell>
          <cell r="GB60">
            <v>40703.43359375</v>
          </cell>
          <cell r="GC60">
            <v>6357924.5</v>
          </cell>
          <cell r="GD60" t="e">
            <v>#N/A</v>
          </cell>
          <cell r="GE60">
            <v>115.92545773113184</v>
          </cell>
        </row>
        <row r="61">
          <cell r="B61">
            <v>0.75988</v>
          </cell>
          <cell r="C61">
            <v>97.872230808861445</v>
          </cell>
          <cell r="D61">
            <v>154.34</v>
          </cell>
          <cell r="F61">
            <v>4.5144479205902028</v>
          </cell>
          <cell r="G61">
            <v>127.60692036737623</v>
          </cell>
          <cell r="H61">
            <v>1.1325475844033976</v>
          </cell>
          <cell r="I61">
            <v>110.82822214427465</v>
          </cell>
          <cell r="K61">
            <v>0.75988</v>
          </cell>
          <cell r="L61">
            <v>142.40232686286407</v>
          </cell>
          <cell r="M61">
            <v>142.25064413314593</v>
          </cell>
          <cell r="O61">
            <v>3.3430720712055016E-2</v>
          </cell>
          <cell r="P61">
            <v>425.48345194666251</v>
          </cell>
          <cell r="Q61">
            <v>1.456617298161522</v>
          </cell>
          <cell r="R61">
            <v>143.31785198033538</v>
          </cell>
          <cell r="T61">
            <v>379.44615083468864</v>
          </cell>
          <cell r="U61">
            <v>120.11527347688005</v>
          </cell>
          <cell r="V61">
            <v>1.2679283063055011</v>
          </cell>
          <cell r="W61">
            <v>126.94215036431858</v>
          </cell>
          <cell r="Y61">
            <v>2959.0342679127725</v>
          </cell>
          <cell r="Z61">
            <v>86.295055205430714</v>
          </cell>
          <cell r="AA61">
            <v>1.0816259346727208</v>
          </cell>
          <cell r="AB61">
            <v>108.13543615532119</v>
          </cell>
          <cell r="AD61">
            <v>1.3500227230492023</v>
          </cell>
          <cell r="AE61">
            <v>121.35079011261027</v>
          </cell>
          <cell r="AF61">
            <v>1.8008053557782657</v>
          </cell>
          <cell r="AG61">
            <v>179.71717755287338</v>
          </cell>
          <cell r="AK61">
            <v>141.4937972853464</v>
          </cell>
          <cell r="AL61">
            <v>141.69347836402133</v>
          </cell>
          <cell r="AN61">
            <v>166.70132869507606</v>
          </cell>
          <cell r="AO61">
            <v>167.24345080517483</v>
          </cell>
          <cell r="AP61">
            <v>154.34</v>
          </cell>
          <cell r="AQ61">
            <v>92.284630134661413</v>
          </cell>
          <cell r="AS61">
            <v>130.7613024331736</v>
          </cell>
          <cell r="AT61">
            <v>130.73577709635899</v>
          </cell>
          <cell r="AU61">
            <v>137.91154479980469</v>
          </cell>
          <cell r="CG61">
            <v>0.75987841945288748</v>
          </cell>
          <cell r="CH61">
            <v>2.0046909768859133E-3</v>
          </cell>
          <cell r="CI61">
            <v>1.3192611606059954E-2</v>
          </cell>
          <cell r="CJ61">
            <v>1.68321831341525E-4</v>
          </cell>
          <cell r="CL61">
            <v>1</v>
          </cell>
          <cell r="CM61">
            <v>0.16806499999999999</v>
          </cell>
          <cell r="CN61">
            <v>5.7399999999999997E-4</v>
          </cell>
          <cell r="CO61">
            <v>2.5595085743537239E-4</v>
          </cell>
          <cell r="CP61">
            <v>0.56286499999999995</v>
          </cell>
          <cell r="CQ61">
            <v>0.25</v>
          </cell>
          <cell r="CR61">
            <v>2.5496000000000001E-2</v>
          </cell>
          <cell r="CS61">
            <v>0.499218</v>
          </cell>
          <cell r="CT61">
            <v>1.6537999999999999</v>
          </cell>
          <cell r="CU61">
            <v>2.7269000000000002E-2</v>
          </cell>
          <cell r="CV61">
            <v>1.2999999999999999E-4</v>
          </cell>
          <cell r="CX61">
            <v>0.12078</v>
          </cell>
          <cell r="CY61">
            <v>0.14768000000000001</v>
          </cell>
          <cell r="DB61">
            <v>1</v>
          </cell>
          <cell r="DC61">
            <v>379.05015197568383</v>
          </cell>
          <cell r="DD61">
            <v>57.598786513493771</v>
          </cell>
          <cell r="DE61">
            <v>4.5144376899696042</v>
          </cell>
          <cell r="DF61" t="e">
            <v>#DIV/0!</v>
          </cell>
          <cell r="DG61">
            <v>0.75987841945288748</v>
          </cell>
          <cell r="DH61">
            <v>4.5213365034533517</v>
          </cell>
          <cell r="DI61">
            <v>1323.8299990468424</v>
          </cell>
          <cell r="DJ61">
            <v>2968.8449848024316</v>
          </cell>
          <cell r="DK61">
            <v>1.3500189556161559</v>
          </cell>
          <cell r="DL61">
            <v>3.0395136778115499</v>
          </cell>
          <cell r="DM61">
            <v>29.803828814437065</v>
          </cell>
          <cell r="DN61">
            <v>1.5221374618961805</v>
          </cell>
          <cell r="DO61">
            <v>0.45947419243734883</v>
          </cell>
          <cell r="DP61">
            <v>27.866017068938628</v>
          </cell>
          <cell r="DQ61">
            <v>5845.2186111760584</v>
          </cell>
          <cell r="DR61" t="e">
            <v>#DIV/0!</v>
          </cell>
          <cell r="DS61">
            <v>6.2914258937977108</v>
          </cell>
          <cell r="DT61">
            <v>5.1454389182887832</v>
          </cell>
          <cell r="DW61">
            <v>100</v>
          </cell>
          <cell r="DX61">
            <v>119.98991894999023</v>
          </cell>
          <cell r="DY61">
            <v>121.54618950837909</v>
          </cell>
          <cell r="DZ61">
            <v>127.60548666546279</v>
          </cell>
          <cell r="EA61" t="e">
            <v>#DIV/0!</v>
          </cell>
          <cell r="EB61">
            <v>97.872031009921784</v>
          </cell>
          <cell r="EC61">
            <v>116.6911681984724</v>
          </cell>
          <cell r="ED61">
            <v>104.7034280787913</v>
          </cell>
          <cell r="EE61">
            <v>86.581169150000164</v>
          </cell>
          <cell r="EF61">
            <v>121.35045290166217</v>
          </cell>
          <cell r="EG61">
            <v>97.872031009921784</v>
          </cell>
          <cell r="EH61">
            <v>118.32377279326334</v>
          </cell>
          <cell r="EI61">
            <v>122.09423094400177</v>
          </cell>
          <cell r="EJ61">
            <v>93.388842097898475</v>
          </cell>
          <cell r="EK61">
            <v>121.76908117983251</v>
          </cell>
          <cell r="EL61">
            <v>369.73986801518049</v>
          </cell>
          <cell r="EM61" t="e">
            <v>#DIV/0!</v>
          </cell>
          <cell r="EN61">
            <v>97.031759156512464</v>
          </cell>
          <cell r="EO61">
            <v>118.31890915241773</v>
          </cell>
          <cell r="ER61">
            <v>154.26232690063011</v>
          </cell>
          <cell r="ES61">
            <v>146.53995233675477</v>
          </cell>
          <cell r="ET61">
            <v>129.00639526742154</v>
          </cell>
          <cell r="EU61">
            <v>174.76131606202713</v>
          </cell>
          <cell r="EV61">
            <v>456.00789767849801</v>
          </cell>
          <cell r="EW61">
            <v>105.85147856187818</v>
          </cell>
          <cell r="EX61">
            <v>103.64972328005709</v>
          </cell>
          <cell r="EY61">
            <v>0</v>
          </cell>
          <cell r="EZ61">
            <v>124.8246180523103</v>
          </cell>
          <cell r="FA61">
            <v>0</v>
          </cell>
          <cell r="FB61">
            <v>139.64736454177287</v>
          </cell>
          <cell r="FC61">
            <v>0</v>
          </cell>
          <cell r="FD61">
            <v>0</v>
          </cell>
          <cell r="FE61">
            <v>107.34053664857014</v>
          </cell>
          <cell r="FF61">
            <v>104.12546729116212</v>
          </cell>
          <cell r="FG61">
            <v>451.1326159360292</v>
          </cell>
          <cell r="FM61">
            <v>154.2623170928955</v>
          </cell>
          <cell r="FN61">
            <v>146.53993929329181</v>
          </cell>
          <cell r="FO61">
            <v>129.0278845224112</v>
          </cell>
          <cell r="FP61">
            <v>174.76130050659179</v>
          </cell>
          <cell r="FQ61">
            <v>8295.1568000000007</v>
          </cell>
          <cell r="FR61">
            <v>123.45175</v>
          </cell>
          <cell r="FS61">
            <v>115.7</v>
          </cell>
          <cell r="FU61">
            <v>124.82460694172063</v>
          </cell>
          <cell r="FW61">
            <v>139.64735211181642</v>
          </cell>
          <cell r="FZ61">
            <v>126.85827999999999</v>
          </cell>
          <cell r="GA61">
            <v>117.49728</v>
          </cell>
          <cell r="GB61">
            <v>43407.036040156243</v>
          </cell>
        </row>
        <row r="62">
          <cell r="B62">
            <v>0.75700000000000001</v>
          </cell>
          <cell r="C62">
            <v>97.501287995878442</v>
          </cell>
          <cell r="D62">
            <v>154.81</v>
          </cell>
          <cell r="F62">
            <v>4.5409242632157083</v>
          </cell>
          <cell r="G62">
            <v>128.35530967310345</v>
          </cell>
          <cell r="H62">
            <v>1.125774985686514</v>
          </cell>
          <cell r="I62">
            <v>110.16547288285248</v>
          </cell>
          <cell r="K62">
            <v>0.75700000000000001</v>
          </cell>
          <cell r="L62">
            <v>142.11432431715244</v>
          </cell>
          <cell r="M62">
            <v>141.96294835919329</v>
          </cell>
          <cell r="O62">
            <v>3.5289235639297402E-2</v>
          </cell>
          <cell r="P62">
            <v>449.13736457237326</v>
          </cell>
          <cell r="Q62">
            <v>1.4579904662553402</v>
          </cell>
          <cell r="R62">
            <v>143.45295919199791</v>
          </cell>
          <cell r="T62">
            <v>376.30426461596591</v>
          </cell>
          <cell r="U62">
            <v>119.12069619215872</v>
          </cell>
          <cell r="V62">
            <v>1.2115838992697379</v>
          </cell>
          <cell r="W62">
            <v>121.30107416580449</v>
          </cell>
          <cell r="Y62">
            <v>2945.5252918287938</v>
          </cell>
          <cell r="Z62">
            <v>85.901089562796201</v>
          </cell>
          <cell r="AA62">
            <v>1.0724518832020062</v>
          </cell>
          <cell r="AB62">
            <v>107.2182613490447</v>
          </cell>
          <cell r="AD62">
            <v>1.3751203025904091</v>
          </cell>
          <cell r="AE62">
            <v>123.60676036795574</v>
          </cell>
          <cell r="AF62">
            <v>1.8448128286128538</v>
          </cell>
          <cell r="AG62">
            <v>184.10904521568852</v>
          </cell>
          <cell r="AK62">
            <v>143.54432694730437</v>
          </cell>
          <cell r="AL62">
            <v>143.74690180636125</v>
          </cell>
          <cell r="AN62">
            <v>169.7052634455778</v>
          </cell>
          <cell r="AO62">
            <v>170.25715452067698</v>
          </cell>
          <cell r="AP62">
            <v>154.81</v>
          </cell>
          <cell r="AQ62">
            <v>90.927162759083359</v>
          </cell>
          <cell r="AS62">
            <v>130.70497936660982</v>
          </cell>
          <cell r="AT62">
            <v>130.67946502437246</v>
          </cell>
          <cell r="AU62">
            <v>138.46380615234375</v>
          </cell>
          <cell r="CG62">
            <v>0.75700227100681305</v>
          </cell>
          <cell r="CH62">
            <v>2.0116676725005027E-3</v>
          </cell>
          <cell r="CJ62">
            <v>1.66706147537205E-4</v>
          </cell>
          <cell r="CL62">
            <v>1</v>
          </cell>
          <cell r="CM62">
            <v>0.16438800000000001</v>
          </cell>
          <cell r="CN62">
            <v>5.5900000000000004E-4</v>
          </cell>
          <cell r="CP62">
            <v>0.55049700000000001</v>
          </cell>
          <cell r="CR62">
            <v>2.5413999999999999E-2</v>
          </cell>
          <cell r="CS62">
            <v>0.488701</v>
          </cell>
          <cell r="CT62">
            <v>1.6382000000000001</v>
          </cell>
          <cell r="CU62">
            <v>0.26698</v>
          </cell>
          <cell r="CY62">
            <v>0.14460899999999999</v>
          </cell>
          <cell r="DB62">
            <v>1</v>
          </cell>
          <cell r="DC62">
            <v>376.30582891748679</v>
          </cell>
          <cell r="DD62" t="e">
            <v>#DIV/0!</v>
          </cell>
          <cell r="DE62">
            <v>4.540937944942117</v>
          </cell>
          <cell r="DF62" t="e">
            <v>#DIV/0!</v>
          </cell>
          <cell r="DG62">
            <v>0.75700227100681305</v>
          </cell>
          <cell r="DH62">
            <v>4.6049728143587911</v>
          </cell>
          <cell r="DI62">
            <v>1354.207998223279</v>
          </cell>
          <cell r="DJ62" t="e">
            <v>#DIV/0!</v>
          </cell>
          <cell r="DK62">
            <v>1.3751251523746961</v>
          </cell>
          <cell r="DL62" t="e">
            <v>#DIV/0!</v>
          </cell>
          <cell r="DM62">
            <v>29.786821083135795</v>
          </cell>
          <cell r="DN62">
            <v>1.5490090484914356</v>
          </cell>
          <cell r="DO62">
            <v>0.46209392687511475</v>
          </cell>
          <cell r="DP62">
            <v>2.8354268896801749</v>
          </cell>
          <cell r="DQ62" t="e">
            <v>#DIV/0!</v>
          </cell>
          <cell r="DR62" t="e">
            <v>#DIV/0!</v>
          </cell>
          <cell r="DS62" t="e">
            <v>#DIV/0!</v>
          </cell>
          <cell r="DT62">
            <v>5.2348212836463368</v>
          </cell>
          <cell r="DW62">
            <v>100</v>
          </cell>
          <cell r="DX62">
            <v>119.12119195012141</v>
          </cell>
          <cell r="DY62" t="e">
            <v>#DIV/0!</v>
          </cell>
          <cell r="DZ62">
            <v>128.3545451672646</v>
          </cell>
          <cell r="EA62" t="e">
            <v>#DIV/0!</v>
          </cell>
          <cell r="EB62">
            <v>97.50158426120899</v>
          </cell>
          <cell r="EC62">
            <v>118.84973764268697</v>
          </cell>
          <cell r="ED62">
            <v>107.10606335238209</v>
          </cell>
          <cell r="EE62" t="e">
            <v>#DIV/0!</v>
          </cell>
          <cell r="EF62">
            <v>123.60719776780859</v>
          </cell>
          <cell r="EG62" t="e">
            <v>#DIV/0!</v>
          </cell>
          <cell r="EH62">
            <v>118.25625063204205</v>
          </cell>
          <cell r="EI62">
            <v>124.24966419607202</v>
          </cell>
          <cell r="EJ62">
            <v>93.92130718467331</v>
          </cell>
          <cell r="EK62">
            <v>12.390264681700918</v>
          </cell>
          <cell r="EL62" t="e">
            <v>#DIV/0!</v>
          </cell>
          <cell r="EM62" t="e">
            <v>#DIV/0!</v>
          </cell>
          <cell r="EN62" t="e">
            <v>#DIV/0!</v>
          </cell>
          <cell r="EO62">
            <v>120.37424867437355</v>
          </cell>
          <cell r="ER62">
            <v>154.72511388133199</v>
          </cell>
          <cell r="ES62">
            <v>152.5480903825617</v>
          </cell>
          <cell r="ET62">
            <v>0</v>
          </cell>
          <cell r="EU62">
            <v>177.38273580295748</v>
          </cell>
          <cell r="EV62">
            <v>488.92550428910101</v>
          </cell>
          <cell r="EW62">
            <v>0</v>
          </cell>
          <cell r="EX62">
            <v>0</v>
          </cell>
          <cell r="EY62">
            <v>0</v>
          </cell>
          <cell r="EZ62">
            <v>0</v>
          </cell>
          <cell r="FA62">
            <v>0</v>
          </cell>
          <cell r="FB62">
            <v>141.0438381871906</v>
          </cell>
          <cell r="FC62">
            <v>0</v>
          </cell>
          <cell r="FD62">
            <v>0</v>
          </cell>
          <cell r="FE62">
            <v>0</v>
          </cell>
          <cell r="FF62">
            <v>0</v>
          </cell>
          <cell r="FG62">
            <v>0</v>
          </cell>
          <cell r="FM62">
            <v>154.72510404417417</v>
          </cell>
          <cell r="FN62">
            <v>152.54807680431676</v>
          </cell>
          <cell r="FP62">
            <v>177.38272001419065</v>
          </cell>
          <cell r="FQ62">
            <v>8893.9549999999999</v>
          </cell>
          <cell r="FW62">
            <v>141.04382563293458</v>
          </cell>
        </row>
        <row r="63">
          <cell r="B63">
            <v>0.75244999999999995</v>
          </cell>
          <cell r="C63">
            <v>96.91524987120043</v>
          </cell>
          <cell r="D63">
            <v>156.44999999999999</v>
          </cell>
          <cell r="F63">
            <v>4.5487238264983194</v>
          </cell>
          <cell r="G63">
            <v>128.57577478161983</v>
          </cell>
          <cell r="H63">
            <v>1.1294925767326884</v>
          </cell>
          <cell r="I63">
            <v>110.52926687436413</v>
          </cell>
          <cell r="K63">
            <v>0.75244999999999995</v>
          </cell>
          <cell r="L63">
            <v>142.70101747737962</v>
          </cell>
          <cell r="M63">
            <v>142.54901659128896</v>
          </cell>
          <cell r="O63">
            <v>3.7060245998768816E-2</v>
          </cell>
          <cell r="P63">
            <v>471.67757863690213</v>
          </cell>
          <cell r="Q63">
            <v>1.4801309778565599</v>
          </cell>
          <cell r="R63">
            <v>145.63138352379559</v>
          </cell>
          <cell r="T63">
            <v>375.47405189620764</v>
          </cell>
          <cell r="U63">
            <v>118.85788886717101</v>
          </cell>
          <cell r="V63">
            <v>1.1804030271265169</v>
          </cell>
          <cell r="W63">
            <v>118.17931488303505</v>
          </cell>
          <cell r="Y63">
            <v>2925.5443234836698</v>
          </cell>
          <cell r="Z63">
            <v>85.318379593838443</v>
          </cell>
          <cell r="AA63">
            <v>1.0711064586357015</v>
          </cell>
          <cell r="AB63">
            <v>107.08375267314514</v>
          </cell>
          <cell r="AD63">
            <v>1.3650220664810464</v>
          </cell>
          <cell r="AE63">
            <v>122.69905051263787</v>
          </cell>
          <cell r="AF63">
            <v>1.8507157727997277</v>
          </cell>
          <cell r="AG63">
            <v>184.69814856609403</v>
          </cell>
          <cell r="AK63">
            <v>144.32369766442341</v>
          </cell>
          <cell r="AL63">
            <v>144.52737239915305</v>
          </cell>
          <cell r="AN63">
            <v>171.96079598099863</v>
          </cell>
          <cell r="AO63">
            <v>172.52002217494223</v>
          </cell>
          <cell r="AP63">
            <v>156.44999999999999</v>
          </cell>
          <cell r="AQ63">
            <v>90.685126298762825</v>
          </cell>
          <cell r="AS63">
            <v>131.06483019645523</v>
          </cell>
          <cell r="AT63">
            <v>131.03924560932538</v>
          </cell>
          <cell r="AU63">
            <v>139.17622375488281</v>
          </cell>
          <cell r="CG63">
            <v>0.75301204819277101</v>
          </cell>
          <cell r="CH63">
            <v>2.0036064916850328E-3</v>
          </cell>
          <cell r="CJ63">
            <v>1.654200196565E-4</v>
          </cell>
          <cell r="CL63">
            <v>1</v>
          </cell>
          <cell r="DB63">
            <v>1</v>
          </cell>
          <cell r="DC63">
            <v>375.82831325301208</v>
          </cell>
          <cell r="DD63" t="e">
            <v>#DIV/0!</v>
          </cell>
          <cell r="DE63">
            <v>4.5521216220166387</v>
          </cell>
          <cell r="DF63" t="e">
            <v>#DIV/0!</v>
          </cell>
          <cell r="DG63">
            <v>0.75301204819277101</v>
          </cell>
          <cell r="DH63" t="e">
            <v>#DIV/0!</v>
          </cell>
          <cell r="DI63" t="e">
            <v>#DIV/0!</v>
          </cell>
          <cell r="DJ63" t="e">
            <v>#DIV/0!</v>
          </cell>
          <cell r="DK63" t="e">
            <v>#DIV/0!</v>
          </cell>
          <cell r="DL63" t="e">
            <v>#DIV/0!</v>
          </cell>
          <cell r="DM63" t="e">
            <v>#DIV/0!</v>
          </cell>
          <cell r="DN63" t="e">
            <v>#DIV/0!</v>
          </cell>
          <cell r="DO63" t="e">
            <v>#DIV/0!</v>
          </cell>
          <cell r="DP63" t="e">
            <v>#DIV/0!</v>
          </cell>
          <cell r="DQ63" t="e">
            <v>#DIV/0!</v>
          </cell>
          <cell r="DR63" t="e">
            <v>#DIV/0!</v>
          </cell>
          <cell r="DS63" t="e">
            <v>#DIV/0!</v>
          </cell>
          <cell r="DT63" t="e">
            <v>#DIV/0!</v>
          </cell>
          <cell r="DW63">
            <v>100</v>
          </cell>
          <cell r="DX63">
            <v>118.97003235928884</v>
          </cell>
          <cell r="DY63" t="e">
            <v>#DIV/0!</v>
          </cell>
          <cell r="DZ63">
            <v>128.67066395188635</v>
          </cell>
          <cell r="EA63" t="e">
            <v>#DIV/0!</v>
          </cell>
          <cell r="EB63">
            <v>96.987645187542981</v>
          </cell>
          <cell r="EC63" t="e">
            <v>#DIV/0!</v>
          </cell>
          <cell r="ED63" t="e">
            <v>#DIV/0!</v>
          </cell>
          <cell r="EE63" t="e">
            <v>#DIV/0!</v>
          </cell>
          <cell r="EF63" t="e">
            <v>#DIV/0!</v>
          </cell>
          <cell r="EG63" t="e">
            <v>#DIV/0!</v>
          </cell>
          <cell r="EH63" t="e">
            <v>#DIV/0!</v>
          </cell>
          <cell r="EI63" t="e">
            <v>#DIV/0!</v>
          </cell>
          <cell r="EJ63" t="e">
            <v>#DIV/0!</v>
          </cell>
          <cell r="EK63" t="e">
            <v>#DIV/0!</v>
          </cell>
          <cell r="EL63" t="e">
            <v>#DIV/0!</v>
          </cell>
          <cell r="EM63" t="e">
            <v>#DIV/0!</v>
          </cell>
          <cell r="EN63" t="e">
            <v>#DIV/0!</v>
          </cell>
          <cell r="EO63" t="e">
            <v>#DIV/0!</v>
          </cell>
          <cell r="ER63">
            <v>0</v>
          </cell>
          <cell r="ES63">
            <v>0</v>
          </cell>
          <cell r="ET63">
            <v>0</v>
          </cell>
          <cell r="EU63">
            <v>0</v>
          </cell>
          <cell r="EV63">
            <v>0</v>
          </cell>
          <cell r="EW63">
            <v>0</v>
          </cell>
          <cell r="EX63">
            <v>0</v>
          </cell>
          <cell r="EY63">
            <v>0</v>
          </cell>
          <cell r="EZ63">
            <v>0</v>
          </cell>
          <cell r="FA63">
            <v>0</v>
          </cell>
          <cell r="FB63">
            <v>0</v>
          </cell>
          <cell r="FC63">
            <v>0</v>
          </cell>
          <cell r="FD63">
            <v>0</v>
          </cell>
          <cell r="FE63">
            <v>0</v>
          </cell>
          <cell r="FF63">
            <v>0</v>
          </cell>
          <cell r="FG63">
            <v>0</v>
          </cell>
        </row>
        <row r="64">
          <cell r="B64">
            <v>0.74962999999999991</v>
          </cell>
          <cell r="C64">
            <v>96.552035033487911</v>
          </cell>
          <cell r="D64">
            <v>156.52000000000001</v>
          </cell>
          <cell r="F64">
            <v>4.5658356987407238</v>
          </cell>
          <cell r="G64">
            <v>129.05946478247552</v>
          </cell>
          <cell r="H64">
            <v>1.1274831958587415</v>
          </cell>
          <cell r="I64">
            <v>110.33263397969633</v>
          </cell>
          <cell r="K64">
            <v>0.74962999999999991</v>
          </cell>
          <cell r="L64">
            <v>142.09334999121793</v>
          </cell>
          <cell r="M64">
            <v>141.9419963744879</v>
          </cell>
          <cell r="O64">
            <v>3.8901958429844188E-2</v>
          </cell>
          <cell r="P64">
            <v>495.11764053136375</v>
          </cell>
          <cell r="Q64">
            <v>1.4920656616344576</v>
          </cell>
          <cell r="R64">
            <v>146.80564751562906</v>
          </cell>
          <cell r="T64">
            <v>376.32028112449797</v>
          </cell>
          <cell r="U64">
            <v>119.12576628523581</v>
          </cell>
          <cell r="V64">
            <v>1.1800541760234995</v>
          </cell>
          <cell r="W64">
            <v>118.14438868968975</v>
          </cell>
          <cell r="Y64">
            <v>2904.4168926772568</v>
          </cell>
          <cell r="Z64">
            <v>84.702235053858388</v>
          </cell>
          <cell r="AA64">
            <v>1.0512382007493497</v>
          </cell>
          <cell r="AB64">
            <v>105.09742573393659</v>
          </cell>
          <cell r="AD64">
            <v>1.3693113655090117</v>
          </cell>
          <cell r="AE64">
            <v>123.08460685712456</v>
          </cell>
          <cell r="AF64">
            <v>1.85727443313323</v>
          </cell>
          <cell r="AG64">
            <v>185.35269122384597</v>
          </cell>
          <cell r="AK64">
            <v>145.3829613875381</v>
          </cell>
          <cell r="AL64">
            <v>145.58813099290444</v>
          </cell>
          <cell r="AN64">
            <v>173.9531752221543</v>
          </cell>
          <cell r="AO64">
            <v>174.51888074560767</v>
          </cell>
          <cell r="AP64">
            <v>156.52000000000001</v>
          </cell>
          <cell r="AQ64">
            <v>89.686571063996098</v>
          </cell>
          <cell r="AS64">
            <v>130.57300256369498</v>
          </cell>
          <cell r="AT64">
            <v>130.54751398406694</v>
          </cell>
          <cell r="AU64">
            <v>139.06874084472656</v>
          </cell>
        </row>
        <row r="65">
          <cell r="B65">
            <v>0.74900999999999995</v>
          </cell>
          <cell r="C65">
            <v>96.4721792890263</v>
          </cell>
          <cell r="D65">
            <v>157.99</v>
          </cell>
          <cell r="F65">
            <v>4.5875543578122127</v>
          </cell>
          <cell r="G65">
            <v>129.67337178669217</v>
          </cell>
          <cell r="H65">
            <v>1.138931430315681</v>
          </cell>
          <cell r="I65">
            <v>111.45292904634627</v>
          </cell>
          <cell r="K65">
            <v>0.74900999999999995</v>
          </cell>
          <cell r="L65">
            <v>143.13956163913974</v>
          </cell>
          <cell r="M65">
            <v>142.98709362883122</v>
          </cell>
          <cell r="O65">
            <v>4.0461003376315495E-2</v>
          </cell>
          <cell r="P65">
            <v>514.96010313568945</v>
          </cell>
          <cell r="Q65">
            <v>1.5121861518740065</v>
          </cell>
          <cell r="R65">
            <v>148.78532017608904</v>
          </cell>
          <cell r="T65">
            <v>376.3869346733668</v>
          </cell>
          <cell r="U65">
            <v>119.14686574620799</v>
          </cell>
          <cell r="V65">
            <v>1.21318364141435</v>
          </cell>
          <cell r="W65">
            <v>121.46123677662057</v>
          </cell>
          <cell r="Y65">
            <v>2894.165378670788</v>
          </cell>
          <cell r="Z65">
            <v>84.403267591155938</v>
          </cell>
          <cell r="AA65">
            <v>1.0531495219010918</v>
          </cell>
          <cell r="AB65">
            <v>105.28850985992794</v>
          </cell>
          <cell r="AD65">
            <v>1.3590435538430987</v>
          </cell>
          <cell r="AE65">
            <v>122.16165420076352</v>
          </cell>
          <cell r="AF65">
            <v>1.8565792196070081</v>
          </cell>
          <cell r="AG65">
            <v>185.28331014813543</v>
          </cell>
          <cell r="AK65">
            <v>146.29718337285797</v>
          </cell>
          <cell r="AL65">
            <v>146.50364316080248</v>
          </cell>
          <cell r="AN65">
            <v>175.32621965227924</v>
          </cell>
          <cell r="AO65">
            <v>175.8963903935539</v>
          </cell>
          <cell r="AP65">
            <v>157.99</v>
          </cell>
          <cell r="AQ65">
            <v>89.819921629153498</v>
          </cell>
          <cell r="AS65">
            <v>131.58945747088748</v>
          </cell>
          <cell r="AT65">
            <v>131.56377047358248</v>
          </cell>
          <cell r="AU65">
            <v>140.09577941894531</v>
          </cell>
        </row>
        <row r="66">
          <cell r="B66">
            <v>0.74552999999999991</v>
          </cell>
          <cell r="C66">
            <v>96.023956723338515</v>
          </cell>
          <cell r="D66">
            <v>155.38</v>
          </cell>
          <cell r="F66">
            <v>4.585055350553505</v>
          </cell>
          <cell r="G66">
            <v>129.60273399756076</v>
          </cell>
          <cell r="H66">
            <v>1.1139355679338949</v>
          </cell>
          <cell r="I66">
            <v>109.00689761518517</v>
          </cell>
          <cell r="K66">
            <v>0.74552999999999991</v>
          </cell>
          <cell r="L66">
            <v>139.75411577903543</v>
          </cell>
          <cell r="M66">
            <v>139.60525384512107</v>
          </cell>
          <cell r="O66">
            <v>4.1377530911832626E-2</v>
          </cell>
          <cell r="P66">
            <v>526.62504159079663</v>
          </cell>
          <cell r="Q66">
            <v>1.4568656454520981</v>
          </cell>
          <cell r="R66">
            <v>143.34228708781038</v>
          </cell>
          <cell r="T66">
            <v>375.01509054325959</v>
          </cell>
          <cell r="U66">
            <v>118.71260272234279</v>
          </cell>
          <cell r="V66">
            <v>1.2118183493449826</v>
          </cell>
          <cell r="W66">
            <v>121.32454678374089</v>
          </cell>
          <cell r="Y66">
            <v>2877.3832497105359</v>
          </cell>
          <cell r="Z66">
            <v>83.913846173907132</v>
          </cell>
          <cell r="AA66">
            <v>1.0422549375410983</v>
          </cell>
          <cell r="AB66">
            <v>104.19932496362154</v>
          </cell>
          <cell r="AD66">
            <v>1.3229799251065559</v>
          </cell>
          <cell r="AE66">
            <v>118.91996814112245</v>
          </cell>
          <cell r="AF66">
            <v>1.7730037603139424</v>
          </cell>
          <cell r="AG66">
            <v>176.94262768146007</v>
          </cell>
          <cell r="AK66">
            <v>146.05042626596341</v>
          </cell>
          <cell r="AL66">
            <v>146.25653782150323</v>
          </cell>
          <cell r="AN66">
            <v>176.45537969889725</v>
          </cell>
          <cell r="AO66">
            <v>177.02922253224159</v>
          </cell>
          <cell r="AP66">
            <v>155.38</v>
          </cell>
          <cell r="AQ66">
            <v>87.770819855293269</v>
          </cell>
          <cell r="AS66">
            <v>128.37056233790045</v>
          </cell>
          <cell r="AT66">
            <v>128.34550368690978</v>
          </cell>
          <cell r="AU66">
            <v>135.98410034179687</v>
          </cell>
        </row>
        <row r="67">
          <cell r="B67">
            <v>0.74238999999999999</v>
          </cell>
          <cell r="C67">
            <v>95.619526017516776</v>
          </cell>
          <cell r="D67">
            <v>152.38999999999999</v>
          </cell>
          <cell r="F67">
            <v>4.5886025094257992</v>
          </cell>
          <cell r="G67">
            <v>129.70299919669679</v>
          </cell>
          <cell r="H67">
            <v>1.0922509466026149</v>
          </cell>
          <cell r="I67">
            <v>106.88489579988521</v>
          </cell>
          <cell r="K67">
            <v>0.74238999999999999</v>
          </cell>
          <cell r="L67">
            <v>136.2198376701613</v>
          </cell>
          <cell r="M67">
            <v>136.0747403443327</v>
          </cell>
          <cell r="O67">
            <v>4.262898588226121E-2</v>
          </cell>
          <cell r="P67">
            <v>542.55270840241144</v>
          </cell>
          <cell r="Q67">
            <v>1.4102283708312031</v>
          </cell>
          <cell r="R67">
            <v>138.75360478304862</v>
          </cell>
          <cell r="T67">
            <v>373.0603015075377</v>
          </cell>
          <cell r="U67">
            <v>118.09380603907474</v>
          </cell>
          <cell r="V67">
            <v>1.2201255435250906</v>
          </cell>
          <cell r="W67">
            <v>122.15624451260504</v>
          </cell>
          <cell r="Y67">
            <v>2865.2643766885371</v>
          </cell>
          <cell r="Z67">
            <v>83.560420453968234</v>
          </cell>
          <cell r="AA67">
            <v>1.0281732518283395</v>
          </cell>
          <cell r="AB67">
            <v>102.79150995333141</v>
          </cell>
          <cell r="AD67">
            <v>1.3300806832722241</v>
          </cell>
          <cell r="AE67">
            <v>119.5582408154195</v>
          </cell>
          <cell r="AF67">
            <v>1.7471157355225373</v>
          </cell>
          <cell r="AG67">
            <v>174.35904876605898</v>
          </cell>
          <cell r="AK67">
            <v>146.70285357046151</v>
          </cell>
          <cell r="AL67">
            <v>146.90988585461574</v>
          </cell>
          <cell r="AN67">
            <v>177.38848556534629</v>
          </cell>
          <cell r="AO67">
            <v>177.96536291152398</v>
          </cell>
          <cell r="AP67">
            <v>152.38999999999999</v>
          </cell>
          <cell r="AQ67">
            <v>85.62902213492022</v>
          </cell>
          <cell r="AS67">
            <v>125.79749867683493</v>
          </cell>
          <cell r="AT67">
            <v>125.77294230224692</v>
          </cell>
          <cell r="AU67">
            <v>133.16365051269531</v>
          </cell>
        </row>
        <row r="68">
          <cell r="B68">
            <v>0.74238999999999999</v>
          </cell>
          <cell r="C68">
            <v>95.619526017516776</v>
          </cell>
          <cell r="D68">
            <v>148.72</v>
          </cell>
          <cell r="F68">
            <v>4.6162790697674421</v>
          </cell>
          <cell r="G68">
            <v>130.48531426460377</v>
          </cell>
          <cell r="H68">
            <v>1.0702335495816011</v>
          </cell>
          <cell r="I68">
            <v>104.73032940312845</v>
          </cell>
          <cell r="K68">
            <v>0.74238999999999999</v>
          </cell>
          <cell r="L68">
            <v>132.72094998398896</v>
          </cell>
          <cell r="M68">
            <v>132.5795795694188</v>
          </cell>
          <cell r="O68">
            <v>4.3832884915517262E-2</v>
          </cell>
          <cell r="P68">
            <v>557.87511562411157</v>
          </cell>
          <cell r="Q68">
            <v>1.3419848313126532</v>
          </cell>
          <cell r="R68">
            <v>132.03906314765939</v>
          </cell>
          <cell r="T68">
            <v>372.4800561938689</v>
          </cell>
          <cell r="U68">
            <v>117.91012694684598</v>
          </cell>
          <cell r="V68">
            <v>1.2423096474830946</v>
          </cell>
          <cell r="W68">
            <v>124.37726745714374</v>
          </cell>
          <cell r="Y68">
            <v>2867.4777906527615</v>
          </cell>
          <cell r="Z68">
            <v>83.62497079808098</v>
          </cell>
          <cell r="AA68">
            <v>1.0153592425118565</v>
          </cell>
          <cell r="AB68">
            <v>101.51043075402809</v>
          </cell>
          <cell r="AD68">
            <v>1.3347440867020015</v>
          </cell>
          <cell r="AE68">
            <v>119.97742464185107</v>
          </cell>
          <cell r="AF68">
            <v>1.710587181171745</v>
          </cell>
          <cell r="AG68">
            <v>170.71356389066889</v>
          </cell>
          <cell r="AK68">
            <v>147.82876799652621</v>
          </cell>
          <cell r="AL68">
            <v>148.03738921115936</v>
          </cell>
          <cell r="AN68">
            <v>178.42050038125541</v>
          </cell>
          <cell r="AO68">
            <v>179.00073389774101</v>
          </cell>
          <cell r="AP68">
            <v>148.72</v>
          </cell>
          <cell r="AQ68">
            <v>83.083458241551284</v>
          </cell>
          <cell r="AS68">
            <v>122.99458244713634</v>
          </cell>
          <cell r="AT68">
            <v>122.97057321745662</v>
          </cell>
          <cell r="AU68">
            <v>129.71214294433594</v>
          </cell>
        </row>
        <row r="69">
          <cell r="B69">
            <v>0.74129</v>
          </cell>
          <cell r="C69">
            <v>95.477846470891336</v>
          </cell>
          <cell r="D69">
            <v>149.11000000000001</v>
          </cell>
          <cell r="F69">
            <v>5.0239578179748028</v>
          </cell>
          <cell r="G69">
            <v>142.00890042022098</v>
          </cell>
          <cell r="H69">
            <v>1.1261382344414199</v>
          </cell>
          <cell r="I69">
            <v>110.20101948085572</v>
          </cell>
          <cell r="K69">
            <v>0.74129</v>
          </cell>
          <cell r="L69">
            <v>132.72258851106102</v>
          </cell>
          <cell r="M69">
            <v>132.58121635118047</v>
          </cell>
          <cell r="O69">
            <v>4.4709450175352543E-2</v>
          </cell>
          <cell r="P69">
            <v>569.03144144261989</v>
          </cell>
          <cell r="Q69">
            <v>1.3151491497353502</v>
          </cell>
          <cell r="R69">
            <v>129.39867692888961</v>
          </cell>
          <cell r="T69">
            <v>371.98414291449222</v>
          </cell>
          <cell r="U69">
            <v>117.75314351443507</v>
          </cell>
          <cell r="V69">
            <v>1.2711070061805856</v>
          </cell>
          <cell r="W69">
            <v>127.26039469682486</v>
          </cell>
          <cell r="Y69">
            <v>2863.2290459636924</v>
          </cell>
          <cell r="Z69">
            <v>83.501063595831653</v>
          </cell>
          <cell r="AA69">
            <v>1.0124639355876051</v>
          </cell>
          <cell r="AB69">
            <v>101.22097275656228</v>
          </cell>
          <cell r="AD69">
            <v>1.3259459991235367</v>
          </cell>
          <cell r="AE69">
            <v>119.18658248719814</v>
          </cell>
          <cell r="AF69">
            <v>1.7033104391273937</v>
          </cell>
          <cell r="AG69">
            <v>169.98735795297833</v>
          </cell>
          <cell r="AK69">
            <v>151.22513219413969</v>
          </cell>
          <cell r="AL69">
            <v>151.43854647871348</v>
          </cell>
          <cell r="AN69">
            <v>181.26955352636719</v>
          </cell>
          <cell r="AO69">
            <v>181.85905232414902</v>
          </cell>
          <cell r="AP69">
            <v>149.11000000000001</v>
          </cell>
          <cell r="AQ69">
            <v>81.992069184559227</v>
          </cell>
          <cell r="AS69">
            <v>124.16759780091763</v>
          </cell>
          <cell r="AT69">
            <v>124.14335959208707</v>
          </cell>
          <cell r="AU69">
            <v>130.76780700683594</v>
          </cell>
        </row>
        <row r="70">
          <cell r="B70">
            <v>0.73854999999999993</v>
          </cell>
          <cell r="C70">
            <v>95.124935600206101</v>
          </cell>
          <cell r="D70">
            <v>149.29</v>
          </cell>
          <cell r="F70">
            <v>10.64131750331393</v>
          </cell>
          <cell r="G70">
            <v>300.79109984988366</v>
          </cell>
          <cell r="H70">
            <v>1.725552780618723</v>
          </cell>
          <cell r="I70">
            <v>168.85820033144464</v>
          </cell>
          <cell r="K70">
            <v>0.73854999999999993</v>
          </cell>
          <cell r="L70">
            <v>132.30639650780154</v>
          </cell>
          <cell r="M70">
            <v>132.16546766328341</v>
          </cell>
          <cell r="O70">
            <v>4.4716071010219342E-2</v>
          </cell>
          <cell r="P70">
            <v>569.11570692101498</v>
          </cell>
          <cell r="Q70">
            <v>1.2524532767457541</v>
          </cell>
          <cell r="R70">
            <v>123.22997506310656</v>
          </cell>
          <cell r="T70">
            <v>374.4992647431672</v>
          </cell>
          <cell r="U70">
            <v>118.54931589782704</v>
          </cell>
          <cell r="V70">
            <v>1.2830477612141002</v>
          </cell>
          <cell r="W70">
            <v>128.45587642350435</v>
          </cell>
          <cell r="Y70">
            <v>2852.6458091927384</v>
          </cell>
          <cell r="Z70">
            <v>83.19242201931965</v>
          </cell>
          <cell r="AA70">
            <v>1.006918517209803</v>
          </cell>
          <cell r="AB70">
            <v>100.66657015236731</v>
          </cell>
          <cell r="AD70">
            <v>1.2574300829374356</v>
          </cell>
          <cell r="AE70">
            <v>113.0278264733042</v>
          </cell>
          <cell r="AF70">
            <v>1.6168819456930623</v>
          </cell>
          <cell r="AG70">
            <v>161.36194774397092</v>
          </cell>
          <cell r="AK70">
            <v>178.91995270449138</v>
          </cell>
          <cell r="AL70">
            <v>179.17245090468066</v>
          </cell>
          <cell r="AN70">
            <v>197.90189984266146</v>
          </cell>
          <cell r="AO70">
            <v>198.54548796745388</v>
          </cell>
          <cell r="AP70">
            <v>149.29</v>
          </cell>
          <cell r="AQ70">
            <v>75.191837159488628</v>
          </cell>
          <cell r="AS70">
            <v>134.72305751891219</v>
          </cell>
          <cell r="AT70">
            <v>134.69675882537001</v>
          </cell>
          <cell r="AU70">
            <v>141.15281677246094</v>
          </cell>
        </row>
        <row r="71">
          <cell r="B71">
            <v>0.71022727272727282</v>
          </cell>
          <cell r="C71">
            <v>91.476980000936763</v>
          </cell>
          <cell r="D71">
            <v>150.9</v>
          </cell>
          <cell r="F71">
            <v>11.30053418077094</v>
          </cell>
          <cell r="G71">
            <v>319.42474266619183</v>
          </cell>
          <cell r="H71">
            <v>1.7724551667774382</v>
          </cell>
          <cell r="I71">
            <v>173.44794838607748</v>
          </cell>
          <cell r="K71">
            <v>0.71022727272727282</v>
          </cell>
          <cell r="L71">
            <v>128.47846861835183</v>
          </cell>
          <cell r="M71">
            <v>128.34161716894533</v>
          </cell>
          <cell r="O71">
            <v>4.3538968861980373E-2</v>
          </cell>
          <cell r="P71">
            <v>554.1343522071769</v>
          </cell>
          <cell r="Q71">
            <v>1.1800728139016137</v>
          </cell>
          <cell r="R71">
            <v>116.10839791771804</v>
          </cell>
          <cell r="T71">
            <v>361.07131302860847</v>
          </cell>
          <cell r="U71">
            <v>114.29864135842119</v>
          </cell>
          <cell r="V71">
            <v>1.2491344859004259</v>
          </cell>
          <cell r="W71">
            <v>125.06055503758232</v>
          </cell>
          <cell r="Y71">
            <v>2741.131890109119</v>
          </cell>
          <cell r="Z71">
            <v>79.940313752833518</v>
          </cell>
          <cell r="AA71">
            <v>0.99187620537272658</v>
          </cell>
          <cell r="AB71">
            <v>99.162716648911172</v>
          </cell>
          <cell r="AD71">
            <v>1.163118983300881</v>
          </cell>
          <cell r="AE71">
            <v>104.55039401095601</v>
          </cell>
          <cell r="AF71">
            <v>1.5116162972359939</v>
          </cell>
          <cell r="AG71">
            <v>150.8566229051288</v>
          </cell>
          <cell r="AK71">
            <v>175.46213833975222</v>
          </cell>
          <cell r="AL71">
            <v>175.70975674933965</v>
          </cell>
          <cell r="AN71">
            <v>200.93406166275787</v>
          </cell>
          <cell r="AO71">
            <v>201.58751054857083</v>
          </cell>
          <cell r="AP71">
            <v>150.9</v>
          </cell>
          <cell r="AQ71">
            <v>74.85582791779251</v>
          </cell>
          <cell r="AS71">
            <v>131.52899314705749</v>
          </cell>
          <cell r="AT71">
            <v>131.50331795272632</v>
          </cell>
          <cell r="AU71">
            <v>139.755126953125</v>
          </cell>
        </row>
        <row r="72">
          <cell r="B72">
            <v>0.64102564102564097</v>
          </cell>
          <cell r="C72">
            <v>82.56383835981984</v>
          </cell>
          <cell r="D72">
            <v>152.5</v>
          </cell>
          <cell r="F72">
            <v>10.544919247008407</v>
          </cell>
          <cell r="G72">
            <v>298.06627395039146</v>
          </cell>
          <cell r="H72">
            <v>1.5813389491458618</v>
          </cell>
          <cell r="I72">
            <v>154.74580207917103</v>
          </cell>
          <cell r="K72">
            <v>0.64102564102564097</v>
          </cell>
          <cell r="L72">
            <v>116.98889060435789</v>
          </cell>
          <cell r="M72">
            <v>116.86427751225122</v>
          </cell>
          <cell r="O72">
            <v>4.1599571894165376E-2</v>
          </cell>
          <cell r="P72">
            <v>529.45102803752309</v>
          </cell>
          <cell r="Q72">
            <v>1.0993975867653454</v>
          </cell>
          <cell r="R72">
            <v>108.17069164731404</v>
          </cell>
          <cell r="T72">
            <v>330.25535343927919</v>
          </cell>
          <cell r="U72">
            <v>104.54371986196524</v>
          </cell>
          <cell r="V72">
            <v>1.1344178195812884</v>
          </cell>
          <cell r="W72">
            <v>113.5753786023237</v>
          </cell>
          <cell r="Y72">
            <v>2477.8725977025165</v>
          </cell>
          <cell r="Z72">
            <v>72.262817274364181</v>
          </cell>
          <cell r="AA72">
            <v>0.91159363729852472</v>
          </cell>
          <cell r="AB72">
            <v>91.136475564926897</v>
          </cell>
          <cell r="AD72">
            <v>1.0778325037028051</v>
          </cell>
          <cell r="AE72">
            <v>96.884166244230983</v>
          </cell>
          <cell r="AF72">
            <v>1.4139867475391519</v>
          </cell>
          <cell r="AG72">
            <v>141.1133671662588</v>
          </cell>
          <cell r="AK72">
            <v>162.54011175114928</v>
          </cell>
          <cell r="AL72">
            <v>162.76949413726871</v>
          </cell>
          <cell r="AN72">
            <v>205.07442297214527</v>
          </cell>
          <cell r="AO72">
            <v>205.74133654613547</v>
          </cell>
          <cell r="AP72">
            <v>152.5</v>
          </cell>
          <cell r="AQ72">
            <v>74.12219759046981</v>
          </cell>
          <cell r="AS72">
            <v>120.64832606143449</v>
          </cell>
          <cell r="AT72">
            <v>120.62477483411008</v>
          </cell>
          <cell r="AU72">
            <v>139.54179382324219</v>
          </cell>
        </row>
        <row r="73">
          <cell r="B73">
            <v>0.55865921787709494</v>
          </cell>
          <cell r="C73">
            <v>71.955077006323435</v>
          </cell>
          <cell r="D73">
            <v>171</v>
          </cell>
          <cell r="F73">
            <v>11.211302787017759</v>
          </cell>
          <cell r="G73">
            <v>316.90249774118155</v>
          </cell>
          <cell r="H73">
            <v>1.6892698614588462</v>
          </cell>
          <cell r="I73">
            <v>165.30764627078517</v>
          </cell>
          <cell r="K73">
            <v>0.55865921787709494</v>
          </cell>
          <cell r="L73">
            <v>114.11034726828463</v>
          </cell>
          <cell r="M73">
            <v>113.98880031505675</v>
          </cell>
          <cell r="O73">
            <v>4.1053971430788309E-2</v>
          </cell>
          <cell r="P73">
            <v>522.50699681124854</v>
          </cell>
          <cell r="Q73">
            <v>1.0931312980156984</v>
          </cell>
          <cell r="R73">
            <v>107.55414600789219</v>
          </cell>
          <cell r="T73">
            <v>289.61079205655517</v>
          </cell>
          <cell r="U73">
            <v>91.677513168091934</v>
          </cell>
          <cell r="V73">
            <v>1.0848108192457018</v>
          </cell>
          <cell r="W73">
            <v>108.60883651598782</v>
          </cell>
          <cell r="Y73">
            <v>2159.4867331932546</v>
          </cell>
          <cell r="Z73">
            <v>62.977650808943089</v>
          </cell>
          <cell r="AA73">
            <v>0.89593741748041789</v>
          </cell>
          <cell r="AB73">
            <v>89.571246677283014</v>
          </cell>
          <cell r="AD73">
            <v>0.93216136041269548</v>
          </cell>
          <cell r="AE73">
            <v>83.790084172089593</v>
          </cell>
          <cell r="AF73">
            <v>1.3706353089047347</v>
          </cell>
          <cell r="AG73">
            <v>136.78697055196901</v>
          </cell>
          <cell r="AK73">
            <v>151.90843599307857</v>
          </cell>
          <cell r="AL73">
            <v>152.12281458027377</v>
          </cell>
          <cell r="AN73">
            <v>214.76014010019438</v>
          </cell>
          <cell r="AO73">
            <v>215.45855217181733</v>
          </cell>
          <cell r="AP73">
            <v>171</v>
          </cell>
          <cell r="AQ73">
            <v>79.365612678783862</v>
          </cell>
          <cell r="AS73">
            <v>120.73320381584463</v>
          </cell>
          <cell r="AT73">
            <v>120.70963601990833</v>
          </cell>
          <cell r="AU73">
            <v>141.71849060058594</v>
          </cell>
        </row>
        <row r="76">
          <cell r="B76">
            <v>1.9075830827156703</v>
          </cell>
          <cell r="C76">
            <v>245.69592430322416</v>
          </cell>
          <cell r="D76">
            <v>38.063747680266559</v>
          </cell>
          <cell r="F76">
            <v>3.4033795959773028</v>
          </cell>
          <cell r="G76">
            <v>96.200222370311181</v>
          </cell>
          <cell r="H76">
            <v>0.53095613209678871</v>
          </cell>
          <cell r="I76">
            <v>51.957968550052378</v>
          </cell>
          <cell r="K76">
            <v>1.9075830827156703</v>
          </cell>
          <cell r="L76">
            <v>38.415799488924385</v>
          </cell>
          <cell r="M76">
            <v>38.371459796099082</v>
          </cell>
          <cell r="O76">
            <v>9.3603620906074578E-3</v>
          </cell>
          <cell r="P76">
            <v>119.13231954248518</v>
          </cell>
          <cell r="Q76">
            <v>0.45076635613310367</v>
          </cell>
          <cell r="R76">
            <v>44.405992264680428</v>
          </cell>
          <cell r="T76">
            <v>353.93989771497445</v>
          </cell>
          <cell r="U76">
            <v>112.04116241249261</v>
          </cell>
          <cell r="V76">
            <v>0.77939632609799647</v>
          </cell>
          <cell r="W76">
            <v>78.031419517426855</v>
          </cell>
          <cell r="Y76">
            <v>1425.5764762118824</v>
          </cell>
          <cell r="Z76">
            <v>41.574443480542982</v>
          </cell>
          <cell r="AA76">
            <v>0.62387809791367355</v>
          </cell>
          <cell r="AB76">
            <v>62.372145306894431</v>
          </cell>
          <cell r="AD76">
            <v>3.2223577597378106</v>
          </cell>
          <cell r="AE76">
            <v>289.65117262142331</v>
          </cell>
          <cell r="AF76">
            <v>0.4263597984144174</v>
          </cell>
          <cell r="AG76">
            <v>42.537029691730517</v>
          </cell>
          <cell r="AK76">
            <v>117.1119131973539</v>
          </cell>
          <cell r="AL76">
            <v>117.27719115639978</v>
          </cell>
          <cell r="AN76">
            <v>46.614621441957887</v>
          </cell>
          <cell r="AO76">
            <v>46.763456618475011</v>
          </cell>
          <cell r="AP76">
            <v>38.063747680266559</v>
          </cell>
          <cell r="AQ76">
            <v>69.553472797110217</v>
          </cell>
          <cell r="AS76">
            <v>48.541807408398256</v>
          </cell>
          <cell r="AT76">
            <v>48.608571001362641</v>
          </cell>
          <cell r="AU76">
            <v>44.716666666666661</v>
          </cell>
          <cell r="CG76">
            <v>1.9075830827156703</v>
          </cell>
          <cell r="CH76">
            <v>4.5249993175578611E-3</v>
          </cell>
          <cell r="CI76">
            <v>3.8958322877685227E-2</v>
          </cell>
          <cell r="CJ76">
            <v>4.8628488245109719E-4</v>
          </cell>
          <cell r="CK76">
            <v>3.6915013576314472E-5</v>
          </cell>
          <cell r="CL76">
            <v>1</v>
          </cell>
          <cell r="CM76">
            <v>0.18047986924648285</v>
          </cell>
          <cell r="CN76">
            <v>6.2077909630412853E-4</v>
          </cell>
          <cell r="CO76">
            <v>1.2683567219937686E-3</v>
          </cell>
          <cell r="CP76">
            <v>0.61764928201834357</v>
          </cell>
          <cell r="CQ76">
            <v>0.25106666485468548</v>
          </cell>
          <cell r="CR76">
            <v>3.1873781544466816E-2</v>
          </cell>
          <cell r="CS76">
            <v>0.5506761372089386</v>
          </cell>
          <cell r="CT76">
            <v>1.5316043694814045</v>
          </cell>
          <cell r="CU76">
            <v>2.9963467580576737E-2</v>
          </cell>
          <cell r="CV76">
            <v>6.0708056359241403E-4</v>
          </cell>
          <cell r="CW76">
            <v>8.4924295151722617E-7</v>
          </cell>
          <cell r="CX76">
            <v>0.1160358339548111</v>
          </cell>
          <cell r="CY76">
            <v>0.15755022068818411</v>
          </cell>
          <cell r="DB76">
            <v>1</v>
          </cell>
          <cell r="DC76">
            <v>353.93989771497445</v>
          </cell>
          <cell r="DD76">
            <v>41.389522460897247</v>
          </cell>
          <cell r="DE76">
            <v>3.4033795959773028</v>
          </cell>
          <cell r="DF76">
            <v>42458.368312226601</v>
          </cell>
          <cell r="DG76">
            <v>1.9075830827156703</v>
          </cell>
          <cell r="DH76">
            <v>10.981008713414949</v>
          </cell>
          <cell r="DI76">
            <v>3159.9659428503151</v>
          </cell>
          <cell r="DJ76">
            <v>1425.5764762118824</v>
          </cell>
          <cell r="DK76">
            <v>3.2223577597378106</v>
          </cell>
          <cell r="DL76">
            <v>7.5300758255211839</v>
          </cell>
          <cell r="DM76">
            <v>59.84387797948316</v>
          </cell>
          <cell r="DN76">
            <v>3.6124328760423516</v>
          </cell>
          <cell r="DO76">
            <v>1.2695890692078418</v>
          </cell>
          <cell r="DP76">
            <v>66.574073828822179</v>
          </cell>
          <cell r="DQ76">
            <v>2945.8077799157077</v>
          </cell>
          <cell r="DR76">
            <v>1973371.207796067</v>
          </cell>
          <cell r="DS76">
            <v>16.544323781669924</v>
          </cell>
          <cell r="DT76">
            <v>12.584894488805586</v>
          </cell>
          <cell r="DW76">
            <v>100</v>
          </cell>
          <cell r="DX76">
            <v>112.04116241249261</v>
          </cell>
          <cell r="DY76">
            <v>87.341054303548034</v>
          </cell>
          <cell r="DZ76">
            <v>96.200222370311181</v>
          </cell>
          <cell r="EA76">
            <v>119.13231954248521</v>
          </cell>
          <cell r="EB76">
            <v>245.69592430322416</v>
          </cell>
          <cell r="EC76">
            <v>283.40884023723601</v>
          </cell>
          <cell r="ED76">
            <v>249.92579641409893</v>
          </cell>
          <cell r="EE76">
            <v>41.574443480542982</v>
          </cell>
          <cell r="EF76">
            <v>289.65117262142331</v>
          </cell>
          <cell r="EG76">
            <v>242.4676750371132</v>
          </cell>
          <cell r="EH76">
            <v>237.58536076687258</v>
          </cell>
          <cell r="EI76">
            <v>289.76174943344409</v>
          </cell>
          <cell r="EJ76">
            <v>258.04594700851652</v>
          </cell>
          <cell r="EK76">
            <v>290.91576957261879</v>
          </cell>
          <cell r="EL76">
            <v>186.33735574262505</v>
          </cell>
          <cell r="EM76">
            <v>100.68333729037361</v>
          </cell>
          <cell r="EN76">
            <v>255.1607326683984</v>
          </cell>
          <cell r="EO76">
            <v>289.38852668548577</v>
          </cell>
          <cell r="ER76">
            <v>38.063747680266559</v>
          </cell>
          <cell r="ES76">
            <v>36.105709826023975</v>
          </cell>
          <cell r="ET76">
            <v>36.177302946489981</v>
          </cell>
          <cell r="EU76">
            <v>34.472415177750982</v>
          </cell>
          <cell r="EV76">
            <v>53.017674122716414</v>
          </cell>
          <cell r="EW76">
            <v>97.271135323493283</v>
          </cell>
          <cell r="EX76">
            <v>98.252950337494852</v>
          </cell>
          <cell r="EY76">
            <v>95.025038129113</v>
          </cell>
          <cell r="EZ76">
            <v>19.541340898378834</v>
          </cell>
          <cell r="FA76">
            <v>98.192900800486697</v>
          </cell>
          <cell r="FB76">
            <v>71.70541002830339</v>
          </cell>
          <cell r="FC76">
            <v>91.750801823345526</v>
          </cell>
          <cell r="FD76">
            <v>98.113072615533056</v>
          </cell>
          <cell r="FE76">
            <v>96.701513616375848</v>
          </cell>
          <cell r="FF76">
            <v>98.554391733618274</v>
          </cell>
          <cell r="FG76">
            <v>76.985670377578884</v>
          </cell>
          <cell r="FH76">
            <v>59.721511463009904</v>
          </cell>
          <cell r="FI76">
            <v>87.33729467411041</v>
          </cell>
          <cell r="FJ76">
            <v>97.958923050950219</v>
          </cell>
          <cell r="FM76">
            <v>38.063745260238647</v>
          </cell>
          <cell r="FN76">
            <v>36.105706612269081</v>
          </cell>
          <cell r="FO76">
            <v>36.183329184850059</v>
          </cell>
          <cell r="FP76">
            <v>34.472412109375</v>
          </cell>
          <cell r="FQ76">
            <v>964.43487548828125</v>
          </cell>
          <cell r="FR76">
            <v>113.44472503662109</v>
          </cell>
          <cell r="FS76">
            <v>109.67580032348633</v>
          </cell>
          <cell r="FT76">
            <v>121.7666613260905</v>
          </cell>
          <cell r="FU76">
            <v>19.541339159011841</v>
          </cell>
          <cell r="FV76">
            <v>116.84007517496745</v>
          </cell>
          <cell r="FW76">
            <v>71.705403645833329</v>
          </cell>
          <cell r="FX76">
            <v>150.61457061767578</v>
          </cell>
          <cell r="FY76">
            <v>112.22499465942383</v>
          </cell>
          <cell r="FZ76">
            <v>114.28476206461589</v>
          </cell>
          <cell r="GA76">
            <v>111.21076583862305</v>
          </cell>
          <cell r="GB76">
            <v>7407.400065104167</v>
          </cell>
          <cell r="GC76">
            <v>3103136.9270833335</v>
          </cell>
          <cell r="GD76">
            <v>149.51593526204428</v>
          </cell>
          <cell r="GE76">
            <v>107.96505101521809</v>
          </cell>
        </row>
        <row r="77">
          <cell r="B77">
            <v>0.77639997005462646</v>
          </cell>
          <cell r="C77">
            <v>100</v>
          </cell>
          <cell r="D77">
            <v>100</v>
          </cell>
          <cell r="F77">
            <v>3.5378084500432885</v>
          </cell>
          <cell r="G77">
            <v>100</v>
          </cell>
          <cell r="H77">
            <v>1.0218954799691711</v>
          </cell>
          <cell r="I77">
            <v>100</v>
          </cell>
          <cell r="K77">
            <v>0.77639997005462646</v>
          </cell>
          <cell r="L77">
            <v>100.11555383365896</v>
          </cell>
          <cell r="M77">
            <v>100</v>
          </cell>
          <cell r="O77">
            <v>7.8571139440203278E-3</v>
          </cell>
          <cell r="P77">
            <v>100</v>
          </cell>
          <cell r="Q77">
            <v>1.0151025416712365</v>
          </cell>
          <cell r="R77">
            <v>100</v>
          </cell>
          <cell r="T77">
            <v>315.90166515044115</v>
          </cell>
          <cell r="U77">
            <v>100</v>
          </cell>
          <cell r="V77">
            <v>0.99882371859701069</v>
          </cell>
          <cell r="W77">
            <v>100</v>
          </cell>
          <cell r="Y77">
            <v>3428.9730826560753</v>
          </cell>
          <cell r="Z77">
            <v>100</v>
          </cell>
          <cell r="AA77">
            <v>1.0002511455136878</v>
          </cell>
          <cell r="AB77">
            <v>100</v>
          </cell>
          <cell r="AD77">
            <v>1.1124960173903597</v>
          </cell>
          <cell r="AE77">
            <v>100</v>
          </cell>
          <cell r="AF77">
            <v>1.0023262120187593</v>
          </cell>
          <cell r="AG77">
            <v>100</v>
          </cell>
          <cell r="AK77">
            <v>99.859070670591493</v>
          </cell>
          <cell r="AL77">
            <v>100</v>
          </cell>
          <cell r="AN77">
            <v>99.681727598258135</v>
          </cell>
          <cell r="AO77">
            <v>100</v>
          </cell>
          <cell r="AP77">
            <v>100</v>
          </cell>
          <cell r="AQ77">
            <v>99.920962085041026</v>
          </cell>
          <cell r="AS77">
            <v>99.862650574602355</v>
          </cell>
          <cell r="AT77">
            <v>100</v>
          </cell>
          <cell r="AU77">
            <v>99.983333333333334</v>
          </cell>
          <cell r="CG77">
            <v>0.77639997005462646</v>
          </cell>
          <cell r="CH77">
            <v>2.4583332512217262E-3</v>
          </cell>
          <cell r="CI77">
            <v>1.6416664856175583E-2</v>
          </cell>
          <cell r="CJ77">
            <v>2.205474859996078E-4</v>
          </cell>
          <cell r="CK77">
            <v>2.204597694799304E-5</v>
          </cell>
          <cell r="CL77">
            <v>1</v>
          </cell>
          <cell r="CM77">
            <v>0.20051599045594534</v>
          </cell>
          <cell r="CN77">
            <v>6.142577428060273E-4</v>
          </cell>
          <cell r="CO77">
            <v>2.2646641203512749E-4</v>
          </cell>
          <cell r="CP77">
            <v>0.69855959216753638</v>
          </cell>
          <cell r="CQ77">
            <v>0.25</v>
          </cell>
          <cell r="CR77">
            <v>3.08992899954319E-2</v>
          </cell>
          <cell r="CS77">
            <v>0.62337394555409753</v>
          </cell>
          <cell r="CT77">
            <v>1.578466256459554</v>
          </cell>
          <cell r="CU77">
            <v>3.3960291494925819E-2</v>
          </cell>
          <cell r="CV77">
            <v>4.9764930736273527E-4</v>
          </cell>
          <cell r="CW77">
            <v>3.9709640020646475E-7</v>
          </cell>
          <cell r="CX77">
            <v>0.1197457214196523</v>
          </cell>
          <cell r="CY77">
            <v>0.17871883511543274</v>
          </cell>
          <cell r="DB77">
            <v>1</v>
          </cell>
          <cell r="DC77">
            <v>315.90166515044115</v>
          </cell>
          <cell r="DD77">
            <v>47.388393454755779</v>
          </cell>
          <cell r="DE77">
            <v>3.5378084500432885</v>
          </cell>
          <cell r="DF77">
            <v>35639.67232005838</v>
          </cell>
          <cell r="DG77">
            <v>0.77639997005462646</v>
          </cell>
          <cell r="DH77">
            <v>3.8746175681121859</v>
          </cell>
          <cell r="DI77">
            <v>1264.3616578156691</v>
          </cell>
          <cell r="DJ77">
            <v>3428.9730826560753</v>
          </cell>
          <cell r="DK77">
            <v>1.1124960173903597</v>
          </cell>
          <cell r="DL77">
            <v>3.1055998802185059</v>
          </cell>
          <cell r="DM77">
            <v>25.188369260766098</v>
          </cell>
          <cell r="DN77">
            <v>1.2466907323363257</v>
          </cell>
          <cell r="DO77">
            <v>0.49200116643023284</v>
          </cell>
          <cell r="DP77">
            <v>22.884312502765127</v>
          </cell>
          <cell r="DQ77">
            <v>1580.9002806632877</v>
          </cell>
          <cell r="DR77">
            <v>1959977.9475970373</v>
          </cell>
          <cell r="DS77">
            <v>6.4838831620579249</v>
          </cell>
          <cell r="DT77">
            <v>4.3487883341287903</v>
          </cell>
          <cell r="DW77">
            <v>100</v>
          </cell>
          <cell r="DX77">
            <v>100</v>
          </cell>
          <cell r="DY77">
            <v>100</v>
          </cell>
          <cell r="DZ77">
            <v>100</v>
          </cell>
          <cell r="EA77">
            <v>100</v>
          </cell>
          <cell r="EB77">
            <v>100</v>
          </cell>
          <cell r="EC77">
            <v>100</v>
          </cell>
          <cell r="ED77">
            <v>100</v>
          </cell>
          <cell r="EE77">
            <v>100</v>
          </cell>
          <cell r="EF77">
            <v>100</v>
          </cell>
          <cell r="EG77">
            <v>100</v>
          </cell>
          <cell r="EH77">
            <v>100</v>
          </cell>
          <cell r="EI77">
            <v>100</v>
          </cell>
          <cell r="EJ77">
            <v>100</v>
          </cell>
          <cell r="EK77">
            <v>100</v>
          </cell>
          <cell r="EL77">
            <v>100</v>
          </cell>
          <cell r="EM77">
            <v>100</v>
          </cell>
          <cell r="EN77">
            <v>100</v>
          </cell>
          <cell r="EO77">
            <v>100</v>
          </cell>
          <cell r="ER77">
            <v>100</v>
          </cell>
          <cell r="ES77">
            <v>100</v>
          </cell>
          <cell r="ET77">
            <v>100</v>
          </cell>
          <cell r="EU77">
            <v>100</v>
          </cell>
          <cell r="EV77">
            <v>100</v>
          </cell>
          <cell r="EW77">
            <v>100</v>
          </cell>
          <cell r="EX77">
            <v>100</v>
          </cell>
          <cell r="EY77">
            <v>100</v>
          </cell>
          <cell r="EZ77">
            <v>100</v>
          </cell>
          <cell r="FA77">
            <v>100</v>
          </cell>
          <cell r="FB77">
            <v>100</v>
          </cell>
          <cell r="FC77">
            <v>100</v>
          </cell>
          <cell r="FD77">
            <v>100</v>
          </cell>
          <cell r="FE77">
            <v>100</v>
          </cell>
          <cell r="FF77">
            <v>100</v>
          </cell>
          <cell r="FG77">
            <v>100</v>
          </cell>
          <cell r="FH77">
            <v>100</v>
          </cell>
          <cell r="FI77">
            <v>100</v>
          </cell>
          <cell r="FJ77">
            <v>100</v>
          </cell>
          <cell r="FM77">
            <v>99.999993642171219</v>
          </cell>
          <cell r="FN77">
            <v>99.999991099039718</v>
          </cell>
          <cell r="FO77">
            <v>100.01665751139323</v>
          </cell>
          <cell r="FP77">
            <v>99.999991099039718</v>
          </cell>
          <cell r="FQ77">
            <v>1819.0818277994792</v>
          </cell>
          <cell r="FR77">
            <v>116.62732696533203</v>
          </cell>
          <cell r="FS77">
            <v>111.62596130371094</v>
          </cell>
          <cell r="FT77">
            <v>128.14166005452475</v>
          </cell>
          <cell r="FU77">
            <v>99.999991099039718</v>
          </cell>
          <cell r="FV77">
            <v>118.99034881591797</v>
          </cell>
          <cell r="FW77">
            <v>99.999991099039718</v>
          </cell>
          <cell r="FX77">
            <v>164.15613555908203</v>
          </cell>
          <cell r="FY77">
            <v>114.38332494099934</v>
          </cell>
          <cell r="FZ77">
            <v>118.18301264444987</v>
          </cell>
          <cell r="GA77">
            <v>112.84201939900716</v>
          </cell>
          <cell r="GB77">
            <v>9621.7906901041661</v>
          </cell>
          <cell r="GC77">
            <v>5196012.041666667</v>
          </cell>
          <cell r="GD77">
            <v>171.19368743896484</v>
          </cell>
          <cell r="GE77">
            <v>110.21461613972981</v>
          </cell>
        </row>
        <row r="78">
          <cell r="B78">
            <v>0.79208414256572723</v>
          </cell>
          <cell r="C78">
            <v>102.02011503297678</v>
          </cell>
          <cell r="D78">
            <v>139.3575032143595</v>
          </cell>
          <cell r="F78">
            <v>4.0577550681771299</v>
          </cell>
          <cell r="G78">
            <v>114.69685613214814</v>
          </cell>
          <cell r="H78">
            <v>1.0867014087048796</v>
          </cell>
          <cell r="I78">
            <v>106.34173748744475</v>
          </cell>
          <cell r="K78">
            <v>0.79208414256572723</v>
          </cell>
          <cell r="L78">
            <v>138.09202646182106</v>
          </cell>
          <cell r="M78">
            <v>137.93264000842433</v>
          </cell>
          <cell r="O78">
            <v>1.4198620911418469E-2</v>
          </cell>
          <cell r="P78">
            <v>180.71038567824704</v>
          </cell>
          <cell r="Q78">
            <v>1.4139002616283083</v>
          </cell>
          <cell r="R78">
            <v>139.2864467958579</v>
          </cell>
          <cell r="T78">
            <v>328.3330629572481</v>
          </cell>
          <cell r="U78">
            <v>103.93521123128197</v>
          </cell>
          <cell r="V78">
            <v>1.2220726596248266</v>
          </cell>
          <cell r="W78">
            <v>122.35118538648651</v>
          </cell>
          <cell r="Y78">
            <v>3407.2398058381877</v>
          </cell>
          <cell r="Z78">
            <v>99.366187010104682</v>
          </cell>
          <cell r="AA78">
            <v>1.1560766801049622</v>
          </cell>
          <cell r="AB78">
            <v>115.57864095334266</v>
          </cell>
          <cell r="AD78">
            <v>1.191737876959273</v>
          </cell>
          <cell r="AE78">
            <v>107.12288928052028</v>
          </cell>
          <cell r="AF78">
            <v>1.4725616047095536</v>
          </cell>
          <cell r="AG78">
            <v>146.91440641302844</v>
          </cell>
          <cell r="AK78">
            <v>116.8849432004359</v>
          </cell>
          <cell r="AL78">
            <v>117.04990084076411</v>
          </cell>
          <cell r="AN78">
            <v>128.95200391926446</v>
          </cell>
          <cell r="AO78">
            <v>129.36373297920031</v>
          </cell>
          <cell r="AP78">
            <v>139.3575032143595</v>
          </cell>
          <cell r="AQ78">
            <v>107.82315972234989</v>
          </cell>
          <cell r="AS78">
            <v>125.9422356734878</v>
          </cell>
          <cell r="AT78">
            <v>126.11545452561637</v>
          </cell>
          <cell r="AU78">
            <v>129.35</v>
          </cell>
          <cell r="CG78">
            <v>0.79208414256572723</v>
          </cell>
          <cell r="CH78">
            <v>2.4141665198840201E-3</v>
          </cell>
          <cell r="CI78">
            <v>1.4779164455831051E-2</v>
          </cell>
          <cell r="CJ78">
            <v>1.9571249140426517E-4</v>
          </cell>
          <cell r="CK78">
            <v>1.2614397671010616E-5</v>
          </cell>
          <cell r="CL78">
            <v>1</v>
          </cell>
          <cell r="CM78">
            <v>0.19552854696909586</v>
          </cell>
          <cell r="CN78">
            <v>6.4827389239023126E-4</v>
          </cell>
          <cell r="CO78">
            <v>2.3265432658566473E-4</v>
          </cell>
          <cell r="CP78">
            <v>0.66480010747909546</v>
          </cell>
          <cell r="CQ78">
            <v>0.25</v>
          </cell>
          <cell r="CR78">
            <v>2.8232831507921219E-2</v>
          </cell>
          <cell r="CS78">
            <v>0.59336376686890924</v>
          </cell>
          <cell r="CT78">
            <v>1.561740477879842</v>
          </cell>
          <cell r="CU78">
            <v>3.2311364387472473E-2</v>
          </cell>
          <cell r="CV78">
            <v>3.2716322069366771E-4</v>
          </cell>
          <cell r="CW78">
            <v>3.619290775228971E-7</v>
          </cell>
          <cell r="CX78">
            <v>0.12027670939763387</v>
          </cell>
          <cell r="CY78">
            <v>0.1725042462348938</v>
          </cell>
          <cell r="DB78">
            <v>1</v>
          </cell>
          <cell r="DC78">
            <v>328.3330629572481</v>
          </cell>
          <cell r="DD78">
            <v>53.65290834561231</v>
          </cell>
          <cell r="DE78">
            <v>4.0577550681771299</v>
          </cell>
          <cell r="DF78">
            <v>64404.589304040979</v>
          </cell>
          <cell r="DG78">
            <v>0.79208414256572723</v>
          </cell>
          <cell r="DH78">
            <v>4.0514072693209622</v>
          </cell>
          <cell r="DI78">
            <v>1222.2316944574504</v>
          </cell>
          <cell r="DJ78">
            <v>3407.2398058381877</v>
          </cell>
          <cell r="DK78">
            <v>1.191737876959273</v>
          </cell>
          <cell r="DL78">
            <v>3.1683365702629089</v>
          </cell>
          <cell r="DM78">
            <v>28.063751267659203</v>
          </cell>
          <cell r="DN78">
            <v>1.3352229312427903</v>
          </cell>
          <cell r="DO78">
            <v>0.50776367730814054</v>
          </cell>
          <cell r="DP78">
            <v>24.52008239268309</v>
          </cell>
          <cell r="DQ78">
            <v>2441.2113892489156</v>
          </cell>
          <cell r="DR78">
            <v>2189018.8250297499</v>
          </cell>
          <cell r="DS78">
            <v>6.5855783071040834</v>
          </cell>
          <cell r="DT78">
            <v>4.5924598458643491</v>
          </cell>
          <cell r="DW78">
            <v>100</v>
          </cell>
          <cell r="DX78">
            <v>103.93521123128197</v>
          </cell>
          <cell r="DY78">
            <v>113.21951312157819</v>
          </cell>
          <cell r="DZ78">
            <v>114.69685613214814</v>
          </cell>
          <cell r="EA78">
            <v>180.71038567824715</v>
          </cell>
          <cell r="EB78">
            <v>102.02011503297678</v>
          </cell>
          <cell r="EC78">
            <v>104.56276517878153</v>
          </cell>
          <cell r="ED78">
            <v>96.667886668518335</v>
          </cell>
          <cell r="EE78">
            <v>99.366187010104682</v>
          </cell>
          <cell r="EF78">
            <v>107.12288928052028</v>
          </cell>
          <cell r="EG78">
            <v>102.02011503297678</v>
          </cell>
          <cell r="EH78">
            <v>111.41551474462405</v>
          </cell>
          <cell r="EI78">
            <v>107.10137619620814</v>
          </cell>
          <cell r="EJ78">
            <v>103.20375477811858</v>
          </cell>
          <cell r="EK78">
            <v>107.14799664495193</v>
          </cell>
          <cell r="EL78">
            <v>154.41906229687507</v>
          </cell>
          <cell r="EM78">
            <v>111.68589053328482</v>
          </cell>
          <cell r="EN78">
            <v>101.56842963551925</v>
          </cell>
          <cell r="EO78">
            <v>105.60320468630891</v>
          </cell>
          <cell r="ER78">
            <v>139.3575032143595</v>
          </cell>
          <cell r="ES78">
            <v>118.67180163959007</v>
          </cell>
          <cell r="ET78">
            <v>139.10182655426203</v>
          </cell>
          <cell r="EU78">
            <v>147.79508634650679</v>
          </cell>
          <cell r="EV78">
            <v>180.34087222103733</v>
          </cell>
          <cell r="EW78">
            <v>102.93120450270413</v>
          </cell>
          <cell r="EX78">
            <v>102.0083617216131</v>
          </cell>
          <cell r="EY78">
            <v>103.94290225735421</v>
          </cell>
          <cell r="EZ78">
            <v>119.7594469492102</v>
          </cell>
          <cell r="FA78">
            <v>101.48777459205128</v>
          </cell>
          <cell r="FB78">
            <v>124.68127533936725</v>
          </cell>
          <cell r="FC78">
            <v>106.38809131426558</v>
          </cell>
          <cell r="FD78">
            <v>102.07635271381629</v>
          </cell>
          <cell r="FE78">
            <v>102.4487044481492</v>
          </cell>
          <cell r="FF78">
            <v>102.0589181686468</v>
          </cell>
          <cell r="FG78">
            <v>138.66653521951872</v>
          </cell>
          <cell r="FH78">
            <v>111.08856729057652</v>
          </cell>
          <cell r="FI78">
            <v>106.05749840190528</v>
          </cell>
          <cell r="FJ78">
            <v>102.12459574157417</v>
          </cell>
          <cell r="FM78">
            <v>139.35749435424805</v>
          </cell>
          <cell r="FN78">
            <v>118.67179107666016</v>
          </cell>
          <cell r="FO78">
            <v>139.1249974568685</v>
          </cell>
          <cell r="FP78">
            <v>147.79507319132486</v>
          </cell>
          <cell r="FQ78">
            <v>3280.5480346679687</v>
          </cell>
          <cell r="FR78">
            <v>120.04591242472331</v>
          </cell>
          <cell r="FS78">
            <v>113.86781438191731</v>
          </cell>
          <cell r="FT78">
            <v>133.19416046142578</v>
          </cell>
          <cell r="FU78">
            <v>119.75943628946941</v>
          </cell>
          <cell r="FV78">
            <v>120.76065699259441</v>
          </cell>
          <cell r="FW78">
            <v>124.68126424153645</v>
          </cell>
          <cell r="FX78">
            <v>174.64257939656576</v>
          </cell>
          <cell r="FY78">
            <v>116.75832621256511</v>
          </cell>
          <cell r="FZ78">
            <v>121.07696533203125</v>
          </cell>
          <cell r="GA78">
            <v>115.16534423828125</v>
          </cell>
          <cell r="GB78">
            <v>13342.203776041666</v>
          </cell>
          <cell r="GC78">
            <v>5772175.333333333</v>
          </cell>
          <cell r="GD78">
            <v>181.56374231974283</v>
          </cell>
          <cell r="GE78">
            <v>112.55623118082683</v>
          </cell>
        </row>
        <row r="79">
          <cell r="B79">
            <v>0.77130840813211632</v>
          </cell>
          <cell r="C79">
            <v>99.344208897618572</v>
          </cell>
          <cell r="D79">
            <v>149.20019489671043</v>
          </cell>
          <cell r="F79">
            <v>4.4583422320647932</v>
          </cell>
          <cell r="G79">
            <v>126.01988759482559</v>
          </cell>
          <cell r="H79">
            <v>1.1158542529225466</v>
          </cell>
          <cell r="I79">
            <v>109.19455803407703</v>
          </cell>
          <cell r="K79">
            <v>0.77072567928284252</v>
          </cell>
          <cell r="L79">
            <v>140.59106472895914</v>
          </cell>
          <cell r="M79">
            <v>140.4287938740766</v>
          </cell>
          <cell r="O79" t="e">
            <v>#DIV/0!</v>
          </cell>
          <cell r="P79">
            <v>319.20343787162761</v>
          </cell>
          <cell r="Q79" t="e">
            <v>#DIV/0!</v>
          </cell>
          <cell r="R79">
            <v>146.68588644180701</v>
          </cell>
          <cell r="T79">
            <v>378.05926998183003</v>
          </cell>
          <cell r="U79">
            <v>119.67625108965086</v>
          </cell>
          <cell r="V79">
            <v>1.3220873908240651</v>
          </cell>
          <cell r="W79">
            <v>132.36443690795852</v>
          </cell>
          <cell r="Y79">
            <v>3065.2944019099227</v>
          </cell>
          <cell r="Z79">
            <v>89.393947634478138</v>
          </cell>
          <cell r="AA79">
            <v>1.0736247925967277</v>
          </cell>
          <cell r="AB79">
            <v>107.33552242475649</v>
          </cell>
          <cell r="AD79">
            <v>1.3361667354999316</v>
          </cell>
          <cell r="AE79">
            <v>120.10530506295635</v>
          </cell>
          <cell r="AF79" t="e">
            <v>#DIV/0!</v>
          </cell>
          <cell r="AG79" t="e">
            <v>#DIV/0!</v>
          </cell>
          <cell r="AK79" t="e">
            <v>#DIV/0!</v>
          </cell>
          <cell r="AL79">
            <v>134.72836968887958</v>
          </cell>
          <cell r="AN79">
            <v>140.59691608716733</v>
          </cell>
          <cell r="AO79">
            <v>141.04582602521441</v>
          </cell>
          <cell r="AP79">
            <v>149.20019489671043</v>
          </cell>
          <cell r="AQ79" t="e">
            <v>#DIV/0!</v>
          </cell>
          <cell r="AS79" t="e">
            <v>#DIV/0!</v>
          </cell>
          <cell r="AT79">
            <v>130.26243354866912</v>
          </cell>
          <cell r="AU79">
            <v>136.35454545454547</v>
          </cell>
          <cell r="CG79">
            <v>0.77072567928284252</v>
          </cell>
          <cell r="CH79">
            <v>2.0409758083272276E-3</v>
          </cell>
          <cell r="CI79">
            <v>1.3235397237136834E-2</v>
          </cell>
          <cell r="CJ79">
            <v>1.7281597947419849E-4</v>
          </cell>
          <cell r="CK79">
            <v>6.9622085654621264E-6</v>
          </cell>
          <cell r="CL79">
            <v>1</v>
          </cell>
          <cell r="CM79">
            <v>0.17155198657035828</v>
          </cell>
          <cell r="CN79">
            <v>5.8788267251228292E-4</v>
          </cell>
          <cell r="CO79">
            <v>2.5154334070137864E-4</v>
          </cell>
          <cell r="CP79">
            <v>0.57748073679129286</v>
          </cell>
          <cell r="CQ79">
            <v>0.25</v>
          </cell>
          <cell r="CR79">
            <v>2.7557401106437049E-2</v>
          </cell>
          <cell r="CS79">
            <v>0.51315847643756862</v>
          </cell>
          <cell r="CT79">
            <v>1.6370529324849448</v>
          </cell>
          <cell r="CU79">
            <v>2.7992799086391924E-2</v>
          </cell>
          <cell r="CV79">
            <v>1.4221290860790759E-4</v>
          </cell>
          <cell r="CW79">
            <v>3.384631874971753E-7</v>
          </cell>
          <cell r="CX79">
            <v>0.12062772188822428</v>
          </cell>
          <cell r="CY79">
            <v>0.15161173670927683</v>
          </cell>
          <cell r="DB79">
            <v>1</v>
          </cell>
          <cell r="DC79">
            <v>378.05926998183003</v>
          </cell>
          <cell r="DD79">
            <v>58.232400078965554</v>
          </cell>
          <cell r="DE79">
            <v>4.460768736491576</v>
          </cell>
          <cell r="DF79" t="e">
            <v>#DIV/0!</v>
          </cell>
          <cell r="DG79">
            <v>0.77072567928284252</v>
          </cell>
          <cell r="DH79">
            <v>4.4974945287384669</v>
          </cell>
          <cell r="DI79">
            <v>1312.3014741772429</v>
          </cell>
          <cell r="DJ79">
            <v>3065.2944019099227</v>
          </cell>
          <cell r="DK79">
            <v>1.3361667354999316</v>
          </cell>
          <cell r="DL79">
            <v>3.0829027171313701</v>
          </cell>
          <cell r="DM79">
            <v>27.982642973113389</v>
          </cell>
          <cell r="DN79">
            <v>1.503725795426565</v>
          </cell>
          <cell r="DO79">
            <v>0.47094049629314316</v>
          </cell>
          <cell r="DP79">
            <v>27.565329972338365</v>
          </cell>
          <cell r="DQ79">
            <v>5490.2521884291609</v>
          </cell>
          <cell r="DR79" t="e">
            <v>#DIV/0!</v>
          </cell>
          <cell r="DS79">
            <v>6.3893150769254641</v>
          </cell>
          <cell r="DT79">
            <v>5.0892289484148803</v>
          </cell>
          <cell r="DW79">
            <v>100</v>
          </cell>
          <cell r="DX79">
            <v>119.67625108965086</v>
          </cell>
          <cell r="DY79">
            <v>122.88325438709613</v>
          </cell>
          <cell r="DZ79">
            <v>126.08847537907245</v>
          </cell>
          <cell r="EA79" t="e">
            <v>#DIV/0!</v>
          </cell>
          <cell r="EB79">
            <v>99.269153659114025</v>
          </cell>
          <cell r="EC79">
            <v>116.07583070268693</v>
          </cell>
          <cell r="ED79">
            <v>103.79162212530197</v>
          </cell>
          <cell r="EE79">
            <v>89.393947634478138</v>
          </cell>
          <cell r="EF79">
            <v>120.10530506295635</v>
          </cell>
          <cell r="EG79">
            <v>99.269153659114025</v>
          </cell>
          <cell r="EH79">
            <v>111.09350781473459</v>
          </cell>
          <cell r="EI79">
            <v>120.61738781105322</v>
          </cell>
          <cell r="EJ79">
            <v>95.719386136846438</v>
          </cell>
          <cell r="EK79">
            <v>120.45513698087991</v>
          </cell>
          <cell r="EL79">
            <v>347.28643264745665</v>
          </cell>
          <cell r="EM79" t="e">
            <v>#DIV/0!</v>
          </cell>
          <cell r="EN79">
            <v>98.54148998726798</v>
          </cell>
          <cell r="EO79">
            <v>117.02636590691706</v>
          </cell>
          <cell r="ER79">
            <v>149.20019489671043</v>
          </cell>
          <cell r="ES79">
            <v>135.23712530533336</v>
          </cell>
          <cell r="ET79">
            <v>159.89235120398587</v>
          </cell>
          <cell r="EU79">
            <v>169.46003272018723</v>
          </cell>
          <cell r="EV79">
            <v>334.86405749416377</v>
          </cell>
          <cell r="EW79">
            <v>105.33741779689024</v>
          </cell>
          <cell r="EX79">
            <v>103.22460511687551</v>
          </cell>
          <cell r="EY79">
            <v>96.923976019298962</v>
          </cell>
          <cell r="EZ79">
            <v>124.23588960907601</v>
          </cell>
          <cell r="FA79">
            <v>94.622254389389582</v>
          </cell>
          <cell r="FB79">
            <v>135.713317067378</v>
          </cell>
          <cell r="FC79" t="e">
            <v>#N/A</v>
          </cell>
          <cell r="FD79">
            <v>95.687074950354102</v>
          </cell>
          <cell r="FE79">
            <v>105.66334718948097</v>
          </cell>
          <cell r="FF79">
            <v>103.70085918971812</v>
          </cell>
          <cell r="FG79">
            <v>352.58883915020232</v>
          </cell>
          <cell r="FH79">
            <v>119.57428811304304</v>
          </cell>
          <cell r="FI79" t="e">
            <v>#N/A</v>
          </cell>
          <cell r="FJ79">
            <v>104.27600101066209</v>
          </cell>
          <cell r="FM79">
            <v>149.20018541081745</v>
          </cell>
          <cell r="FN79">
            <v>135.23711326793057</v>
          </cell>
          <cell r="FO79">
            <v>159.91898529060458</v>
          </cell>
          <cell r="FP79">
            <v>169.46001763661704</v>
          </cell>
          <cell r="FQ79">
            <v>6091.4512177083334</v>
          </cell>
          <cell r="FR79">
            <v>122.85221467081705</v>
          </cell>
          <cell r="FS79">
            <v>115.22545776367188</v>
          </cell>
          <cell r="FT79">
            <v>135.49090021306819</v>
          </cell>
          <cell r="FU79">
            <v>124.23587855088884</v>
          </cell>
          <cell r="FV79">
            <v>122.82692787863992</v>
          </cell>
          <cell r="FW79">
            <v>135.71330498758951</v>
          </cell>
          <cell r="FX79" t="e">
            <v>#N/A</v>
          </cell>
          <cell r="FY79">
            <v>119.40006312763758</v>
          </cell>
          <cell r="FZ79">
            <v>124.87612696949327</v>
          </cell>
          <cell r="GA79">
            <v>117.01814364379884</v>
          </cell>
          <cell r="GB79">
            <v>33925.36009970052</v>
          </cell>
          <cell r="GC79">
            <v>6213094.4090909092</v>
          </cell>
          <cell r="GD79" t="e">
            <v>#N/A</v>
          </cell>
          <cell r="GE79">
            <v>114.92739423976199</v>
          </cell>
        </row>
        <row r="82">
          <cell r="B82">
            <v>0.71189999580383301</v>
          </cell>
          <cell r="C82">
            <v>91.692429580303141</v>
          </cell>
          <cell r="D82">
            <v>80.370000226974511</v>
          </cell>
          <cell r="F82">
            <v>2.4119132098868663</v>
          </cell>
          <cell r="G82">
            <v>68.175347646573528</v>
          </cell>
          <cell r="H82">
            <v>0.98597834241004645</v>
          </cell>
          <cell r="I82">
            <v>96.485243524102074</v>
          </cell>
          <cell r="K82">
            <v>0.71189999580383301</v>
          </cell>
          <cell r="L82">
            <v>75.014137991144167</v>
          </cell>
          <cell r="M82">
            <v>74.927556327340952</v>
          </cell>
          <cell r="O82">
            <v>5.8766794723937796E-3</v>
          </cell>
          <cell r="P82">
            <v>74.794377608157745</v>
          </cell>
          <cell r="Q82">
            <v>0.84051241196606385</v>
          </cell>
          <cell r="R82">
            <v>82.800739576739474</v>
          </cell>
          <cell r="T82">
            <v>296.6250129390786</v>
          </cell>
          <cell r="U82">
            <v>93.897894712842842</v>
          </cell>
          <cell r="V82">
            <v>0.8777996566397005</v>
          </cell>
          <cell r="W82">
            <v>87.883341203860709</v>
          </cell>
          <cell r="Y82">
            <v>3022.0189809748576</v>
          </cell>
          <cell r="Z82">
            <v>88.131895705463165</v>
          </cell>
          <cell r="AA82">
            <v>1.1342468813314901</v>
          </cell>
          <cell r="AB82">
            <v>113.39620918394326</v>
          </cell>
          <cell r="AD82">
            <v>1.1192847942878306</v>
          </cell>
          <cell r="AE82">
            <v>100.61022932139528</v>
          </cell>
          <cell r="AF82">
            <v>0.81955088069715554</v>
          </cell>
          <cell r="AG82">
            <v>81.764885610096869</v>
          </cell>
          <cell r="AK82">
            <v>82.590408987828539</v>
          </cell>
          <cell r="AL82">
            <v>82.706967362306358</v>
          </cell>
          <cell r="AN82">
            <v>74.301365845411141</v>
          </cell>
          <cell r="AO82">
            <v>74.538601643085386</v>
          </cell>
          <cell r="AP82">
            <v>80.370000226974511</v>
          </cell>
          <cell r="AQ82">
            <v>107.82332704846237</v>
          </cell>
          <cell r="AS82">
            <v>89.051726793609035</v>
          </cell>
          <cell r="AT82">
            <v>89.174207054601439</v>
          </cell>
          <cell r="AU82">
            <v>84.3</v>
          </cell>
          <cell r="CG82">
            <v>0.71189999580383301</v>
          </cell>
          <cell r="CH82">
            <v>2.3999998811632395E-3</v>
          </cell>
          <cell r="CI82">
            <v>1.8699999898672104E-2</v>
          </cell>
          <cell r="CJ82">
            <v>2.9515987262129784E-4</v>
          </cell>
          <cell r="CK82">
            <v>2.6706460630521178E-5</v>
          </cell>
          <cell r="CL82">
            <v>1</v>
          </cell>
          <cell r="CM82">
            <v>0.18469423055648804</v>
          </cell>
          <cell r="CN82">
            <v>6.1209104023873806E-4</v>
          </cell>
          <cell r="CO82">
            <v>2.3557098757009953E-4</v>
          </cell>
          <cell r="CP82">
            <v>0.63603115081787109</v>
          </cell>
          <cell r="CQ82">
            <v>0.25</v>
          </cell>
          <cell r="CR82">
            <v>3.1859211623668671E-2</v>
          </cell>
          <cell r="CS82">
            <v>0.56810498237609863</v>
          </cell>
          <cell r="CT82">
            <v>1.5597591400146484</v>
          </cell>
          <cell r="CU82">
            <v>3.0941534787416458E-2</v>
          </cell>
          <cell r="CV82">
            <v>5.6372955441474915E-4</v>
          </cell>
          <cell r="CW82">
            <v>4.2832698454731144E-7</v>
          </cell>
          <cell r="CX82">
            <v>0.11785346269607544</v>
          </cell>
          <cell r="CY82">
            <v>0.16230577230453491</v>
          </cell>
          <cell r="DB82">
            <v>1</v>
          </cell>
          <cell r="DC82">
            <v>296.6250129390786</v>
          </cell>
          <cell r="DD82">
            <v>38.069518698467235</v>
          </cell>
          <cell r="DE82">
            <v>2.4119132098868663</v>
          </cell>
          <cell r="DF82">
            <v>26656.471093374541</v>
          </cell>
          <cell r="DG82">
            <v>0.71189999580383301</v>
          </cell>
          <cell r="DH82">
            <v>3.8544787980591577</v>
          </cell>
          <cell r="DI82">
            <v>1163.0622717923886</v>
          </cell>
          <cell r="DJ82">
            <v>3022.0189809748576</v>
          </cell>
          <cell r="DK82">
            <v>1.1192847942878306</v>
          </cell>
          <cell r="DL82">
            <v>2.847599983215332</v>
          </cell>
          <cell r="DM82">
            <v>22.345185568714832</v>
          </cell>
          <cell r="DN82">
            <v>1.2531134524226699</v>
          </cell>
          <cell r="DO82">
            <v>0.45641662070795574</v>
          </cell>
          <cell r="DP82">
            <v>23.007908324358688</v>
          </cell>
          <cell r="DQ82">
            <v>1262.8395836775153</v>
          </cell>
          <cell r="DR82">
            <v>1662047.9714959427</v>
          </cell>
          <cell r="DS82">
            <v>6.040552220681926</v>
          </cell>
          <cell r="DT82">
            <v>4.3861656039447103</v>
          </cell>
          <cell r="DW82">
            <v>100</v>
          </cell>
          <cell r="DX82">
            <v>93.897894712842842</v>
          </cell>
          <cell r="DY82">
            <v>80.335111454694555</v>
          </cell>
          <cell r="DZ82">
            <v>68.175347646573528</v>
          </cell>
          <cell r="EA82">
            <v>74.79437760815776</v>
          </cell>
          <cell r="EB82">
            <v>91.692429580303141</v>
          </cell>
          <cell r="EC82">
            <v>99.480238508730025</v>
          </cell>
          <cell r="ED82">
            <v>91.988100446015835</v>
          </cell>
          <cell r="EE82">
            <v>88.131895705463165</v>
          </cell>
          <cell r="EF82">
            <v>100.61022932139528</v>
          </cell>
          <cell r="EG82">
            <v>91.692429580303141</v>
          </cell>
          <cell r="EH82">
            <v>88.712315344368619</v>
          </cell>
          <cell r="EI82">
            <v>100.51518150570574</v>
          </cell>
          <cell r="EJ82">
            <v>92.767385902666746</v>
          </cell>
          <cell r="EK82">
            <v>100.54008972993454</v>
          </cell>
          <cell r="EL82">
            <v>79.881039881128629</v>
          </cell>
          <cell r="EM82">
            <v>84.799319988964101</v>
          </cell>
          <cell r="EN82">
            <v>93.162570479828176</v>
          </cell>
          <cell r="EO82">
            <v>100.85948698681395</v>
          </cell>
          <cell r="ER82">
            <v>80.370000226974511</v>
          </cell>
          <cell r="ES82">
            <v>85.992698694215022</v>
          </cell>
          <cell r="ET82">
            <v>74.187639133801099</v>
          </cell>
          <cell r="EU82">
            <v>55.84764596218772</v>
          </cell>
          <cell r="EV82">
            <v>72.376292492991112</v>
          </cell>
          <cell r="EW82">
            <v>98.239089104120566</v>
          </cell>
          <cell r="EX82">
            <v>98.730780413529104</v>
          </cell>
          <cell r="EY82">
            <v>96.689861707554329</v>
          </cell>
          <cell r="EZ82">
            <v>62.459981755827229</v>
          </cell>
          <cell r="FA82">
            <v>98.758981535560068</v>
          </cell>
          <cell r="FB82">
            <v>84.021568147671715</v>
          </cell>
          <cell r="FC82">
            <v>95.158459831774763</v>
          </cell>
          <cell r="FD82">
            <v>98.703192930193197</v>
          </cell>
          <cell r="FE82">
            <v>97.948225266860874</v>
          </cell>
          <cell r="FF82">
            <v>98.961185203381802</v>
          </cell>
          <cell r="FG82">
            <v>91.222421599518057</v>
          </cell>
          <cell r="FH82">
            <v>91.352270971209336</v>
          </cell>
          <cell r="FI82">
            <v>95.659752822567839</v>
          </cell>
          <cell r="FJ82">
            <v>98.840969228716858</v>
          </cell>
          <cell r="FM82">
            <v>80.3699951171875</v>
          </cell>
          <cell r="FN82">
            <v>85.992691040039063</v>
          </cell>
          <cell r="FO82">
            <v>74.199996948242188</v>
          </cell>
          <cell r="FP82">
            <v>55.847640991210938</v>
          </cell>
          <cell r="FQ82">
            <v>1316.583984375</v>
          </cell>
          <cell r="FR82">
            <v>114.57362365722656</v>
          </cell>
          <cell r="FS82">
            <v>110.20918273925781</v>
          </cell>
          <cell r="FT82">
            <v>123.89999389648437</v>
          </cell>
          <cell r="FU82">
            <v>62.459976196289063</v>
          </cell>
          <cell r="FV82">
            <v>117.51365661621094</v>
          </cell>
          <cell r="FW82">
            <v>84.021560668945313</v>
          </cell>
          <cell r="FX82">
            <v>156.20845031738281</v>
          </cell>
          <cell r="FY82">
            <v>112.89999389648437</v>
          </cell>
          <cell r="FZ82">
            <v>115.75816345214844</v>
          </cell>
          <cell r="GA82">
            <v>111.6697998046875</v>
          </cell>
          <cell r="GB82">
            <v>8777.23046875</v>
          </cell>
          <cell r="GC82">
            <v>4746675</v>
          </cell>
          <cell r="GD82">
            <v>163.76345825195312</v>
          </cell>
          <cell r="GE82">
            <v>108.93719482421875</v>
          </cell>
        </row>
        <row r="83">
          <cell r="B83">
            <v>0.80299997329711914</v>
          </cell>
          <cell r="C83">
            <v>103.42606958635265</v>
          </cell>
          <cell r="D83">
            <v>126.48999827639251</v>
          </cell>
          <cell r="F83">
            <v>3.7107209549069475</v>
          </cell>
          <cell r="G83">
            <v>104.88755983556835</v>
          </cell>
          <cell r="H83">
            <v>1.0317706075500404</v>
          </cell>
          <cell r="I83">
            <v>100.96635397400595</v>
          </cell>
          <cell r="K83">
            <v>0.80299997329711914</v>
          </cell>
          <cell r="L83">
            <v>129.87192399032654</v>
          </cell>
          <cell r="M83">
            <v>129.72202521708815</v>
          </cell>
          <cell r="O83">
            <v>1.0074960194465979E-2</v>
          </cell>
          <cell r="P83">
            <v>128.22723796863792</v>
          </cell>
          <cell r="Q83">
            <v>1.2882169300855282</v>
          </cell>
          <cell r="R83">
            <v>126.90510339621885</v>
          </cell>
          <cell r="T83">
            <v>321.19999649822705</v>
          </cell>
          <cell r="U83">
            <v>101.67720905974417</v>
          </cell>
          <cell r="V83">
            <v>1.1326525918178774</v>
          </cell>
          <cell r="W83">
            <v>113.39864790243951</v>
          </cell>
          <cell r="Y83">
            <v>3565.323480824617</v>
          </cell>
          <cell r="Z83">
            <v>103.97642077910173</v>
          </cell>
          <cell r="AA83">
            <v>1.1414409015280735</v>
          </cell>
          <cell r="AB83">
            <v>114.11543057437605</v>
          </cell>
          <cell r="AD83">
            <v>1.1568944390921505</v>
          </cell>
          <cell r="AE83">
            <v>103.99088365331306</v>
          </cell>
          <cell r="AF83">
            <v>1.3100820563601683</v>
          </cell>
          <cell r="AG83">
            <v>130.70416004801132</v>
          </cell>
          <cell r="AK83">
            <v>108.40647264896822</v>
          </cell>
          <cell r="AL83">
            <v>108.55946477468464</v>
          </cell>
          <cell r="AN83">
            <v>115.34498069782181</v>
          </cell>
          <cell r="AO83">
            <v>115.71326408255125</v>
          </cell>
          <cell r="AP83">
            <v>126.48999827639251</v>
          </cell>
          <cell r="AQ83">
            <v>109.31330930752503</v>
          </cell>
          <cell r="AS83">
            <v>118.50270275614416</v>
          </cell>
          <cell r="AT83">
            <v>118.66568939867739</v>
          </cell>
          <cell r="AU83">
            <v>120.6</v>
          </cell>
          <cell r="CG83">
            <v>0.80299997329711914</v>
          </cell>
          <cell r="CH83">
            <v>2.4999999441206455E-3</v>
          </cell>
          <cell r="CI83">
            <v>1.5699997544288635E-2</v>
          </cell>
          <cell r="CJ83">
            <v>2.1639998885802925E-4</v>
          </cell>
          <cell r="CK83">
            <v>1.757120480760932E-5</v>
          </cell>
          <cell r="CL83">
            <v>1</v>
          </cell>
          <cell r="CM83">
            <v>0.2014738917350769</v>
          </cell>
          <cell r="CN83">
            <v>6.2715285457670689E-4</v>
          </cell>
          <cell r="CO83">
            <v>2.2522499784827232E-4</v>
          </cell>
          <cell r="CP83">
            <v>0.69409960508346558</v>
          </cell>
          <cell r="CQ83">
            <v>0.25</v>
          </cell>
          <cell r="CR83">
            <v>2.8610322624444962E-2</v>
          </cell>
          <cell r="CS83">
            <v>0.61970645189285278</v>
          </cell>
          <cell r="CT83">
            <v>1.5392398834228516</v>
          </cell>
          <cell r="CU83">
            <v>3.3774096518754959E-2</v>
          </cell>
          <cell r="CV83">
            <v>3.9093033410608768E-4</v>
          </cell>
          <cell r="CW83">
            <v>3.7565814636764117E-7</v>
          </cell>
          <cell r="CX83">
            <v>0.12025588750839233</v>
          </cell>
          <cell r="CY83">
            <v>0.17921078205108643</v>
          </cell>
          <cell r="DB83">
            <v>1</v>
          </cell>
          <cell r="DC83">
            <v>321.19999649822705</v>
          </cell>
          <cell r="DD83">
            <v>51.146503114532997</v>
          </cell>
          <cell r="DE83">
            <v>3.7107209549069475</v>
          </cell>
          <cell r="DF83">
            <v>45699.767437084054</v>
          </cell>
          <cell r="DG83">
            <v>0.80299997329711914</v>
          </cell>
          <cell r="DH83">
            <v>3.9856279460417832</v>
          </cell>
          <cell r="DI83">
            <v>1280.3895692049416</v>
          </cell>
          <cell r="DJ83">
            <v>3565.323480824617</v>
          </cell>
          <cell r="DK83">
            <v>1.1568944390921505</v>
          </cell>
          <cell r="DL83">
            <v>3.2119998931884766</v>
          </cell>
          <cell r="DM83">
            <v>28.066791970078221</v>
          </cell>
          <cell r="DN83">
            <v>1.2957747508427713</v>
          </cell>
          <cell r="DO83">
            <v>0.52168604903315341</v>
          </cell>
          <cell r="DP83">
            <v>23.775616702321212</v>
          </cell>
          <cell r="DQ83">
            <v>2054.0743535118131</v>
          </cell>
          <cell r="DR83">
            <v>2137581.6844691983</v>
          </cell>
          <cell r="DS83">
            <v>6.6774275250438775</v>
          </cell>
          <cell r="DT83">
            <v>4.4807570398761678</v>
          </cell>
          <cell r="DW83">
            <v>100</v>
          </cell>
          <cell r="DX83">
            <v>101.67720905974417</v>
          </cell>
          <cell r="DY83">
            <v>107.93044327059808</v>
          </cell>
          <cell r="DZ83">
            <v>104.88755983556835</v>
          </cell>
          <cell r="EA83">
            <v>128.22723796863798</v>
          </cell>
          <cell r="EB83">
            <v>103.42606958635265</v>
          </cell>
          <cell r="EC83">
            <v>102.86506670602033</v>
          </cell>
          <cell r="ED83">
            <v>101.26766825695763</v>
          </cell>
          <cell r="EE83">
            <v>103.97642077910173</v>
          </cell>
          <cell r="EF83">
            <v>103.99088365331306</v>
          </cell>
          <cell r="EG83">
            <v>103.42606958635265</v>
          </cell>
          <cell r="EH83">
            <v>111.42758659567379</v>
          </cell>
          <cell r="EI83">
            <v>103.93714473311766</v>
          </cell>
          <cell r="EJ83">
            <v>106.03349841999409</v>
          </cell>
          <cell r="EK83">
            <v>103.89482620222211</v>
          </cell>
          <cell r="EL83">
            <v>129.93067169612993</v>
          </cell>
          <cell r="EM83">
            <v>109.06151709971563</v>
          </cell>
          <cell r="EN83">
            <v>102.9850069495164</v>
          </cell>
          <cell r="EO83">
            <v>103.0346086221696</v>
          </cell>
          <cell r="ER83">
            <v>126.48999827639251</v>
          </cell>
          <cell r="ES83">
            <v>113.5769601826823</v>
          </cell>
          <cell r="ET83">
            <v>119.0801550543313</v>
          </cell>
          <cell r="EU83">
            <v>129.22541433433406</v>
          </cell>
          <cell r="EV83">
            <v>127.41630691619009</v>
          </cell>
          <cell r="EW83">
            <v>100.73280630451147</v>
          </cell>
          <cell r="EX83">
            <v>100.79139976261425</v>
          </cell>
          <cell r="EY83">
            <v>102.0745226316819</v>
          </cell>
          <cell r="EZ83">
            <v>115.24444079985409</v>
          </cell>
          <cell r="FA83">
            <v>100.50076611104568</v>
          </cell>
          <cell r="FB83">
            <v>113.85907995877024</v>
          </cell>
          <cell r="FC83">
            <v>102.0335631547341</v>
          </cell>
          <cell r="FD83">
            <v>100.36426887589107</v>
          </cell>
          <cell r="FE83">
            <v>101.10136112275296</v>
          </cell>
          <cell r="FF83">
            <v>100.40817499379526</v>
          </cell>
          <cell r="FG83">
            <v>114.46807835445404</v>
          </cell>
          <cell r="FH83">
            <v>104.84840982494194</v>
          </cell>
          <cell r="FI83">
            <v>103.60194234077474</v>
          </cell>
          <cell r="FJ83">
            <v>100.63064873984413</v>
          </cell>
          <cell r="FM83">
            <v>126.489990234375</v>
          </cell>
          <cell r="FN83">
            <v>113.57695007324219</v>
          </cell>
          <cell r="FO83">
            <v>119.09999084472656</v>
          </cell>
          <cell r="FP83">
            <v>129.22540283203125</v>
          </cell>
          <cell r="FQ83">
            <v>2317.806884765625</v>
          </cell>
          <cell r="FR83">
            <v>117.48197937011719</v>
          </cell>
          <cell r="FS83">
            <v>112.50936889648437</v>
          </cell>
          <cell r="FT83">
            <v>130.79998779296875</v>
          </cell>
          <cell r="FU83">
            <v>115.24443054199219</v>
          </cell>
          <cell r="FV83">
            <v>119.58621215820312</v>
          </cell>
          <cell r="FW83">
            <v>113.85906982421875</v>
          </cell>
          <cell r="FX83">
            <v>167.49435424804687</v>
          </cell>
          <cell r="FY83">
            <v>114.79998779296875</v>
          </cell>
          <cell r="FZ83">
            <v>119.48463439941406</v>
          </cell>
          <cell r="GA83">
            <v>113.3026123046875</v>
          </cell>
          <cell r="GB83">
            <v>11013.87890625</v>
          </cell>
          <cell r="GC83">
            <v>5447936</v>
          </cell>
          <cell r="GD83">
            <v>177.3599853515625</v>
          </cell>
          <cell r="GE83">
            <v>110.90968322753906</v>
          </cell>
        </row>
        <row r="84">
          <cell r="B84">
            <v>0.78369998931884766</v>
          </cell>
          <cell r="C84">
            <v>100.94023950872996</v>
          </cell>
          <cell r="D84">
            <v>142.56000662231489</v>
          </cell>
          <cell r="F84">
            <v>4.2933056153382001</v>
          </cell>
          <cell r="G84">
            <v>121.35494829533994</v>
          </cell>
          <cell r="H84">
            <v>1.1196424974488028</v>
          </cell>
          <cell r="I84">
            <v>109.56526566519118</v>
          </cell>
          <cell r="K84">
            <v>0.78369998931884766</v>
          </cell>
          <cell r="L84">
            <v>138.25992578413536</v>
          </cell>
          <cell r="M84">
            <v>138.10034554056696</v>
          </cell>
          <cell r="O84">
            <v>1.7054294102699312E-2</v>
          </cell>
          <cell r="P84">
            <v>217.05545094809929</v>
          </cell>
          <cell r="Q84">
            <v>1.4142778069970623</v>
          </cell>
          <cell r="R84">
            <v>139.32363962645931</v>
          </cell>
          <cell r="T84">
            <v>343.7280807554742</v>
          </cell>
          <cell r="U84">
            <v>108.80856882846166</v>
          </cell>
          <cell r="V84">
            <v>1.3177887289514028</v>
          </cell>
          <cell r="W84">
            <v>131.93406448161079</v>
          </cell>
          <cell r="Y84">
            <v>3251.5704934611408</v>
          </cell>
          <cell r="Z84">
            <v>94.826363902001859</v>
          </cell>
          <cell r="AA84">
            <v>1.1186777279606868</v>
          </cell>
          <cell r="AB84">
            <v>111.8396847609887</v>
          </cell>
          <cell r="AD84">
            <v>1.1846496097765391</v>
          </cell>
          <cell r="AE84">
            <v>106.48573938767295</v>
          </cell>
          <cell r="AF84">
            <v>1.4951032096506729</v>
          </cell>
          <cell r="AG84">
            <v>149.16333542145168</v>
          </cell>
          <cell r="AK84">
            <v>121.30172347583488</v>
          </cell>
          <cell r="AL84">
            <v>121.47291443956753</v>
          </cell>
          <cell r="AN84">
            <v>136.5827626466517</v>
          </cell>
          <cell r="AO84">
            <v>137.01885585000474</v>
          </cell>
          <cell r="AP84">
            <v>142.56000662231489</v>
          </cell>
          <cell r="AQ84">
            <v>104.04407899769363</v>
          </cell>
          <cell r="AS84">
            <v>126.20726099876153</v>
          </cell>
          <cell r="AT84">
            <v>126.38084436230584</v>
          </cell>
          <cell r="AU84">
            <v>130</v>
          </cell>
          <cell r="CG84">
            <v>0.78369998931884766</v>
          </cell>
          <cell r="CH84">
            <v>2.2799998987466097E-3</v>
          </cell>
          <cell r="CI84">
            <v>1.4069996774196625E-2</v>
          </cell>
          <cell r="CJ84">
            <v>1.8253999587614089E-4</v>
          </cell>
          <cell r="CK84">
            <v>1.0130839655175805E-5</v>
          </cell>
          <cell r="CL84">
            <v>1</v>
          </cell>
          <cell r="CM84">
            <v>0.19547784328460693</v>
          </cell>
          <cell r="CN84">
            <v>6.6090957261621952E-4</v>
          </cell>
          <cell r="CO84">
            <v>2.4102198949549347E-4</v>
          </cell>
          <cell r="CP84">
            <v>0.66154581308364868</v>
          </cell>
          <cell r="CQ84">
            <v>0.25</v>
          </cell>
          <cell r="CR84">
            <v>2.7982767671346664E-2</v>
          </cell>
          <cell r="CS84">
            <v>0.58971697092056274</v>
          </cell>
          <cell r="CT84">
            <v>1.6629095077514648</v>
          </cell>
          <cell r="CU84">
            <v>3.2118178904056549E-2</v>
          </cell>
          <cell r="CV84">
            <v>2.8750486671924591E-4</v>
          </cell>
          <cell r="CW84">
            <v>3.5290895539219491E-7</v>
          </cell>
          <cell r="CX84">
            <v>0.12049204111099243</v>
          </cell>
          <cell r="CY84">
            <v>0.17230314016342163</v>
          </cell>
          <cell r="DB84">
            <v>1</v>
          </cell>
          <cell r="DC84">
            <v>343.7280807554742</v>
          </cell>
          <cell r="DD84">
            <v>55.700083084318671</v>
          </cell>
          <cell r="DE84">
            <v>4.2933056153382001</v>
          </cell>
          <cell r="DF84">
            <v>77357.851470727648</v>
          </cell>
          <cell r="DG84">
            <v>0.78369998931884766</v>
          </cell>
          <cell r="DH84">
            <v>4.0091499688679075</v>
          </cell>
          <cell r="DI84">
            <v>1185.7900411648761</v>
          </cell>
          <cell r="DJ84">
            <v>3251.5704934611408</v>
          </cell>
          <cell r="DK84">
            <v>1.1846496097765391</v>
          </cell>
          <cell r="DL84">
            <v>3.1347999572753906</v>
          </cell>
          <cell r="DM84">
            <v>28.006521675171108</v>
          </cell>
          <cell r="DN84">
            <v>1.3289425740885032</v>
          </cell>
          <cell r="DO84">
            <v>0.47128240332123827</v>
          </cell>
          <cell r="DP84">
            <v>24.400511363359577</v>
          </cell>
          <cell r="DQ84">
            <v>2725.8668636178113</v>
          </cell>
          <cell r="DR84">
            <v>2220686.0362835107</v>
          </cell>
          <cell r="DS84">
            <v>6.504163943881859</v>
          </cell>
          <cell r="DT84">
            <v>4.548379028818303</v>
          </cell>
          <cell r="DW84">
            <v>100</v>
          </cell>
          <cell r="DX84">
            <v>108.80856882846166</v>
          </cell>
          <cell r="DY84">
            <v>117.53950497920657</v>
          </cell>
          <cell r="DZ84">
            <v>121.35494829533994</v>
          </cell>
          <cell r="EA84">
            <v>217.05545094809932</v>
          </cell>
          <cell r="EB84">
            <v>100.94023950872996</v>
          </cell>
          <cell r="EC84">
            <v>103.47214656390641</v>
          </cell>
          <cell r="ED84">
            <v>93.785669142598451</v>
          </cell>
          <cell r="EE84">
            <v>94.826363902001859</v>
          </cell>
          <cell r="EF84">
            <v>106.48573938767295</v>
          </cell>
          <cell r="EG84">
            <v>100.94023950872996</v>
          </cell>
          <cell r="EH84">
            <v>111.18830832289972</v>
          </cell>
          <cell r="EI84">
            <v>106.59761395659339</v>
          </cell>
          <cell r="EJ84">
            <v>95.788879270485936</v>
          </cell>
          <cell r="EK84">
            <v>106.62549447535838</v>
          </cell>
          <cell r="EL84">
            <v>172.42497183150209</v>
          </cell>
          <cell r="EM84">
            <v>113.30158275536239</v>
          </cell>
          <cell r="EN84">
            <v>100.31278758911962</v>
          </cell>
          <cell r="EO84">
            <v>104.58957022863467</v>
          </cell>
          <cell r="ER84">
            <v>142.56000662231489</v>
          </cell>
          <cell r="ES84">
            <v>117.73949717428182</v>
          </cell>
          <cell r="ET84">
            <v>151.97468479956467</v>
          </cell>
          <cell r="EU84">
            <v>155.28401040379933</v>
          </cell>
          <cell r="EV84">
            <v>221.41713074748429</v>
          </cell>
          <cell r="EW84">
            <v>104.07962488920836</v>
          </cell>
          <cell r="EX84">
            <v>102.31446326637932</v>
          </cell>
          <cell r="EY84">
            <v>104.79027563882053</v>
          </cell>
          <cell r="EZ84">
            <v>120.8660080726885</v>
          </cell>
          <cell r="FA84">
            <v>101.63291903215782</v>
          </cell>
          <cell r="FB84">
            <v>127.57999792811057</v>
          </cell>
          <cell r="FC84">
            <v>109.4591800355015</v>
          </cell>
          <cell r="FD84">
            <v>102.98702879439094</v>
          </cell>
          <cell r="FE84">
            <v>103.24816301466288</v>
          </cell>
          <cell r="FF84">
            <v>102.76162935321632</v>
          </cell>
          <cell r="FG84">
            <v>162.52428053577523</v>
          </cell>
          <cell r="FH84">
            <v>113.62710387611448</v>
          </cell>
          <cell r="FI84">
            <v>108.7954787396542</v>
          </cell>
          <cell r="FJ84">
            <v>103.08504974156662</v>
          </cell>
          <cell r="FM84">
            <v>142.55999755859375</v>
          </cell>
          <cell r="FN84">
            <v>117.73948669433594</v>
          </cell>
          <cell r="FO84">
            <v>152</v>
          </cell>
          <cell r="FP84">
            <v>155.28399658203125</v>
          </cell>
          <cell r="FQ84">
            <v>4027.7587890625</v>
          </cell>
          <cell r="FR84">
            <v>121.38528442382812</v>
          </cell>
          <cell r="FS84">
            <v>114.20950317382813</v>
          </cell>
          <cell r="FT84">
            <v>134.27999877929687</v>
          </cell>
          <cell r="FU84">
            <v>120.86599731445312</v>
          </cell>
          <cell r="FV84">
            <v>120.93336486816406</v>
          </cell>
          <cell r="FW84">
            <v>127.57998657226562</v>
          </cell>
          <cell r="FX84">
            <v>179.6839599609375</v>
          </cell>
          <cell r="FY84">
            <v>117.79998779296875</v>
          </cell>
          <cell r="FZ84">
            <v>122.02178955078125</v>
          </cell>
          <cell r="GA84">
            <v>115.95829772949219</v>
          </cell>
          <cell r="GB84">
            <v>15637.74609375</v>
          </cell>
          <cell r="GC84">
            <v>5904078</v>
          </cell>
          <cell r="GD84">
            <v>186.25099182128906</v>
          </cell>
          <cell r="GE84">
            <v>113.61479187011719</v>
          </cell>
        </row>
        <row r="85">
          <cell r="B85">
            <v>0.76495999097824097</v>
          </cell>
          <cell r="C85">
            <v>98.526535353217412</v>
          </cell>
          <cell r="D85">
            <v>153.18999692217491</v>
          </cell>
          <cell r="F85">
            <v>4.5155588267445568</v>
          </cell>
          <cell r="G85">
            <v>127.63717681462671</v>
          </cell>
          <cell r="H85">
            <v>1.1429469874981917</v>
          </cell>
          <cell r="I85">
            <v>111.84578167746398</v>
          </cell>
          <cell r="K85">
            <v>0.76495999097824097</v>
          </cell>
          <cell r="L85">
            <v>142.41264745991424</v>
          </cell>
          <cell r="M85">
            <v>142.2482741258481</v>
          </cell>
          <cell r="O85">
            <v>3.1616592411148711E-2</v>
          </cell>
          <cell r="P85">
            <v>402.39447507580797</v>
          </cell>
          <cell r="Q85">
            <v>1.4387541409747324</v>
          </cell>
          <cell r="R85">
            <v>141.73485750572627</v>
          </cell>
          <cell r="T85">
            <v>382.38440275593274</v>
          </cell>
          <cell r="U85">
            <v>121.04539005004317</v>
          </cell>
          <cell r="V85">
            <v>1.2923217894761858</v>
          </cell>
          <cell r="W85">
            <v>129.38437137750742</v>
          </cell>
          <cell r="Y85">
            <v>2942.15512079886</v>
          </cell>
          <cell r="Z85">
            <v>85.802805967781836</v>
          </cell>
          <cell r="AA85">
            <v>1.0642626361604099</v>
          </cell>
          <cell r="AB85">
            <v>106.39954184844733</v>
          </cell>
          <cell r="AD85">
            <v>1.3256323684911007</v>
          </cell>
          <cell r="AE85">
            <v>119.15839227907584</v>
          </cell>
          <cell r="AF85">
            <v>1.7645177325967003</v>
          </cell>
          <cell r="AG85">
            <v>176.04226163484549</v>
          </cell>
          <cell r="AK85">
            <v>139.74175276336541</v>
          </cell>
          <cell r="AL85">
            <v>139.93896781228443</v>
          </cell>
          <cell r="AN85">
            <v>164.42293987909196</v>
          </cell>
          <cell r="AO85">
            <v>164.94792359714796</v>
          </cell>
          <cell r="AP85">
            <v>153.18999692217491</v>
          </cell>
          <cell r="AQ85">
            <v>92.871734048808392</v>
          </cell>
          <cell r="AS85">
            <v>129.78058898153608</v>
          </cell>
          <cell r="AT85">
            <v>129.95908704083871</v>
          </cell>
          <cell r="AU85">
            <v>137</v>
          </cell>
          <cell r="CG85">
            <v>0.76495999097824097</v>
          </cell>
          <cell r="CH85">
            <v>2.0004999823868275E-3</v>
          </cell>
          <cell r="CI85">
            <v>1.3199575245380402E-2</v>
          </cell>
          <cell r="CJ85">
            <v>1.6831999528221786E-4</v>
          </cell>
          <cell r="CK85">
            <v>5.3339999794843607E-6</v>
          </cell>
          <cell r="CL85">
            <v>1</v>
          </cell>
          <cell r="CM85">
            <v>0.17218399047851563</v>
          </cell>
          <cell r="CN85">
            <v>5.8919563889503479E-4</v>
          </cell>
          <cell r="CO85">
            <v>2.5999988429248333E-4</v>
          </cell>
          <cell r="CP85">
            <v>0.57705289125442505</v>
          </cell>
          <cell r="CQ85">
            <v>0.25</v>
          </cell>
          <cell r="CR85">
            <v>2.6927538216114044E-2</v>
          </cell>
          <cell r="CS85">
            <v>0.51214897632598877</v>
          </cell>
          <cell r="CT85">
            <v>1.6877498626708984</v>
          </cell>
          <cell r="CU85">
            <v>2.7973439544439316E-2</v>
          </cell>
          <cell r="CV85">
            <v>1.2807130406145006E-4</v>
          </cell>
          <cell r="CW85">
            <v>3.283999490122369E-7</v>
          </cell>
          <cell r="CX85">
            <v>0.12075698375701904</v>
          </cell>
          <cell r="CY85">
            <v>0.15176594257354736</v>
          </cell>
          <cell r="DB85">
            <v>1</v>
          </cell>
          <cell r="DC85">
            <v>382.38440275593274</v>
          </cell>
          <cell r="DD85">
            <v>57.953379313926206</v>
          </cell>
          <cell r="DE85">
            <v>4.544676879865948</v>
          </cell>
          <cell r="DF85">
            <v>143412.072351037</v>
          </cell>
          <cell r="DG85">
            <v>0.76495999097824097</v>
          </cell>
          <cell r="DH85">
            <v>4.4426894094645188</v>
          </cell>
          <cell r="DI85">
            <v>1298.3123778934123</v>
          </cell>
          <cell r="DJ85">
            <v>2942.15512079886</v>
          </cell>
          <cell r="DK85">
            <v>1.3256323684911007</v>
          </cell>
          <cell r="DL85">
            <v>3.0598399639129639</v>
          </cell>
          <cell r="DM85">
            <v>28.408092297144034</v>
          </cell>
          <cell r="DN85">
            <v>1.4936278823904845</v>
          </cell>
          <cell r="DO85">
            <v>0.45324251412924205</v>
          </cell>
          <cell r="DP85">
            <v>27.345939699800095</v>
          </cell>
          <cell r="DQ85">
            <v>5972.9226354344337</v>
          </cell>
          <cell r="DR85">
            <v>2329354.779984259</v>
          </cell>
          <cell r="DS85">
            <v>6.3347060118481755</v>
          </cell>
          <cell r="DT85">
            <v>5.0403929762274124</v>
          </cell>
          <cell r="DW85">
            <v>100</v>
          </cell>
          <cell r="DX85">
            <v>121.04539005004317</v>
          </cell>
          <cell r="DY85">
            <v>122.29445880932296</v>
          </cell>
          <cell r="DZ85">
            <v>128.46023022558893</v>
          </cell>
          <cell r="EA85">
            <v>402.39447507580815</v>
          </cell>
          <cell r="EB85">
            <v>98.526535353217412</v>
          </cell>
          <cell r="EC85">
            <v>114.66136544745788</v>
          </cell>
          <cell r="ED85">
            <v>102.68520639390449</v>
          </cell>
          <cell r="EE85">
            <v>85.802805967781836</v>
          </cell>
          <cell r="EF85">
            <v>119.15839227907584</v>
          </cell>
          <cell r="EG85">
            <v>98.526535353217412</v>
          </cell>
          <cell r="EH85">
            <v>112.78257835211683</v>
          </cell>
          <cell r="EI85">
            <v>119.80741042258278</v>
          </cell>
          <cell r="EJ85">
            <v>92.122243818605483</v>
          </cell>
          <cell r="EK85">
            <v>119.49644410989349</v>
          </cell>
          <cell r="EL85">
            <v>377.81779840841165</v>
          </cell>
          <cell r="EM85">
            <v>118.84596879470421</v>
          </cell>
          <cell r="EN85">
            <v>97.69926220937019</v>
          </cell>
          <cell r="EO85">
            <v>115.90338708074128</v>
          </cell>
          <cell r="ER85">
            <v>153.18999692217491</v>
          </cell>
          <cell r="ES85">
            <v>143.52090205696504</v>
          </cell>
          <cell r="ET85">
            <v>168.27195787241453</v>
          </cell>
          <cell r="EU85">
            <v>173.03100600200705</v>
          </cell>
          <cell r="EV85">
            <v>433.58412356529936</v>
          </cell>
          <cell r="EW85">
            <v>105.98271934913879</v>
          </cell>
          <cell r="EX85">
            <v>103.56875568226943</v>
          </cell>
          <cell r="EY85">
            <v>106.4915121257317</v>
          </cell>
          <cell r="EZ85">
            <v>123.52801087310887</v>
          </cell>
          <cell r="FA85">
            <v>103.54888591225755</v>
          </cell>
          <cell r="FB85">
            <v>139.09100053961441</v>
          </cell>
          <cell r="FC85" t="e">
            <v>#N/A</v>
          </cell>
          <cell r="FD85">
            <v>105.96015048054923</v>
          </cell>
          <cell r="FE85">
            <v>107.13943006655427</v>
          </cell>
          <cell r="FF85">
            <v>104.16703820009731</v>
          </cell>
          <cell r="FG85">
            <v>423.03387077015435</v>
          </cell>
          <cell r="FH85">
            <v>122.36161981565846</v>
          </cell>
          <cell r="FI85" t="e">
            <v>#N/A</v>
          </cell>
          <cell r="FJ85">
            <v>105.1815646521527</v>
          </cell>
          <cell r="FM85">
            <v>153.18998718261719</v>
          </cell>
          <cell r="FN85">
            <v>143.52088928222656</v>
          </cell>
          <cell r="FO85">
            <v>168.29998779296875</v>
          </cell>
          <cell r="FP85">
            <v>173.03099060058594</v>
          </cell>
          <cell r="FQ85">
            <v>7887.25</v>
          </cell>
          <cell r="FR85">
            <v>123.60481262207031</v>
          </cell>
          <cell r="FS85">
            <v>115.609619140625</v>
          </cell>
          <cell r="FT85">
            <v>136.45999145507812</v>
          </cell>
          <cell r="FU85">
            <v>123.52799987792969</v>
          </cell>
          <cell r="FV85">
            <v>123.21318054199219</v>
          </cell>
          <cell r="FW85">
            <v>139.09098815917969</v>
          </cell>
          <cell r="FX85" t="e">
            <v>#N/A</v>
          </cell>
          <cell r="FY85">
            <v>121.20074323213851</v>
          </cell>
          <cell r="FZ85">
            <v>126.62060618274735</v>
          </cell>
          <cell r="GA85">
            <v>117.544189453125</v>
          </cell>
          <cell r="GB85">
            <v>40703.43359375</v>
          </cell>
          <cell r="GC85">
            <v>6357924.5</v>
          </cell>
          <cell r="GD85" t="e">
            <v>#N/A</v>
          </cell>
          <cell r="GE85">
            <v>115.92545773113184</v>
          </cell>
        </row>
        <row r="89">
          <cell r="B89">
            <v>-59.299284152314399</v>
          </cell>
          <cell r="C89">
            <v>-59.299284152314392</v>
          </cell>
          <cell r="D89">
            <v>162.71716815694197</v>
          </cell>
          <cell r="F89">
            <v>3.9498636656597697</v>
          </cell>
          <cell r="G89">
            <v>3.9498636656597474</v>
          </cell>
          <cell r="H89">
            <v>92.463259805216524</v>
          </cell>
          <cell r="I89">
            <v>92.463259805216495</v>
          </cell>
          <cell r="K89">
            <v>-59.299284152314399</v>
          </cell>
          <cell r="L89">
            <v>160.61036127211975</v>
          </cell>
          <cell r="M89">
            <v>160.61036127211975</v>
          </cell>
          <cell r="O89">
            <v>-16.059722177794235</v>
          </cell>
          <cell r="P89">
            <v>-16.059722177794235</v>
          </cell>
          <cell r="Q89">
            <v>125.19483272427144</v>
          </cell>
          <cell r="R89">
            <v>125.19483272427144</v>
          </cell>
          <cell r="T89">
            <v>-10.747088081933409</v>
          </cell>
          <cell r="U89">
            <v>-10.747088081933375</v>
          </cell>
          <cell r="V89">
            <v>28.153506136930993</v>
          </cell>
          <cell r="W89">
            <v>28.153506136930993</v>
          </cell>
          <cell r="Y89">
            <v>140.53238390743687</v>
          </cell>
          <cell r="Z89">
            <v>140.53238390743687</v>
          </cell>
          <cell r="AA89">
            <v>60.327978952723747</v>
          </cell>
          <cell r="AB89">
            <v>60.327978952723768</v>
          </cell>
          <cell r="AD89">
            <v>-65.475713736984972</v>
          </cell>
          <cell r="AE89">
            <v>-65.475713736984972</v>
          </cell>
          <cell r="AF89">
            <v>135.08928743898795</v>
          </cell>
          <cell r="AG89">
            <v>135.08928743898795</v>
          </cell>
          <cell r="AK89">
            <v>-14.731927825044044</v>
          </cell>
          <cell r="AL89">
            <v>-14.731927825044078</v>
          </cell>
          <cell r="AN89">
            <v>113.8421905289452</v>
          </cell>
          <cell r="AO89">
            <v>113.84219052894528</v>
          </cell>
          <cell r="AP89">
            <v>162.71716815694197</v>
          </cell>
          <cell r="AQ89">
            <v>43.660637013070193</v>
          </cell>
          <cell r="AS89">
            <v>105.72503560575095</v>
          </cell>
          <cell r="AT89">
            <v>105.7250356057509</v>
          </cell>
          <cell r="AU89">
            <v>123.592992918375</v>
          </cell>
          <cell r="CG89">
            <v>-59.299284152314399</v>
          </cell>
          <cell r="CH89">
            <v>-45.67218514966568</v>
          </cell>
          <cell r="CI89">
            <v>-57.86095590480663</v>
          </cell>
          <cell r="CJ89">
            <v>-54.646444099197964</v>
          </cell>
          <cell r="CK89">
            <v>-40.279103778690605</v>
          </cell>
          <cell r="CL89">
            <v>0</v>
          </cell>
          <cell r="CM89">
            <v>11.101582294532243</v>
          </cell>
          <cell r="CN89">
            <v>-1.050511129792675</v>
          </cell>
          <cell r="CO89">
            <v>-82.144895981696848</v>
          </cell>
          <cell r="CP89">
            <v>13.09971734845956</v>
          </cell>
          <cell r="CQ89">
            <v>-0.42485323780552253</v>
          </cell>
          <cell r="CR89">
            <v>-3.0573452593800732</v>
          </cell>
          <cell r="CS89">
            <v>13.201554131911797</v>
          </cell>
          <cell r="CT89">
            <v>3.0596600474583902</v>
          </cell>
          <cell r="CU89">
            <v>13.338989900287611</v>
          </cell>
          <cell r="CV89">
            <v>-18.02582108412706</v>
          </cell>
          <cell r="CW89">
            <v>-53.241130880506347</v>
          </cell>
          <cell r="CX89">
            <v>3.1971911937875852</v>
          </cell>
          <cell r="CY89">
            <v>13.436105855506565</v>
          </cell>
          <cell r="DB89">
            <v>0</v>
          </cell>
          <cell r="DC89">
            <v>-10.747088081933409</v>
          </cell>
          <cell r="DD89">
            <v>14.493694628938925</v>
          </cell>
          <cell r="DE89">
            <v>3.9498636656597697</v>
          </cell>
          <cell r="DF89">
            <v>-16.059722177794246</v>
          </cell>
          <cell r="DG89">
            <v>-59.299284152314399</v>
          </cell>
          <cell r="DH89">
            <v>-64.715285551328634</v>
          </cell>
          <cell r="DI89">
            <v>-59.988123901259371</v>
          </cell>
          <cell r="DJ89">
            <v>140.53238390743687</v>
          </cell>
          <cell r="DK89">
            <v>-65.475713736984972</v>
          </cell>
          <cell r="DL89">
            <v>-58.757389006722839</v>
          </cell>
          <cell r="DM89">
            <v>-57.909864615722825</v>
          </cell>
          <cell r="DN89">
            <v>-65.488888648855564</v>
          </cell>
          <cell r="DO89">
            <v>-61.247211529852244</v>
          </cell>
          <cell r="DP89">
            <v>-65.625789159897067</v>
          </cell>
          <cell r="DQ89">
            <v>-46.333895529717005</v>
          </cell>
          <cell r="DR89">
            <v>-0.67869948371181987</v>
          </cell>
          <cell r="DS89">
            <v>-60.809016750254472</v>
          </cell>
          <cell r="DT89">
            <v>-65.444379863517412</v>
          </cell>
          <cell r="DW89">
            <v>0</v>
          </cell>
          <cell r="DX89">
            <v>-10.747088081933375</v>
          </cell>
          <cell r="DY89">
            <v>14.493694628938968</v>
          </cell>
          <cell r="DZ89">
            <v>3.9498636656597474</v>
          </cell>
          <cell r="EA89">
            <v>-16.059722177794235</v>
          </cell>
          <cell r="EB89">
            <v>-59.299284152314392</v>
          </cell>
          <cell r="EC89">
            <v>-64.71528555132862</v>
          </cell>
          <cell r="ED89">
            <v>-59.988123901259385</v>
          </cell>
          <cell r="EE89">
            <v>140.53238390743687</v>
          </cell>
          <cell r="EF89">
            <v>-65.475713736984972</v>
          </cell>
          <cell r="EG89">
            <v>-58.757389006722825</v>
          </cell>
          <cell r="EH89">
            <v>-57.909864615722825</v>
          </cell>
          <cell r="EI89">
            <v>-65.488888648855564</v>
          </cell>
          <cell r="EJ89">
            <v>-61.247211529852244</v>
          </cell>
          <cell r="EK89">
            <v>-65.625789159897067</v>
          </cell>
          <cell r="EL89">
            <v>-46.333895529717019</v>
          </cell>
          <cell r="EM89">
            <v>-0.67869948371184208</v>
          </cell>
          <cell r="EN89">
            <v>-60.809016750254472</v>
          </cell>
          <cell r="EO89">
            <v>-65.444379863517412</v>
          </cell>
          <cell r="ER89">
            <v>162.71716815694197</v>
          </cell>
          <cell r="ES89">
            <v>176.96450362519346</v>
          </cell>
          <cell r="ET89">
            <v>176.41640436245476</v>
          </cell>
          <cell r="EU89">
            <v>190.08701445595699</v>
          </cell>
          <cell r="EV89">
            <v>88.616346632892217</v>
          </cell>
          <cell r="EW89">
            <v>2.80542081413091</v>
          </cell>
          <cell r="EX89">
            <v>1.7781142006465078</v>
          </cell>
          <cell r="EY89">
            <v>5.2354221254059308</v>
          </cell>
          <cell r="EZ89">
            <v>411.73560975181636</v>
          </cell>
          <cell r="FA89">
            <v>1.8403562628066972</v>
          </cell>
          <cell r="FB89">
            <v>39.459491216253049</v>
          </cell>
          <cell r="FC89">
            <v>8.9908731179671584</v>
          </cell>
          <cell r="FD89">
            <v>1.9232170944855298</v>
          </cell>
          <cell r="FE89">
            <v>3.4109976775643425</v>
          </cell>
          <cell r="FF89">
            <v>1.4668126310282137</v>
          </cell>
          <cell r="FG89">
            <v>29.894303069060157</v>
          </cell>
          <cell r="FH89">
            <v>67.443853228560073</v>
          </cell>
          <cell r="FI89">
            <v>14.498623266428279</v>
          </cell>
          <cell r="FJ89">
            <v>2.0836049289641556</v>
          </cell>
          <cell r="FM89">
            <v>162.71716815694202</v>
          </cell>
          <cell r="FN89">
            <v>176.96450362519349</v>
          </cell>
          <cell r="FO89">
            <v>176.41640436245473</v>
          </cell>
          <cell r="FP89">
            <v>190.08701445595699</v>
          </cell>
          <cell r="FQ89">
            <v>88.616346632892245</v>
          </cell>
          <cell r="FR89">
            <v>2.80542081413091</v>
          </cell>
          <cell r="FS89">
            <v>1.7781142006465078</v>
          </cell>
          <cell r="FT89">
            <v>5.2354221254059308</v>
          </cell>
          <cell r="FU89">
            <v>411.73560975181641</v>
          </cell>
          <cell r="FV89">
            <v>1.8403562628066528</v>
          </cell>
          <cell r="FW89">
            <v>39.459491216253049</v>
          </cell>
          <cell r="FX89">
            <v>8.9908731179671353</v>
          </cell>
          <cell r="FY89">
            <v>1.9232170944855298</v>
          </cell>
          <cell r="FZ89">
            <v>3.4109976775643425</v>
          </cell>
          <cell r="GA89">
            <v>1.4668126310281915</v>
          </cell>
          <cell r="GB89">
            <v>29.894303069060157</v>
          </cell>
          <cell r="GC89">
            <v>67.443853228560101</v>
          </cell>
          <cell r="GD89">
            <v>14.498623266428257</v>
          </cell>
          <cell r="GE89">
            <v>2.0836049289641334</v>
          </cell>
        </row>
        <row r="90">
          <cell r="B90">
            <v>2.0201150329767881</v>
          </cell>
          <cell r="C90">
            <v>2.0201150329767659</v>
          </cell>
          <cell r="D90">
            <v>39.35750321435949</v>
          </cell>
          <cell r="F90">
            <v>14.696856132148127</v>
          </cell>
          <cell r="G90">
            <v>14.696856132148151</v>
          </cell>
          <cell r="H90">
            <v>6.3417374874447763</v>
          </cell>
          <cell r="I90">
            <v>6.3417374874447541</v>
          </cell>
          <cell r="K90">
            <v>2.0201150329767881</v>
          </cell>
          <cell r="L90">
            <v>37.932640008424315</v>
          </cell>
          <cell r="M90">
            <v>37.932640008424336</v>
          </cell>
          <cell r="O90">
            <v>80.710385678247135</v>
          </cell>
          <cell r="P90">
            <v>80.710385678247064</v>
          </cell>
          <cell r="Q90">
            <v>39.286446795857934</v>
          </cell>
          <cell r="R90">
            <v>39.286446795857884</v>
          </cell>
          <cell r="T90">
            <v>3.9352112312819765</v>
          </cell>
          <cell r="U90">
            <v>3.9352112312819765</v>
          </cell>
          <cell r="V90">
            <v>22.351185386486485</v>
          </cell>
          <cell r="W90">
            <v>22.351185386486506</v>
          </cell>
          <cell r="Y90">
            <v>-0.63381298989529933</v>
          </cell>
          <cell r="Z90">
            <v>-0.63381298989532153</v>
          </cell>
          <cell r="AA90">
            <v>15.578640953342671</v>
          </cell>
          <cell r="AB90">
            <v>15.578640953342671</v>
          </cell>
          <cell r="AD90">
            <v>7.122889280520317</v>
          </cell>
          <cell r="AE90">
            <v>7.1228892805202726</v>
          </cell>
          <cell r="AF90">
            <v>46.914406413028487</v>
          </cell>
          <cell r="AG90">
            <v>46.914406413028445</v>
          </cell>
          <cell r="AK90">
            <v>17.049900840764121</v>
          </cell>
          <cell r="AL90">
            <v>17.049900840764121</v>
          </cell>
          <cell r="AN90">
            <v>29.363732979200297</v>
          </cell>
          <cell r="AO90">
            <v>29.363732979200297</v>
          </cell>
          <cell r="AP90">
            <v>39.35750321435949</v>
          </cell>
          <cell r="AQ90">
            <v>7.9084483099586489</v>
          </cell>
          <cell r="AS90">
            <v>26.115454525616364</v>
          </cell>
          <cell r="AT90">
            <v>26.115454525616364</v>
          </cell>
          <cell r="AU90">
            <v>29.371561926987823</v>
          </cell>
          <cell r="CG90">
            <v>2.0201150329767881</v>
          </cell>
          <cell r="CH90">
            <v>-1.7966128601871412</v>
          </cell>
          <cell r="CI90">
            <v>-9.9746228280255149</v>
          </cell>
          <cell r="CJ90">
            <v>-11.260611057424065</v>
          </cell>
          <cell r="CK90">
            <v>-42.781407688267727</v>
          </cell>
          <cell r="CL90">
            <v>0</v>
          </cell>
          <cell r="CM90">
            <v>-2.4873046162097734</v>
          </cell>
          <cell r="CN90">
            <v>5.5377648849508576</v>
          </cell>
          <cell r="CO90">
            <v>2.7323762914464478</v>
          </cell>
          <cell r="CP90">
            <v>-4.8327279543452839</v>
          </cell>
          <cell r="CQ90">
            <v>0</v>
          </cell>
          <cell r="CR90">
            <v>-8.6295137781641102</v>
          </cell>
          <cell r="CS90">
            <v>-4.8141535107812716</v>
          </cell>
          <cell r="CT90">
            <v>-1.059622181422315</v>
          </cell>
          <cell r="CU90">
            <v>-4.8554562839948527</v>
          </cell>
          <cell r="CV90">
            <v>-34.258278700828313</v>
          </cell>
          <cell r="CW90">
            <v>-8.8561172212296313</v>
          </cell>
          <cell r="CX90">
            <v>0.44342960373564555</v>
          </cell>
          <cell r="CY90">
            <v>-3.4772993437009569</v>
          </cell>
          <cell r="DB90">
            <v>0</v>
          </cell>
          <cell r="DC90">
            <v>3.9352112312819765</v>
          </cell>
          <cell r="DD90">
            <v>13.219513121578164</v>
          </cell>
          <cell r="DE90">
            <v>14.696856132148127</v>
          </cell>
          <cell r="DF90">
            <v>80.710385678247107</v>
          </cell>
          <cell r="DG90">
            <v>2.0201150329767881</v>
          </cell>
          <cell r="DH90">
            <v>4.5627651787815804</v>
          </cell>
          <cell r="DI90">
            <v>-3.3321133314816787</v>
          </cell>
          <cell r="DJ90">
            <v>-0.63381298989529933</v>
          </cell>
          <cell r="DK90">
            <v>7.122889280520317</v>
          </cell>
          <cell r="DL90">
            <v>2.0201150329767881</v>
          </cell>
          <cell r="DM90">
            <v>11.415514744624055</v>
          </cell>
          <cell r="DN90">
            <v>7.1013761962081423</v>
          </cell>
          <cell r="DO90">
            <v>3.2037547781185838</v>
          </cell>
          <cell r="DP90">
            <v>7.147996644951915</v>
          </cell>
          <cell r="DQ90">
            <v>54.419062296875097</v>
          </cell>
          <cell r="DR90">
            <v>11.685890533284837</v>
          </cell>
          <cell r="DS90">
            <v>1.5684296355192417</v>
          </cell>
          <cell r="DT90">
            <v>5.6032046863088825</v>
          </cell>
          <cell r="DW90">
            <v>0</v>
          </cell>
          <cell r="DX90">
            <v>3.9352112312819765</v>
          </cell>
          <cell r="DY90">
            <v>13.219513121578142</v>
          </cell>
          <cell r="DZ90">
            <v>14.696856132148151</v>
          </cell>
          <cell r="EA90">
            <v>80.710385678247135</v>
          </cell>
          <cell r="EB90">
            <v>2.0201150329767659</v>
          </cell>
          <cell r="EC90">
            <v>4.562765178781536</v>
          </cell>
          <cell r="ED90">
            <v>-3.3321133314816676</v>
          </cell>
          <cell r="EE90">
            <v>-0.63381298989532153</v>
          </cell>
          <cell r="EF90">
            <v>7.1228892805202726</v>
          </cell>
          <cell r="EG90">
            <v>2.0201150329767659</v>
          </cell>
          <cell r="EH90">
            <v>11.415514744624033</v>
          </cell>
          <cell r="EI90">
            <v>7.1013761962081423</v>
          </cell>
          <cell r="EJ90">
            <v>3.2037547781185838</v>
          </cell>
          <cell r="EK90">
            <v>7.1479966449519372</v>
          </cell>
          <cell r="EL90">
            <v>54.419062296875076</v>
          </cell>
          <cell r="EM90">
            <v>11.685890533284816</v>
          </cell>
          <cell r="EN90">
            <v>1.568429635519264</v>
          </cell>
          <cell r="EO90">
            <v>5.6032046863089047</v>
          </cell>
          <cell r="ER90">
            <v>39.35750321435949</v>
          </cell>
          <cell r="ES90">
            <v>18.671801639590079</v>
          </cell>
          <cell r="ET90">
            <v>39.10182655426204</v>
          </cell>
          <cell r="EU90">
            <v>47.7950863465068</v>
          </cell>
          <cell r="EV90">
            <v>80.340872221037358</v>
          </cell>
          <cell r="EW90">
            <v>2.9312045027041433</v>
          </cell>
          <cell r="EX90">
            <v>2.0083617216130945</v>
          </cell>
          <cell r="EY90">
            <v>3.9429022573542083</v>
          </cell>
          <cell r="EZ90">
            <v>19.75944694921019</v>
          </cell>
          <cell r="FA90">
            <v>1.4877745920512719</v>
          </cell>
          <cell r="FB90">
            <v>24.681275339367236</v>
          </cell>
          <cell r="FC90">
            <v>6.3880913142655649</v>
          </cell>
          <cell r="FD90">
            <v>2.0763527138162985</v>
          </cell>
          <cell r="FE90">
            <v>2.4487044481492193</v>
          </cell>
          <cell r="FF90">
            <v>2.0589181686467839</v>
          </cell>
          <cell r="FG90">
            <v>38.666535219518749</v>
          </cell>
          <cell r="FH90">
            <v>11.088567290576545</v>
          </cell>
          <cell r="FI90">
            <v>6.0574984019052813</v>
          </cell>
          <cell r="FJ90">
            <v>2.1245957415741534</v>
          </cell>
          <cell r="FM90">
            <v>39.35750321435949</v>
          </cell>
          <cell r="FN90">
            <v>18.671801639590079</v>
          </cell>
          <cell r="FO90">
            <v>39.101826554262018</v>
          </cell>
          <cell r="FP90">
            <v>47.7950863465068</v>
          </cell>
          <cell r="FQ90">
            <v>80.340872221037301</v>
          </cell>
          <cell r="FR90">
            <v>2.9312045027041211</v>
          </cell>
          <cell r="FS90">
            <v>2.0083617216130945</v>
          </cell>
          <cell r="FT90">
            <v>3.9429022573542305</v>
          </cell>
          <cell r="FU90">
            <v>19.759446949210215</v>
          </cell>
          <cell r="FV90">
            <v>1.4877745920512941</v>
          </cell>
          <cell r="FW90">
            <v>24.681275339367261</v>
          </cell>
          <cell r="FX90">
            <v>6.3880913142655649</v>
          </cell>
          <cell r="FY90">
            <v>2.0763527138162985</v>
          </cell>
          <cell r="FZ90">
            <v>2.4487044481491971</v>
          </cell>
          <cell r="GA90">
            <v>2.0589181686467839</v>
          </cell>
          <cell r="GB90">
            <v>38.666535219518707</v>
          </cell>
          <cell r="GC90">
            <v>11.088567290576501</v>
          </cell>
          <cell r="GD90">
            <v>6.0574984019052591</v>
          </cell>
          <cell r="GE90">
            <v>2.1245957415741756</v>
          </cell>
        </row>
        <row r="91">
          <cell r="B91">
            <v>-2.6229201314792006</v>
          </cell>
          <cell r="C91">
            <v>-2.6229201314792228</v>
          </cell>
          <cell r="D91">
            <v>7.0629075975987554</v>
          </cell>
          <cell r="F91">
            <v>9.872137602125397</v>
          </cell>
          <cell r="G91">
            <v>9.8721376021253739</v>
          </cell>
          <cell r="H91">
            <v>2.6826913063829672</v>
          </cell>
          <cell r="I91">
            <v>2.6826913063829672</v>
          </cell>
          <cell r="K91">
            <v>-2.6964891903655808</v>
          </cell>
          <cell r="L91">
            <v>1.8096904876901077</v>
          </cell>
          <cell r="M91">
            <v>1.8096904876900854</v>
          </cell>
          <cell r="O91" t="e">
            <v>#DIV/0!</v>
          </cell>
          <cell r="P91">
            <v>76.638125514250206</v>
          </cell>
          <cell r="Q91" t="e">
            <v>#DIV/0!</v>
          </cell>
          <cell r="R91">
            <v>5.3123902692369995</v>
          </cell>
          <cell r="T91">
            <v>15.145050144114403</v>
          </cell>
          <cell r="U91">
            <v>15.145050144114425</v>
          </cell>
          <cell r="V91">
            <v>8.1840249359594441</v>
          </cell>
          <cell r="W91">
            <v>8.1840249359594441</v>
          </cell>
          <cell r="Y91">
            <v>-10.035847883156135</v>
          </cell>
          <cell r="Z91">
            <v>-10.035847883156123</v>
          </cell>
          <cell r="AA91">
            <v>-7.1320431358193765</v>
          </cell>
          <cell r="AB91">
            <v>-7.1320431358193437</v>
          </cell>
          <cell r="AD91">
            <v>12.119180008708774</v>
          </cell>
          <cell r="AE91">
            <v>12.119180008708796</v>
          </cell>
          <cell r="AF91" t="e">
            <v>#DIV/0!</v>
          </cell>
          <cell r="AG91" t="e">
            <v>#DIV/0!</v>
          </cell>
          <cell r="AK91" t="e">
            <v>#DIV/0!</v>
          </cell>
          <cell r="AL91">
            <v>15.103360806913834</v>
          </cell>
          <cell r="AN91">
            <v>9.0304235792982634</v>
          </cell>
          <cell r="AO91">
            <v>9.030423579298219</v>
          </cell>
          <cell r="AP91">
            <v>7.0629075975987554</v>
          </cell>
          <cell r="AQ91" t="e">
            <v>#DIV/0!</v>
          </cell>
          <cell r="AS91" t="e">
            <v>#DIV/0!</v>
          </cell>
          <cell r="AT91">
            <v>3.2882401595043298</v>
          </cell>
          <cell r="AU91">
            <v>5.4151878272481468</v>
          </cell>
          <cell r="CG91">
            <v>-2.6964891903655808</v>
          </cell>
          <cell r="CH91">
            <v>-15.458366623969299</v>
          </cell>
          <cell r="CI91">
            <v>-10.445564925594496</v>
          </cell>
          <cell r="CJ91">
            <v>-11.699054958516408</v>
          </cell>
          <cell r="CK91">
            <v>-44.807443470233153</v>
          </cell>
          <cell r="CL91">
            <v>0</v>
          </cell>
          <cell r="CM91">
            <v>-12.262434703474367</v>
          </cell>
          <cell r="CN91">
            <v>-9.3156952002619864</v>
          </cell>
          <cell r="CO91">
            <v>8.1189180501910272</v>
          </cell>
          <cell r="CP91">
            <v>-13.134680591270564</v>
          </cell>
          <cell r="CQ91">
            <v>0</v>
          </cell>
          <cell r="CR91">
            <v>-2.3923579939003514</v>
          </cell>
          <cell r="CS91">
            <v>-13.517052255241635</v>
          </cell>
          <cell r="CT91">
            <v>4.8223412066096927</v>
          </cell>
          <cell r="CU91">
            <v>-13.365468722685424</v>
          </cell>
          <cell r="CV91">
            <v>-56.53151099736067</v>
          </cell>
          <cell r="CW91">
            <v>-6.4835603114085982</v>
          </cell>
          <cell r="CX91">
            <v>0.29183745743324163</v>
          </cell>
          <cell r="CY91">
            <v>-12.111301594958002</v>
          </cell>
          <cell r="DB91">
            <v>0</v>
          </cell>
          <cell r="DC91">
            <v>15.145050144114403</v>
          </cell>
          <cell r="DD91">
            <v>8.5354025989678775</v>
          </cell>
          <cell r="DE91">
            <v>9.9319367863051511</v>
          </cell>
          <cell r="DF91" t="e">
            <v>#DIV/0!</v>
          </cell>
          <cell r="DG91">
            <v>-2.6964891903655808</v>
          </cell>
          <cell r="DH91">
            <v>11.0106743105161</v>
          </cell>
          <cell r="DI91">
            <v>7.3692885013732612</v>
          </cell>
          <cell r="DJ91">
            <v>-10.035847883156135</v>
          </cell>
          <cell r="DK91">
            <v>12.119180008708774</v>
          </cell>
          <cell r="DL91">
            <v>-2.6964891903655808</v>
          </cell>
          <cell r="DM91">
            <v>-0.289014443479918</v>
          </cell>
          <cell r="DN91">
            <v>12.619830010478971</v>
          </cell>
          <cell r="DO91">
            <v>-7.252031340684284</v>
          </cell>
          <cell r="DP91">
            <v>12.419401904473171</v>
          </cell>
          <cell r="DQ91">
            <v>124.89867991801971</v>
          </cell>
          <cell r="DR91" t="e">
            <v>#DIV/0!</v>
          </cell>
          <cell r="DS91">
            <v>-2.9801973498197354</v>
          </cell>
          <cell r="DT91">
            <v>10.817059249802409</v>
          </cell>
          <cell r="DW91">
            <v>0</v>
          </cell>
          <cell r="DX91">
            <v>15.145050144114425</v>
          </cell>
          <cell r="DY91">
            <v>8.5354025989678561</v>
          </cell>
          <cell r="DZ91">
            <v>9.9319367863051511</v>
          </cell>
          <cell r="EA91" t="e">
            <v>#DIV/0!</v>
          </cell>
          <cell r="EB91">
            <v>-2.6964891903655808</v>
          </cell>
          <cell r="EC91">
            <v>11.010674310516123</v>
          </cell>
          <cell r="ED91">
            <v>7.369288501373239</v>
          </cell>
          <cell r="EE91">
            <v>-10.035847883156123</v>
          </cell>
          <cell r="EF91">
            <v>12.119180008708796</v>
          </cell>
          <cell r="EG91">
            <v>-2.6964891903655808</v>
          </cell>
          <cell r="EH91">
            <v>-0.2890144434799069</v>
          </cell>
          <cell r="EI91">
            <v>12.619830010478994</v>
          </cell>
          <cell r="EJ91">
            <v>-7.2520313406843062</v>
          </cell>
          <cell r="EK91">
            <v>12.419401904473148</v>
          </cell>
          <cell r="EL91">
            <v>124.89867991801979</v>
          </cell>
          <cell r="EM91" t="e">
            <v>#DIV/0!</v>
          </cell>
          <cell r="EN91">
            <v>-2.9801973498197354</v>
          </cell>
          <cell r="EO91">
            <v>10.817059249802409</v>
          </cell>
          <cell r="ER91">
            <v>7.0629075975987554</v>
          </cell>
          <cell r="ES91">
            <v>13.958938380368323</v>
          </cell>
          <cell r="ET91">
            <v>14.946262867090176</v>
          </cell>
          <cell r="EU91">
            <v>14.658773108929202</v>
          </cell>
          <cell r="EV91">
            <v>85.683951380546119</v>
          </cell>
          <cell r="EW91">
            <v>2.3376907963055027</v>
          </cell>
          <cell r="EX91">
            <v>1.1922977437688997</v>
          </cell>
          <cell r="EY91">
            <v>-6.7526748682434796</v>
          </cell>
          <cell r="EZ91">
            <v>3.737861833784395</v>
          </cell>
          <cell r="FA91">
            <v>-6.7648741242567585</v>
          </cell>
          <cell r="FB91">
            <v>8.8481944846833471</v>
          </cell>
          <cell r="FC91" t="e">
            <v>#N/A</v>
          </cell>
          <cell r="FD91">
            <v>-6.2593123613804309</v>
          </cell>
          <cell r="FE91">
            <v>3.1378071188384427</v>
          </cell>
          <cell r="FF91">
            <v>1.608816799682411</v>
          </cell>
          <cell r="FG91">
            <v>154.27103849680083</v>
          </cell>
          <cell r="FH91">
            <v>7.638698589270887</v>
          </cell>
          <cell r="FI91" t="e">
            <v>#N/A</v>
          </cell>
          <cell r="FJ91">
            <v>2.1066475254717609</v>
          </cell>
          <cell r="FM91">
            <v>7.0629075975987332</v>
          </cell>
          <cell r="FN91">
            <v>13.958938380368302</v>
          </cell>
          <cell r="FO91">
            <v>14.946262867090176</v>
          </cell>
          <cell r="FP91">
            <v>14.658773108929225</v>
          </cell>
          <cell r="FQ91">
            <v>85.683951380546148</v>
          </cell>
          <cell r="FR91">
            <v>2.3376907963055249</v>
          </cell>
          <cell r="FS91">
            <v>1.1922977437688997</v>
          </cell>
          <cell r="FT91">
            <v>1.7243546891889228</v>
          </cell>
          <cell r="FU91">
            <v>3.7378618337844172</v>
          </cell>
          <cell r="FV91">
            <v>1.7110464099017175</v>
          </cell>
          <cell r="FW91">
            <v>8.8481944846833027</v>
          </cell>
          <cell r="FX91" t="e">
            <v>#N/A</v>
          </cell>
          <cell r="FY91">
            <v>2.2625683330395052</v>
          </cell>
          <cell r="FZ91">
            <v>3.1378071188384427</v>
          </cell>
          <cell r="GA91">
            <v>1.6088167996824554</v>
          </cell>
          <cell r="GB91">
            <v>154.27103849680083</v>
          </cell>
          <cell r="GC91">
            <v>7.6386985892709092</v>
          </cell>
          <cell r="GD91" t="e">
            <v>#N/A</v>
          </cell>
          <cell r="GE91">
            <v>2.1066475254717609</v>
          </cell>
        </row>
        <row r="94">
          <cell r="B94">
            <v>12.796738029253918</v>
          </cell>
          <cell r="C94">
            <v>12.796738029253918</v>
          </cell>
          <cell r="D94">
            <v>57.384593653315406</v>
          </cell>
          <cell r="F94">
            <v>53.849688276345709</v>
          </cell>
          <cell r="G94">
            <v>53.849688276345688</v>
          </cell>
          <cell r="H94">
            <v>4.6443479709770363</v>
          </cell>
          <cell r="I94">
            <v>4.6443479709770363</v>
          </cell>
          <cell r="K94">
            <v>12.796738029253918</v>
          </cell>
          <cell r="L94">
            <v>73.129929195025383</v>
          </cell>
          <cell r="M94">
            <v>73.129929195025369</v>
          </cell>
          <cell r="O94">
            <v>71.439675105542051</v>
          </cell>
          <cell r="P94">
            <v>71.439675105542037</v>
          </cell>
          <cell r="Q94">
            <v>53.265664105093634</v>
          </cell>
          <cell r="R94">
            <v>53.265664105093634</v>
          </cell>
          <cell r="T94">
            <v>8.2848655666795334</v>
          </cell>
          <cell r="U94">
            <v>8.2848655666795565</v>
          </cell>
          <cell r="V94">
            <v>29.033155031499767</v>
          </cell>
          <cell r="W94">
            <v>29.033155031499767</v>
          </cell>
          <cell r="Y94">
            <v>17.978196142053939</v>
          </cell>
          <cell r="Z94">
            <v>17.978196142053914</v>
          </cell>
          <cell r="AA94">
            <v>0.63425523270017603</v>
          </cell>
          <cell r="AB94">
            <v>0.63425523270017603</v>
          </cell>
          <cell r="AD94">
            <v>3.3601497131255043</v>
          </cell>
          <cell r="AE94">
            <v>3.3601497131255043</v>
          </cell>
          <cell r="AF94">
            <v>59.853657316033825</v>
          </cell>
          <cell r="AG94">
            <v>59.853657316033846</v>
          </cell>
          <cell r="AK94">
            <v>31.257943843024471</v>
          </cell>
          <cell r="AL94">
            <v>31.257943843024449</v>
          </cell>
          <cell r="AN94">
            <v>55.239381383384803</v>
          </cell>
          <cell r="AO94">
            <v>55.239381383384803</v>
          </cell>
          <cell r="AP94">
            <v>57.384593653315406</v>
          </cell>
          <cell r="AQ94">
            <v>1.3818737557532046</v>
          </cell>
          <cell r="AS94">
            <v>33.071762921332514</v>
          </cell>
          <cell r="AT94">
            <v>33.071762921332493</v>
          </cell>
          <cell r="AU94">
            <v>43.060498220640575</v>
          </cell>
          <cell r="CG94">
            <v>12.796738029253918</v>
          </cell>
          <cell r="CH94">
            <v>4.166669496205877</v>
          </cell>
          <cell r="CI94">
            <v>-16.042793425878578</v>
          </cell>
          <cell r="CJ94">
            <v>-26.683804632318953</v>
          </cell>
          <cell r="CK94">
            <v>-34.206164378336737</v>
          </cell>
          <cell r="CL94">
            <v>0</v>
          </cell>
          <cell r="CM94">
            <v>9.0851030527761232</v>
          </cell>
          <cell r="CN94">
            <v>2.4607147217992509</v>
          </cell>
          <cell r="CO94">
            <v>-4.3918777216776395</v>
          </cell>
          <cell r="CP94">
            <v>9.1298129330496423</v>
          </cell>
          <cell r="CQ94">
            <v>0</v>
          </cell>
          <cell r="CR94">
            <v>-10.197644052215226</v>
          </cell>
          <cell r="CS94">
            <v>9.0830869500441622</v>
          </cell>
          <cell r="CT94">
            <v>-1.3155400770149761</v>
          </cell>
          <cell r="CU94">
            <v>9.1545611773933935</v>
          </cell>
          <cell r="CV94">
            <v>-30.652858086899059</v>
          </cell>
          <cell r="CW94">
            <v>-12.29640907059234</v>
          </cell>
          <cell r="CX94">
            <v>2.0384847058014355</v>
          </cell>
          <cell r="CY94">
            <v>10.415532058115961</v>
          </cell>
          <cell r="DB94">
            <v>0</v>
          </cell>
          <cell r="DC94">
            <v>8.2848655666795334</v>
          </cell>
          <cell r="DD94">
            <v>34.350275136502503</v>
          </cell>
          <cell r="DE94">
            <v>53.849688276345709</v>
          </cell>
          <cell r="DF94">
            <v>71.439675105542079</v>
          </cell>
          <cell r="DG94">
            <v>12.796738029253918</v>
          </cell>
          <cell r="DH94">
            <v>3.402513150381381</v>
          </cell>
          <cell r="DI94">
            <v>10.087791536023305</v>
          </cell>
          <cell r="DJ94">
            <v>17.978196142053939</v>
          </cell>
          <cell r="DK94">
            <v>3.3601497131255043</v>
          </cell>
          <cell r="DL94">
            <v>12.796738029253918</v>
          </cell>
          <cell r="DM94">
            <v>25.605544352131602</v>
          </cell>
          <cell r="DN94">
            <v>3.4044242632319754</v>
          </cell>
          <cell r="DO94">
            <v>14.300405674087212</v>
          </cell>
          <cell r="DP94">
            <v>3.3367152160883151</v>
          </cell>
          <cell r="DQ94">
            <v>62.655208156379061</v>
          </cell>
          <cell r="DR94">
            <v>28.611310932574764</v>
          </cell>
          <cell r="DS94">
            <v>10.543329170822968</v>
          </cell>
          <cell r="DT94">
            <v>2.1565860588206309</v>
          </cell>
          <cell r="DW94">
            <v>0</v>
          </cell>
          <cell r="DX94">
            <v>8.2848655666795565</v>
          </cell>
          <cell r="DY94">
            <v>34.350275136502503</v>
          </cell>
          <cell r="DZ94">
            <v>53.849688276345688</v>
          </cell>
          <cell r="EA94">
            <v>71.439675105542079</v>
          </cell>
          <cell r="EB94">
            <v>12.796738029253918</v>
          </cell>
          <cell r="EC94">
            <v>3.402513150381381</v>
          </cell>
          <cell r="ED94">
            <v>10.087791536023305</v>
          </cell>
          <cell r="EE94">
            <v>17.978196142053914</v>
          </cell>
          <cell r="EF94">
            <v>3.3601497131255043</v>
          </cell>
          <cell r="EG94">
            <v>12.796738029253918</v>
          </cell>
          <cell r="EH94">
            <v>25.605544352131627</v>
          </cell>
          <cell r="EI94">
            <v>3.4044242632319976</v>
          </cell>
          <cell r="EJ94">
            <v>14.300405674087212</v>
          </cell>
          <cell r="EK94">
            <v>3.3367152160883151</v>
          </cell>
          <cell r="EL94">
            <v>62.65520815637904</v>
          </cell>
          <cell r="EM94">
            <v>28.611310932574739</v>
          </cell>
          <cell r="EN94">
            <v>10.543329170822968</v>
          </cell>
          <cell r="EO94">
            <v>2.1565860588206531</v>
          </cell>
          <cell r="ER94">
            <v>57.384593653315406</v>
          </cell>
          <cell r="ES94">
            <v>32.077446001032349</v>
          </cell>
          <cell r="ET94">
            <v>60.512123643083335</v>
          </cell>
          <cell r="EU94">
            <v>131.38918768720816</v>
          </cell>
          <cell r="EV94">
            <v>76.047021099525153</v>
          </cell>
          <cell r="EW94">
            <v>2.5384164522819219</v>
          </cell>
          <cell r="EX94">
            <v>2.0871093497431437</v>
          </cell>
          <cell r="EY94">
            <v>5.5690026120979175</v>
          </cell>
          <cell r="EZ94">
            <v>84.509245056099161</v>
          </cell>
          <cell r="FA94">
            <v>1.7636720715456633</v>
          </cell>
          <cell r="FB94">
            <v>35.511729272486022</v>
          </cell>
          <cell r="FC94">
            <v>7.22489974628997</v>
          </cell>
          <cell r="FD94">
            <v>1.6828999107178388</v>
          </cell>
          <cell r="FE94">
            <v>3.2191863071549642</v>
          </cell>
          <cell r="FF94">
            <v>1.4621791235014392</v>
          </cell>
          <cell r="FG94">
            <v>25.482393853770247</v>
          </cell>
          <cell r="FH94">
            <v>14.77373108544402</v>
          </cell>
          <cell r="FI94">
            <v>8.3025402887442858</v>
          </cell>
          <cell r="FJ94">
            <v>1.8106656835648494</v>
          </cell>
          <cell r="FM94">
            <v>57.384593653315427</v>
          </cell>
          <cell r="FN94">
            <v>32.077446001032371</v>
          </cell>
          <cell r="FO94">
            <v>60.512123643083335</v>
          </cell>
          <cell r="FP94">
            <v>131.38918768720811</v>
          </cell>
          <cell r="FQ94">
            <v>76.047021099525153</v>
          </cell>
          <cell r="FR94">
            <v>2.5384164522819441</v>
          </cell>
          <cell r="FS94">
            <v>2.0871093497431437</v>
          </cell>
          <cell r="FT94">
            <v>5.5690026120979175</v>
          </cell>
          <cell r="FU94">
            <v>84.509245056099161</v>
          </cell>
          <cell r="FV94">
            <v>1.7636720715456633</v>
          </cell>
          <cell r="FW94">
            <v>35.511729272486001</v>
          </cell>
          <cell r="FX94">
            <v>7.2248997462899478</v>
          </cell>
          <cell r="FY94">
            <v>1.6828999107178388</v>
          </cell>
          <cell r="FZ94">
            <v>3.2191863071549642</v>
          </cell>
          <cell r="GA94">
            <v>1.4621791235014392</v>
          </cell>
          <cell r="GB94">
            <v>25.482393853770247</v>
          </cell>
          <cell r="GC94">
            <v>14.77373108544402</v>
          </cell>
          <cell r="GD94">
            <v>8.3025402887443089</v>
          </cell>
          <cell r="GE94">
            <v>1.8106656835648494</v>
          </cell>
        </row>
        <row r="95">
          <cell r="B95">
            <v>-2.4034850087261805</v>
          </cell>
          <cell r="C95">
            <v>-2.4034850087261805</v>
          </cell>
          <cell r="D95">
            <v>12.704568396631565</v>
          </cell>
          <cell r="F95">
            <v>15.700039628710428</v>
          </cell>
          <cell r="G95">
            <v>15.700039628710428</v>
          </cell>
          <cell r="H95">
            <v>8.5166110815480636</v>
          </cell>
          <cell r="I95">
            <v>8.5166110815480423</v>
          </cell>
          <cell r="K95">
            <v>-2.4034850087261805</v>
          </cell>
          <cell r="L95">
            <v>6.458672156449774</v>
          </cell>
          <cell r="M95">
            <v>6.458672156449774</v>
          </cell>
          <cell r="O95">
            <v>69.274059386030856</v>
          </cell>
          <cell r="P95">
            <v>69.274059386030885</v>
          </cell>
          <cell r="Q95">
            <v>9.7856870195895276</v>
          </cell>
          <cell r="R95">
            <v>9.7856870195895276</v>
          </cell>
          <cell r="T95">
            <v>7.0137249386213796</v>
          </cell>
          <cell r="U95">
            <v>7.0137249386214018</v>
          </cell>
          <cell r="V95">
            <v>16.345359421849448</v>
          </cell>
          <cell r="W95">
            <v>16.345359421849448</v>
          </cell>
          <cell r="Y95">
            <v>-8.8001268061911997</v>
          </cell>
          <cell r="Z95">
            <v>-8.800126806191189</v>
          </cell>
          <cell r="AA95">
            <v>-1.9942489827474374</v>
          </cell>
          <cell r="AB95">
            <v>-1.9942489827474263</v>
          </cell>
          <cell r="AD95">
            <v>2.3991100437969815</v>
          </cell>
          <cell r="AE95">
            <v>2.3991100437970037</v>
          </cell>
          <cell r="AF95">
            <v>14.122867525149774</v>
          </cell>
          <cell r="AG95">
            <v>14.122867525149751</v>
          </cell>
          <cell r="AK95">
            <v>11.895277571315187</v>
          </cell>
          <cell r="AL95">
            <v>11.89527757131521</v>
          </cell>
          <cell r="AN95">
            <v>18.412402360591784</v>
          </cell>
          <cell r="AO95">
            <v>18.412402360591805</v>
          </cell>
          <cell r="AP95">
            <v>12.704568396631565</v>
          </cell>
          <cell r="AQ95">
            <v>-4.8203007879010995</v>
          </cell>
          <cell r="AS95">
            <v>6.501588624920962</v>
          </cell>
          <cell r="AT95">
            <v>6.501588624920962</v>
          </cell>
          <cell r="AU95">
            <v>7.7943615257048071</v>
          </cell>
          <cell r="CG95">
            <v>-2.4034850087261805</v>
          </cell>
          <cell r="CH95">
            <v>-8.8000020116568045</v>
          </cell>
          <cell r="CI95">
            <v>-10.382172134064916</v>
          </cell>
          <cell r="CJ95">
            <v>-15.646947654929155</v>
          </cell>
          <cell r="CK95">
            <v>-42.34408074972422</v>
          </cell>
          <cell r="CL95">
            <v>0</v>
          </cell>
          <cell r="CM95">
            <v>-2.9760920379471978</v>
          </cell>
          <cell r="CN95">
            <v>5.3825343842685003</v>
          </cell>
          <cell r="CO95">
            <v>7.0138713722457835</v>
          </cell>
          <cell r="CP95">
            <v>-4.6900749923207812</v>
          </cell>
          <cell r="CQ95">
            <v>0</v>
          </cell>
          <cell r="CR95">
            <v>-2.1934564015091085</v>
          </cell>
          <cell r="CS95">
            <v>-4.8393042997517792</v>
          </cell>
          <cell r="CT95">
            <v>8.0344607530312686</v>
          </cell>
          <cell r="CU95">
            <v>-4.9029220182954969</v>
          </cell>
          <cell r="CV95">
            <v>-26.456239990518348</v>
          </cell>
          <cell r="CW95">
            <v>-6.0558226130367316</v>
          </cell>
          <cell r="CX95">
            <v>0.19637591763115303</v>
          </cell>
          <cell r="CY95">
            <v>-3.854478959695451</v>
          </cell>
          <cell r="DB95">
            <v>0</v>
          </cell>
          <cell r="DC95">
            <v>7.0137249386213796</v>
          </cell>
          <cell r="DD95">
            <v>8.9030132902513159</v>
          </cell>
          <cell r="DE95">
            <v>15.700039628710428</v>
          </cell>
          <cell r="DF95">
            <v>69.274059386030842</v>
          </cell>
          <cell r="DG95">
            <v>-2.4034850087261805</v>
          </cell>
          <cell r="DH95">
            <v>0.59017106324448232</v>
          </cell>
          <cell r="DI95">
            <v>-7.3883394800542739</v>
          </cell>
          <cell r="DJ95">
            <v>-8.8001268061911997</v>
          </cell>
          <cell r="DK95">
            <v>2.3991100437969815</v>
          </cell>
          <cell r="DL95">
            <v>-2.4034850087261805</v>
          </cell>
          <cell r="DM95">
            <v>-0.21473880937787904</v>
          </cell>
          <cell r="DN95">
            <v>2.5596905036280093</v>
          </cell>
          <cell r="DO95">
            <v>-9.6616817347001671</v>
          </cell>
          <cell r="DP95">
            <v>2.628300535217476</v>
          </cell>
          <cell r="DQ95">
            <v>32.705364776958866</v>
          </cell>
          <cell r="DR95">
            <v>3.8877743207716975</v>
          </cell>
          <cell r="DS95">
            <v>-2.5947654319300129</v>
          </cell>
          <cell r="DT95">
            <v>1.509164374241645</v>
          </cell>
          <cell r="DW95">
            <v>0</v>
          </cell>
          <cell r="DX95">
            <v>7.0137249386214018</v>
          </cell>
          <cell r="DY95">
            <v>8.9030132902513159</v>
          </cell>
          <cell r="DZ95">
            <v>15.700039628710428</v>
          </cell>
          <cell r="EA95">
            <v>69.274059386030814</v>
          </cell>
          <cell r="EB95">
            <v>-2.4034850087261805</v>
          </cell>
          <cell r="EC95">
            <v>0.59017106324448232</v>
          </cell>
          <cell r="ED95">
            <v>-7.3883394800542623</v>
          </cell>
          <cell r="EE95">
            <v>-8.800126806191189</v>
          </cell>
          <cell r="EF95">
            <v>2.3991100437970037</v>
          </cell>
          <cell r="EG95">
            <v>-2.4034850087261805</v>
          </cell>
          <cell r="EH95">
            <v>-0.21473880937789014</v>
          </cell>
          <cell r="EI95">
            <v>2.5596905036280315</v>
          </cell>
          <cell r="EJ95">
            <v>-9.6616817347001671</v>
          </cell>
          <cell r="EK95">
            <v>2.628300535217476</v>
          </cell>
          <cell r="EL95">
            <v>32.705364776958866</v>
          </cell>
          <cell r="EM95">
            <v>3.8877743207716753</v>
          </cell>
          <cell r="EN95">
            <v>-2.594765431930024</v>
          </cell>
          <cell r="EO95">
            <v>1.5091643742416228</v>
          </cell>
          <cell r="ER95">
            <v>12.704568396631565</v>
          </cell>
          <cell r="ES95">
            <v>3.6649484058248305</v>
          </cell>
          <cell r="ET95">
            <v>27.623855318482725</v>
          </cell>
          <cell r="EU95">
            <v>20.165225396024699</v>
          </cell>
          <cell r="EV95">
            <v>73.774563167275446</v>
          </cell>
          <cell r="EW95">
            <v>3.3224713055045596</v>
          </cell>
          <cell r="EX95">
            <v>1.511104625347226</v>
          </cell>
          <cell r="EY95">
            <v>2.6605591063481704</v>
          </cell>
          <cell r="EZ95">
            <v>4.8779509309238023</v>
          </cell>
          <cell r="FA95">
            <v>1.1265117321207274</v>
          </cell>
          <cell r="FB95">
            <v>12.050789426990672</v>
          </cell>
          <cell r="FC95">
            <v>7.2776218443988405</v>
          </cell>
          <cell r="FD95">
            <v>2.6132406959922472</v>
          </cell>
          <cell r="FE95">
            <v>2.123415419999497</v>
          </cell>
          <cell r="FF95">
            <v>2.3438871979960751</v>
          </cell>
          <cell r="FG95">
            <v>41.982186538078878</v>
          </cell>
          <cell r="FH95">
            <v>8.3727488722334478</v>
          </cell>
          <cell r="FI95">
            <v>5.0129720365632791</v>
          </cell>
          <cell r="FJ95">
            <v>2.4390193568837537</v>
          </cell>
          <cell r="FM95">
            <v>12.704568396631565</v>
          </cell>
          <cell r="FN95">
            <v>3.6649484058248305</v>
          </cell>
          <cell r="FO95">
            <v>27.623855318482725</v>
          </cell>
          <cell r="FP95">
            <v>20.165225396024699</v>
          </cell>
          <cell r="FQ95">
            <v>73.774563167275446</v>
          </cell>
          <cell r="FR95">
            <v>3.3224713055045596</v>
          </cell>
          <cell r="FS95">
            <v>1.511104625347226</v>
          </cell>
          <cell r="FT95">
            <v>2.6605591063481704</v>
          </cell>
          <cell r="FU95">
            <v>4.8779509309238023</v>
          </cell>
          <cell r="FV95">
            <v>1.1265117321207274</v>
          </cell>
          <cell r="FW95">
            <v>12.050789426990672</v>
          </cell>
          <cell r="FX95">
            <v>7.2776218443988405</v>
          </cell>
          <cell r="FY95">
            <v>2.6132406959922472</v>
          </cell>
          <cell r="FZ95">
            <v>2.123415419999497</v>
          </cell>
          <cell r="GA95">
            <v>2.3438871979960751</v>
          </cell>
          <cell r="GB95">
            <v>41.982186538078906</v>
          </cell>
          <cell r="GC95">
            <v>8.3727488722334478</v>
          </cell>
          <cell r="GD95">
            <v>5.0129720365632791</v>
          </cell>
          <cell r="GE95">
            <v>2.4390193568837537</v>
          </cell>
        </row>
        <row r="96">
          <cell r="B96">
            <v>-2.3912209513865856</v>
          </cell>
          <cell r="C96">
            <v>-2.3912209513865856</v>
          </cell>
          <cell r="D96">
            <v>7.4565023892164461</v>
          </cell>
          <cell r="F96">
            <v>5.1767386559283812</v>
          </cell>
          <cell r="G96">
            <v>5.1767386559283812</v>
          </cell>
          <cell r="H96">
            <v>2.0814224274703808</v>
          </cell>
          <cell r="I96">
            <v>2.0814224274703808</v>
          </cell>
          <cell r="K96">
            <v>-2.3912209513865856</v>
          </cell>
          <cell r="L96">
            <v>3.0035613372616066</v>
          </cell>
          <cell r="M96">
            <v>3.0035613372615844</v>
          </cell>
          <cell r="O96">
            <v>85.387869006812281</v>
          </cell>
          <cell r="P96">
            <v>85.387869006812281</v>
          </cell>
          <cell r="Q96">
            <v>1.7306595533476354</v>
          </cell>
          <cell r="R96">
            <v>1.7306595533476354</v>
          </cell>
          <cell r="T96">
            <v>11.246192605357264</v>
          </cell>
          <cell r="U96">
            <v>11.246192605357241</v>
          </cell>
          <cell r="V96">
            <v>-1.9325510163895276</v>
          </cell>
          <cell r="W96">
            <v>-1.9325510163895165</v>
          </cell>
          <cell r="Y96">
            <v>-9.5158746607065794</v>
          </cell>
          <cell r="Z96">
            <v>-9.5158746607066025</v>
          </cell>
          <cell r="AA96">
            <v>-4.86423305302357</v>
          </cell>
          <cell r="AB96">
            <v>-4.86423305302357</v>
          </cell>
          <cell r="AD96">
            <v>11.900798139051027</v>
          </cell>
          <cell r="AE96">
            <v>11.900798139051005</v>
          </cell>
          <cell r="AF96">
            <v>18.01979429961731</v>
          </cell>
          <cell r="AG96">
            <v>18.01979429961731</v>
          </cell>
          <cell r="AK96">
            <v>15.201786717568</v>
          </cell>
          <cell r="AL96">
            <v>15.201786717567977</v>
          </cell>
          <cell r="AN96">
            <v>20.383375393031521</v>
          </cell>
          <cell r="AO96">
            <v>20.383375393031542</v>
          </cell>
          <cell r="AP96">
            <v>7.4565023892164461</v>
          </cell>
          <cell r="AQ96">
            <v>-10.738088180042327</v>
          </cell>
          <cell r="AS96">
            <v>2.8313172748512638</v>
          </cell>
          <cell r="AT96">
            <v>2.831317274851286</v>
          </cell>
          <cell r="AU96">
            <v>5.3846153846153877</v>
          </cell>
          <cell r="CG96">
            <v>-2.3912209513865856</v>
          </cell>
          <cell r="CH96">
            <v>-12.258768805798304</v>
          </cell>
          <cell r="CI96">
            <v>-6.1863662286868015</v>
          </cell>
          <cell r="CJ96">
            <v>-7.7900739099236898</v>
          </cell>
          <cell r="CK96">
            <v>-47.348885570810097</v>
          </cell>
          <cell r="CL96">
            <v>0</v>
          </cell>
          <cell r="CM96">
            <v>-11.916364747372675</v>
          </cell>
          <cell r="CN96">
            <v>-10.850793617242394</v>
          </cell>
          <cell r="CO96">
            <v>7.8739267054903639</v>
          </cell>
          <cell r="CP96">
            <v>-12.772043924725129</v>
          </cell>
          <cell r="CQ96">
            <v>0</v>
          </cell>
          <cell r="CR96">
            <v>-3.7709974496666243</v>
          </cell>
          <cell r="CS96">
            <v>-13.153427562630327</v>
          </cell>
          <cell r="CT96">
            <v>1.4937887361665236</v>
          </cell>
          <cell r="CU96">
            <v>-12.904652446200027</v>
          </cell>
          <cell r="CV96">
            <v>-55.454213515448345</v>
          </cell>
          <cell r="CW96">
            <v>-6.9448524911249869</v>
          </cell>
          <cell r="CX96">
            <v>0.21988393887573121</v>
          </cell>
          <cell r="CY96">
            <v>-11.919224205894141</v>
          </cell>
          <cell r="DB96">
            <v>0</v>
          </cell>
          <cell r="DC96">
            <v>11.246192605357264</v>
          </cell>
          <cell r="DD96">
            <v>4.0454090996534076</v>
          </cell>
          <cell r="DE96">
            <v>5.8549585575669916</v>
          </cell>
          <cell r="DF96">
            <v>85.387869006812295</v>
          </cell>
          <cell r="DG96">
            <v>-2.3912209513865856</v>
          </cell>
          <cell r="DH96">
            <v>10.813749646761984</v>
          </cell>
          <cell r="DI96">
            <v>9.489229359524586</v>
          </cell>
          <cell r="DJ96">
            <v>-9.5158746607065794</v>
          </cell>
          <cell r="DK96">
            <v>11.900798139051027</v>
          </cell>
          <cell r="DL96">
            <v>-2.3912209513865856</v>
          </cell>
          <cell r="DM96">
            <v>1.4338468255018499</v>
          </cell>
          <cell r="DN96">
            <v>12.39220651915196</v>
          </cell>
          <cell r="DO96">
            <v>-3.8278299942592575</v>
          </cell>
          <cell r="DP96">
            <v>12.071174626542657</v>
          </cell>
          <cell r="DQ96">
            <v>119.12011606858455</v>
          </cell>
          <cell r="DR96">
            <v>4.8934762467644388</v>
          </cell>
          <cell r="DS96">
            <v>-2.6053760867003395</v>
          </cell>
          <cell r="DT96">
            <v>10.817347109634735</v>
          </cell>
          <cell r="DW96">
            <v>0</v>
          </cell>
          <cell r="DX96">
            <v>11.246192605357241</v>
          </cell>
          <cell r="DY96">
            <v>4.0454090996534076</v>
          </cell>
          <cell r="DZ96">
            <v>5.8549585575669916</v>
          </cell>
          <cell r="EA96">
            <v>85.387869006812323</v>
          </cell>
          <cell r="EB96">
            <v>-2.3912209513865856</v>
          </cell>
          <cell r="EC96">
            <v>10.813749646761984</v>
          </cell>
          <cell r="ED96">
            <v>9.489229359524586</v>
          </cell>
          <cell r="EE96">
            <v>-9.5158746607066025</v>
          </cell>
          <cell r="EF96">
            <v>11.900798139051005</v>
          </cell>
          <cell r="EG96">
            <v>-2.3912209513865856</v>
          </cell>
          <cell r="EH96">
            <v>1.4338468255018499</v>
          </cell>
          <cell r="EI96">
            <v>12.392206519151937</v>
          </cell>
          <cell r="EJ96">
            <v>-3.8278299942592575</v>
          </cell>
          <cell r="EK96">
            <v>12.071174626542657</v>
          </cell>
          <cell r="EL96">
            <v>119.12011606858459</v>
          </cell>
          <cell r="EM96">
            <v>4.8934762467644388</v>
          </cell>
          <cell r="EN96">
            <v>-2.6053760867003395</v>
          </cell>
          <cell r="EO96">
            <v>10.817347109634735</v>
          </cell>
          <cell r="ER96">
            <v>7.4565023892164461</v>
          </cell>
          <cell r="ES96">
            <v>21.896989117017164</v>
          </cell>
          <cell r="ET96">
            <v>10.723676179584718</v>
          </cell>
          <cell r="EU96">
            <v>11.428733423395343</v>
          </cell>
          <cell r="EV96">
            <v>95.822302502773127</v>
          </cell>
          <cell r="EW96">
            <v>1.8284985768888484</v>
          </cell>
          <cell r="EX96">
            <v>1.2259189716164576</v>
          </cell>
          <cell r="EY96">
            <v>1.6234678996119856</v>
          </cell>
          <cell r="EZ96">
            <v>2.2024412346103528</v>
          </cell>
          <cell r="FA96">
            <v>1.8851833621875036</v>
          </cell>
          <cell r="FB96">
            <v>9.0225762646509278</v>
          </cell>
          <cell r="FC96" t="e">
            <v>#N/A</v>
          </cell>
          <cell r="FD96">
            <v>2.8868894665307732</v>
          </cell>
          <cell r="FE96">
            <v>3.7688487022657924</v>
          </cell>
          <cell r="FF96">
            <v>1.367639707278534</v>
          </cell>
          <cell r="FG96">
            <v>160.28964372313288</v>
          </cell>
          <cell r="FH96">
            <v>7.6870004088699373</v>
          </cell>
          <cell r="FI96" t="e">
            <v>#N/A</v>
          </cell>
          <cell r="FJ96">
            <v>2.0337720317757269</v>
          </cell>
          <cell r="FM96">
            <v>7.4565023892164461</v>
          </cell>
          <cell r="FN96">
            <v>21.896989117017185</v>
          </cell>
          <cell r="FO96">
            <v>10.723676179584697</v>
          </cell>
          <cell r="FP96">
            <v>11.428733423395343</v>
          </cell>
          <cell r="FQ96">
            <v>95.822302502773098</v>
          </cell>
          <cell r="FR96">
            <v>1.8284985768888484</v>
          </cell>
          <cell r="FS96">
            <v>1.2259189716164798</v>
          </cell>
          <cell r="FT96">
            <v>1.6234678996119856</v>
          </cell>
          <cell r="FU96">
            <v>2.2024412346103528</v>
          </cell>
          <cell r="FV96">
            <v>1.8851833621875036</v>
          </cell>
          <cell r="FW96">
            <v>9.0225762646509047</v>
          </cell>
          <cell r="FX96" t="e">
            <v>#N/A</v>
          </cell>
          <cell r="FY96">
            <v>2.8868894665307732</v>
          </cell>
          <cell r="FZ96">
            <v>3.7688487022657924</v>
          </cell>
          <cell r="GA96">
            <v>1.3676397072785562</v>
          </cell>
          <cell r="GB96">
            <v>160.28964372313283</v>
          </cell>
          <cell r="GC96">
            <v>7.6870004088699373</v>
          </cell>
          <cell r="GD96" t="e">
            <v>#N/A</v>
          </cell>
          <cell r="GE96">
            <v>2.0337720317757269</v>
          </cell>
        </row>
        <row r="97">
          <cell r="B97">
            <v>-1.8404907975460127</v>
          </cell>
          <cell r="C97">
            <v>-1.8404907975460127</v>
          </cell>
          <cell r="D97">
            <v>7.2457737905680109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>
        <row r="1">
          <cell r="A1" t="str">
            <v>Georgia: Treasury Bills Sales</v>
          </cell>
        </row>
        <row r="2">
          <cell r="A2" t="str">
            <v>(end-period stock, in thoudands of lari)</v>
          </cell>
        </row>
        <row r="4">
          <cell r="B4">
            <v>1997</v>
          </cell>
          <cell r="H4">
            <v>1998</v>
          </cell>
        </row>
        <row r="5">
          <cell r="B5" t="str">
            <v>Aug</v>
          </cell>
          <cell r="C5" t="str">
            <v>Sep</v>
          </cell>
          <cell r="D5" t="str">
            <v>Oct</v>
          </cell>
          <cell r="E5" t="str">
            <v>Nov</v>
          </cell>
          <cell r="F5" t="str">
            <v>Dec</v>
          </cell>
          <cell r="H5" t="str">
            <v>Jan</v>
          </cell>
          <cell r="I5" t="str">
            <v>Feb</v>
          </cell>
        </row>
        <row r="7">
          <cell r="A7" t="str">
            <v>Total T-Bills outstanding (face value)</v>
          </cell>
          <cell r="B7">
            <v>1000</v>
          </cell>
          <cell r="C7">
            <v>1250.5</v>
          </cell>
          <cell r="D7">
            <v>2500</v>
          </cell>
          <cell r="E7">
            <v>4850.3</v>
          </cell>
          <cell r="F7">
            <v>6415.6</v>
          </cell>
          <cell r="H7">
            <v>5315.8</v>
          </cell>
          <cell r="I7">
            <v>5966</v>
          </cell>
        </row>
        <row r="8">
          <cell r="A8" t="str">
            <v>Settlement price</v>
          </cell>
          <cell r="B8">
            <v>977.19899999999996</v>
          </cell>
          <cell r="C8">
            <v>1227.7539999999999</v>
          </cell>
          <cell r="D8">
            <v>2442.6440000000002</v>
          </cell>
          <cell r="E8">
            <v>4604.2610000000004</v>
          </cell>
          <cell r="F8">
            <v>5992.9170000000004</v>
          </cell>
          <cell r="H8">
            <v>4941.9579999999996</v>
          </cell>
          <cell r="I8">
            <v>5519.6</v>
          </cell>
        </row>
        <row r="9">
          <cell r="A9" t="str">
            <v>Banking sector</v>
          </cell>
          <cell r="B9">
            <v>977.19899999999996</v>
          </cell>
          <cell r="C9">
            <v>747.15800000000002</v>
          </cell>
          <cell r="D9">
            <v>1549.6130000000001</v>
          </cell>
          <cell r="E9">
            <v>3213.712</v>
          </cell>
          <cell r="F9">
            <v>4013.9</v>
          </cell>
          <cell r="H9">
            <v>3012.4389999999999</v>
          </cell>
          <cell r="I9">
            <v>3027.33</v>
          </cell>
        </row>
        <row r="10">
          <cell r="A10" t="str">
            <v>Nonbanks</v>
          </cell>
          <cell r="B10">
            <v>0</v>
          </cell>
          <cell r="C10">
            <v>480.596</v>
          </cell>
          <cell r="D10">
            <v>893.03099999999995</v>
          </cell>
          <cell r="E10">
            <v>1390.549</v>
          </cell>
          <cell r="F10">
            <v>1979.0170000000003</v>
          </cell>
          <cell r="H10">
            <v>1929.519</v>
          </cell>
          <cell r="I10">
            <v>2492.27</v>
          </cell>
        </row>
        <row r="11">
          <cell r="A11" t="str">
            <v>Residents</v>
          </cell>
          <cell r="B11">
            <v>0</v>
          </cell>
          <cell r="C11">
            <v>0</v>
          </cell>
          <cell r="D11">
            <v>120.178</v>
          </cell>
          <cell r="E11">
            <v>202.40600000000001</v>
          </cell>
          <cell r="F11">
            <v>492.88</v>
          </cell>
          <cell r="H11">
            <v>220.67599999999999</v>
          </cell>
          <cell r="I11">
            <v>788.96800000000007</v>
          </cell>
        </row>
        <row r="12">
          <cell r="A12" t="str">
            <v>Nonresidents</v>
          </cell>
          <cell r="B12">
            <v>0</v>
          </cell>
          <cell r="C12">
            <v>480.596</v>
          </cell>
          <cell r="D12">
            <v>772.85299999999995</v>
          </cell>
          <cell r="E12">
            <v>1188.143</v>
          </cell>
          <cell r="F12">
            <v>1486.1370000000002</v>
          </cell>
          <cell r="H12">
            <v>1708.8430000000001</v>
          </cell>
          <cell r="I12">
            <v>1703.3019999999999</v>
          </cell>
        </row>
        <row r="13">
          <cell r="A13" t="str">
            <v>Discount</v>
          </cell>
          <cell r="B13">
            <v>22.800999999999998</v>
          </cell>
          <cell r="C13">
            <v>22.745999999999999</v>
          </cell>
          <cell r="D13">
            <v>57.356000000000002</v>
          </cell>
          <cell r="E13">
            <v>246.03899999999999</v>
          </cell>
          <cell r="F13">
            <v>422.68299999999999</v>
          </cell>
          <cell r="H13">
            <v>373.84199999999998</v>
          </cell>
          <cell r="I13">
            <v>446.4</v>
          </cell>
        </row>
        <row r="15">
          <cell r="A15" t="str">
            <v>T-Bills with 28-days maturity</v>
          </cell>
          <cell r="B15">
            <v>1000</v>
          </cell>
          <cell r="C15">
            <v>1250.5</v>
          </cell>
          <cell r="D15">
            <v>2500</v>
          </cell>
          <cell r="E15">
            <v>2750.5</v>
          </cell>
          <cell r="F15">
            <v>2899.8</v>
          </cell>
          <cell r="H15">
            <v>1800</v>
          </cell>
          <cell r="I15">
            <v>2000</v>
          </cell>
        </row>
        <row r="16">
          <cell r="A16" t="str">
            <v>Settlement price</v>
          </cell>
          <cell r="B16">
            <v>977.19899999999996</v>
          </cell>
          <cell r="C16">
            <v>1227.7539999999999</v>
          </cell>
          <cell r="D16">
            <v>2442.6440000000002</v>
          </cell>
          <cell r="E16">
            <v>2682.748</v>
          </cell>
          <cell r="F16">
            <v>2802.7740000000003</v>
          </cell>
          <cell r="H16">
            <v>1751.8150000000001</v>
          </cell>
          <cell r="I16">
            <v>1945.7639999999999</v>
          </cell>
        </row>
        <row r="17">
          <cell r="A17" t="str">
            <v>Banking sector</v>
          </cell>
          <cell r="B17">
            <v>977.19899999999996</v>
          </cell>
          <cell r="C17">
            <v>747.15800000000002</v>
          </cell>
          <cell r="D17">
            <v>1549.6130000000001</v>
          </cell>
          <cell r="E17">
            <v>2149.71</v>
          </cell>
          <cell r="F17">
            <v>2099.8380000000002</v>
          </cell>
          <cell r="H17">
            <v>1098.377</v>
          </cell>
          <cell r="I17">
            <v>724.154</v>
          </cell>
        </row>
        <row r="18">
          <cell r="A18" t="str">
            <v>Nonbanks</v>
          </cell>
          <cell r="B18">
            <v>0</v>
          </cell>
          <cell r="C18">
            <v>480.596</v>
          </cell>
          <cell r="D18">
            <v>893.03099999999995</v>
          </cell>
          <cell r="E18">
            <v>533.03800000000001</v>
          </cell>
          <cell r="F18">
            <v>702.93599999999992</v>
          </cell>
          <cell r="H18">
            <v>653.43799999999999</v>
          </cell>
          <cell r="I18">
            <v>1221.6099999999999</v>
          </cell>
        </row>
        <row r="19">
          <cell r="A19" t="str">
            <v>Residents</v>
          </cell>
          <cell r="B19">
            <v>0</v>
          </cell>
          <cell r="C19">
            <v>0</v>
          </cell>
          <cell r="D19">
            <v>120.178</v>
          </cell>
          <cell r="E19">
            <v>108.753</v>
          </cell>
          <cell r="F19">
            <v>363.459</v>
          </cell>
          <cell r="H19">
            <v>91.254999999999995</v>
          </cell>
          <cell r="I19">
            <v>369.358</v>
          </cell>
        </row>
        <row r="20">
          <cell r="A20" t="str">
            <v>Nonresidents</v>
          </cell>
          <cell r="B20">
            <v>0</v>
          </cell>
          <cell r="C20">
            <v>480.596</v>
          </cell>
          <cell r="D20">
            <v>772.85299999999995</v>
          </cell>
          <cell r="E20">
            <v>424.28500000000003</v>
          </cell>
          <cell r="F20">
            <v>339.47699999999998</v>
          </cell>
          <cell r="H20">
            <v>562.18299999999999</v>
          </cell>
          <cell r="I20">
            <v>852.25199999999995</v>
          </cell>
        </row>
        <row r="21">
          <cell r="A21" t="str">
            <v>Discount</v>
          </cell>
          <cell r="B21">
            <v>22.800999999999998</v>
          </cell>
          <cell r="C21">
            <v>22.745999999999999</v>
          </cell>
          <cell r="D21">
            <v>57.356000000000002</v>
          </cell>
          <cell r="E21">
            <v>67.751999999999995</v>
          </cell>
          <cell r="F21">
            <v>97.025999999999996</v>
          </cell>
          <cell r="H21">
            <v>48.185000000000002</v>
          </cell>
          <cell r="I21">
            <v>54.235999999999997</v>
          </cell>
        </row>
        <row r="23">
          <cell r="A23" t="str">
            <v>T-Bills with 91-days maturity</v>
          </cell>
          <cell r="B23">
            <v>0</v>
          </cell>
          <cell r="C23">
            <v>0</v>
          </cell>
          <cell r="D23">
            <v>0</v>
          </cell>
          <cell r="E23">
            <v>2099.8000000000002</v>
          </cell>
          <cell r="F23">
            <v>3515.8</v>
          </cell>
          <cell r="H23">
            <v>3515.8</v>
          </cell>
          <cell r="I23">
            <v>3966</v>
          </cell>
        </row>
        <row r="24">
          <cell r="A24" t="str">
            <v>Settlement price</v>
          </cell>
          <cell r="B24">
            <v>0</v>
          </cell>
          <cell r="C24">
            <v>0</v>
          </cell>
          <cell r="D24">
            <v>0</v>
          </cell>
          <cell r="E24">
            <v>1921.5129999999999</v>
          </cell>
          <cell r="F24">
            <v>3190.143</v>
          </cell>
          <cell r="H24">
            <v>3190.143</v>
          </cell>
          <cell r="I24">
            <v>3573.8359999999998</v>
          </cell>
        </row>
        <row r="25">
          <cell r="A25" t="str">
            <v>Banking sector</v>
          </cell>
          <cell r="B25">
            <v>0</v>
          </cell>
          <cell r="C25">
            <v>0</v>
          </cell>
          <cell r="D25">
            <v>0</v>
          </cell>
          <cell r="E25">
            <v>1064.002</v>
          </cell>
          <cell r="F25">
            <v>1914.0619999999999</v>
          </cell>
          <cell r="H25">
            <v>1914.0619999999999</v>
          </cell>
          <cell r="I25">
            <v>2303.1759999999999</v>
          </cell>
        </row>
        <row r="26">
          <cell r="A26" t="str">
            <v>Nonbanks</v>
          </cell>
          <cell r="B26">
            <v>0</v>
          </cell>
          <cell r="C26">
            <v>0</v>
          </cell>
          <cell r="D26">
            <v>0</v>
          </cell>
          <cell r="E26">
            <v>857.51099999999997</v>
          </cell>
          <cell r="F26">
            <v>1276.0810000000001</v>
          </cell>
          <cell r="H26">
            <v>1276.0810000000001</v>
          </cell>
          <cell r="I26">
            <v>1270.6600000000001</v>
          </cell>
        </row>
        <row r="27">
          <cell r="A27" t="str">
            <v>Residents</v>
          </cell>
          <cell r="B27">
            <v>0</v>
          </cell>
          <cell r="C27">
            <v>0</v>
          </cell>
          <cell r="D27">
            <v>0</v>
          </cell>
          <cell r="E27">
            <v>93.653000000000006</v>
          </cell>
          <cell r="F27">
            <v>129.42099999999999</v>
          </cell>
          <cell r="H27">
            <v>129.42099999999999</v>
          </cell>
          <cell r="I27">
            <v>419.61</v>
          </cell>
        </row>
        <row r="28">
          <cell r="A28" t="str">
            <v>Nonresidents</v>
          </cell>
          <cell r="B28">
            <v>0</v>
          </cell>
          <cell r="C28">
            <v>0</v>
          </cell>
          <cell r="D28">
            <v>0</v>
          </cell>
          <cell r="E28">
            <v>763.85799999999995</v>
          </cell>
          <cell r="F28">
            <v>1146.6600000000001</v>
          </cell>
          <cell r="H28">
            <v>1146.6600000000001</v>
          </cell>
          <cell r="I28">
            <v>851.05</v>
          </cell>
        </row>
        <row r="29">
          <cell r="A29" t="str">
            <v>Discount</v>
          </cell>
          <cell r="B29">
            <v>0</v>
          </cell>
          <cell r="C29">
            <v>0</v>
          </cell>
          <cell r="D29">
            <v>0</v>
          </cell>
          <cell r="E29">
            <v>178.28700000000001</v>
          </cell>
          <cell r="F29">
            <v>325.65699999999998</v>
          </cell>
          <cell r="H29">
            <v>325.65699999999998</v>
          </cell>
          <cell r="I29">
            <v>392.16399999999999</v>
          </cell>
        </row>
      </sheetData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idated"/>
      <sheetName val="Chart for para 9 of staff repor"/>
      <sheetName val="DAILY from archive"/>
      <sheetName val="Oct 1-Dec 8 2003"/>
      <sheetName val="October 2003"/>
      <sheetName val="Nov 2003"/>
      <sheetName val="Dec 2-8 2003"/>
      <sheetName val="DAILY from archive (2)"/>
      <sheetName val="SDR"/>
      <sheetName val="Annual"/>
      <sheetName val="Monthly"/>
      <sheetName val="Sheet1"/>
      <sheetName val="August05"/>
      <sheetName val="July 2005"/>
      <sheetName val="June05"/>
      <sheetName val="May05"/>
      <sheetName val="Apr05"/>
      <sheetName val="Mar05"/>
      <sheetName val="fEB05"/>
      <sheetName val="jan 05"/>
      <sheetName val="January"/>
      <sheetName val="Feb"/>
      <sheetName val="March"/>
      <sheetName val="April"/>
      <sheetName val="May"/>
      <sheetName val="June"/>
      <sheetName val="July"/>
      <sheetName val="Aug"/>
      <sheetName val="Sep"/>
      <sheetName val="Oct"/>
      <sheetName val="Nov"/>
      <sheetName val="Dec"/>
    </sheetNames>
    <sheetDataSet>
      <sheetData sheetId="0" refreshError="1"/>
      <sheetData sheetId="1" refreshError="1"/>
      <sheetData sheetId="2" refreshError="1">
        <row r="18">
          <cell r="AA18">
            <v>100</v>
          </cell>
        </row>
        <row r="19">
          <cell r="AA19">
            <v>100</v>
          </cell>
        </row>
        <row r="20">
          <cell r="AA20">
            <v>100</v>
          </cell>
        </row>
        <row r="21">
          <cell r="AA21">
            <v>100</v>
          </cell>
        </row>
        <row r="22">
          <cell r="AA22">
            <v>100</v>
          </cell>
        </row>
        <row r="23">
          <cell r="AA23">
            <v>100</v>
          </cell>
        </row>
        <row r="24">
          <cell r="AA24">
            <v>100</v>
          </cell>
        </row>
        <row r="25">
          <cell r="AA25">
            <v>100</v>
          </cell>
        </row>
        <row r="26">
          <cell r="AA26">
            <v>100</v>
          </cell>
        </row>
        <row r="27">
          <cell r="AA27">
            <v>100</v>
          </cell>
        </row>
        <row r="28">
          <cell r="AA28">
            <v>100</v>
          </cell>
        </row>
        <row r="29">
          <cell r="AA29">
            <v>100</v>
          </cell>
        </row>
        <row r="30">
          <cell r="AA30">
            <v>100</v>
          </cell>
        </row>
        <row r="31">
          <cell r="AA31">
            <v>100</v>
          </cell>
        </row>
        <row r="32">
          <cell r="AA32">
            <v>100</v>
          </cell>
        </row>
        <row r="33">
          <cell r="AA33">
            <v>100</v>
          </cell>
        </row>
        <row r="34">
          <cell r="AA34">
            <v>100</v>
          </cell>
        </row>
        <row r="35">
          <cell r="AA35">
            <v>100</v>
          </cell>
        </row>
        <row r="36">
          <cell r="AA36">
            <v>100</v>
          </cell>
        </row>
        <row r="37">
          <cell r="AA37">
            <v>100</v>
          </cell>
        </row>
        <row r="38">
          <cell r="AA38">
            <v>100</v>
          </cell>
        </row>
        <row r="39">
          <cell r="AA39">
            <v>100</v>
          </cell>
        </row>
        <row r="40">
          <cell r="AA40">
            <v>100</v>
          </cell>
        </row>
        <row r="41">
          <cell r="AA41">
            <v>100</v>
          </cell>
        </row>
        <row r="42">
          <cell r="AA42">
            <v>100</v>
          </cell>
        </row>
        <row r="43">
          <cell r="AA43">
            <v>100</v>
          </cell>
        </row>
        <row r="44">
          <cell r="AA44">
            <v>100</v>
          </cell>
        </row>
        <row r="45">
          <cell r="AA45">
            <v>100</v>
          </cell>
        </row>
        <row r="46">
          <cell r="AA46">
            <v>100</v>
          </cell>
        </row>
        <row r="47">
          <cell r="AA47">
            <v>100</v>
          </cell>
        </row>
        <row r="48">
          <cell r="AA48">
            <v>100</v>
          </cell>
        </row>
        <row r="49">
          <cell r="AA49">
            <v>100</v>
          </cell>
        </row>
        <row r="50">
          <cell r="AA50">
            <v>100</v>
          </cell>
        </row>
        <row r="51">
          <cell r="AA51">
            <v>100</v>
          </cell>
        </row>
        <row r="52">
          <cell r="AA52">
            <v>100</v>
          </cell>
        </row>
        <row r="53">
          <cell r="AA53">
            <v>100</v>
          </cell>
        </row>
        <row r="54">
          <cell r="AA54">
            <v>100</v>
          </cell>
        </row>
        <row r="55">
          <cell r="AA55">
            <v>100</v>
          </cell>
        </row>
        <row r="56">
          <cell r="AA56">
            <v>100</v>
          </cell>
        </row>
        <row r="57">
          <cell r="AA57">
            <v>100</v>
          </cell>
        </row>
        <row r="58">
          <cell r="AA58">
            <v>100</v>
          </cell>
        </row>
        <row r="59">
          <cell r="AA59">
            <v>100</v>
          </cell>
        </row>
        <row r="60">
          <cell r="AA60">
            <v>100</v>
          </cell>
        </row>
        <row r="61">
          <cell r="AA61">
            <v>100</v>
          </cell>
        </row>
        <row r="62">
          <cell r="AA62">
            <v>100</v>
          </cell>
        </row>
        <row r="63">
          <cell r="AA63">
            <v>100</v>
          </cell>
        </row>
        <row r="64">
          <cell r="AA64">
            <v>100</v>
          </cell>
        </row>
        <row r="65">
          <cell r="AA65">
            <v>100</v>
          </cell>
        </row>
        <row r="66">
          <cell r="AA66">
            <v>100</v>
          </cell>
        </row>
        <row r="67">
          <cell r="AA67">
            <v>100</v>
          </cell>
        </row>
        <row r="68">
          <cell r="AA68">
            <v>100</v>
          </cell>
        </row>
        <row r="69">
          <cell r="AA69">
            <v>100</v>
          </cell>
        </row>
        <row r="70">
          <cell r="AA70">
            <v>100</v>
          </cell>
        </row>
        <row r="71">
          <cell r="AA71">
            <v>100</v>
          </cell>
        </row>
        <row r="72">
          <cell r="AA72" t="str">
            <v>n.a.</v>
          </cell>
        </row>
        <row r="73">
          <cell r="AA73" t="str">
            <v>n.a.</v>
          </cell>
        </row>
        <row r="74">
          <cell r="AA74">
            <v>100</v>
          </cell>
        </row>
        <row r="75">
          <cell r="AA75">
            <v>100</v>
          </cell>
        </row>
        <row r="76">
          <cell r="AA76">
            <v>100</v>
          </cell>
        </row>
        <row r="77">
          <cell r="AA77" t="str">
            <v>n.a.</v>
          </cell>
        </row>
        <row r="78">
          <cell r="AA78">
            <v>100</v>
          </cell>
        </row>
        <row r="79">
          <cell r="AA79">
            <v>100</v>
          </cell>
        </row>
        <row r="80">
          <cell r="AA80">
            <v>100</v>
          </cell>
        </row>
        <row r="81">
          <cell r="AA81">
            <v>100</v>
          </cell>
        </row>
        <row r="82">
          <cell r="AA82">
            <v>100</v>
          </cell>
        </row>
        <row r="83">
          <cell r="AA83">
            <v>100</v>
          </cell>
        </row>
        <row r="84">
          <cell r="AA84">
            <v>100</v>
          </cell>
        </row>
        <row r="85">
          <cell r="AA85">
            <v>100</v>
          </cell>
        </row>
        <row r="86">
          <cell r="AA86">
            <v>100</v>
          </cell>
        </row>
        <row r="87">
          <cell r="AA87">
            <v>100</v>
          </cell>
        </row>
        <row r="88">
          <cell r="AA88">
            <v>100</v>
          </cell>
        </row>
        <row r="89">
          <cell r="AA89">
            <v>100</v>
          </cell>
        </row>
        <row r="90">
          <cell r="AA90">
            <v>100</v>
          </cell>
        </row>
        <row r="91">
          <cell r="AA91">
            <v>100</v>
          </cell>
        </row>
        <row r="92">
          <cell r="AA92">
            <v>100</v>
          </cell>
        </row>
        <row r="93">
          <cell r="AA93">
            <v>100</v>
          </cell>
        </row>
        <row r="94">
          <cell r="AA94">
            <v>100</v>
          </cell>
        </row>
        <row r="95">
          <cell r="AA95">
            <v>100</v>
          </cell>
        </row>
        <row r="96">
          <cell r="AA96">
            <v>100</v>
          </cell>
        </row>
        <row r="97">
          <cell r="AA97">
            <v>100</v>
          </cell>
        </row>
        <row r="98">
          <cell r="AA98">
            <v>100</v>
          </cell>
        </row>
        <row r="99">
          <cell r="AA99">
            <v>100</v>
          </cell>
        </row>
        <row r="100">
          <cell r="AA100">
            <v>100</v>
          </cell>
        </row>
        <row r="101">
          <cell r="AA101">
            <v>100</v>
          </cell>
        </row>
        <row r="102">
          <cell r="AA102">
            <v>100</v>
          </cell>
        </row>
        <row r="103">
          <cell r="AA103">
            <v>100</v>
          </cell>
        </row>
        <row r="104">
          <cell r="AA104">
            <v>100</v>
          </cell>
        </row>
        <row r="105">
          <cell r="AA105">
            <v>100</v>
          </cell>
        </row>
        <row r="106">
          <cell r="AA106">
            <v>100</v>
          </cell>
        </row>
        <row r="107">
          <cell r="AA107">
            <v>100</v>
          </cell>
        </row>
        <row r="108">
          <cell r="AA108">
            <v>100</v>
          </cell>
        </row>
        <row r="109">
          <cell r="AA109">
            <v>100</v>
          </cell>
        </row>
        <row r="110">
          <cell r="AA110">
            <v>100</v>
          </cell>
        </row>
        <row r="111">
          <cell r="AA111">
            <v>100</v>
          </cell>
        </row>
        <row r="112">
          <cell r="AA112">
            <v>100</v>
          </cell>
        </row>
        <row r="113">
          <cell r="AA113">
            <v>100</v>
          </cell>
        </row>
        <row r="114">
          <cell r="AA114">
            <v>100</v>
          </cell>
        </row>
        <row r="115">
          <cell r="AA115">
            <v>100</v>
          </cell>
        </row>
        <row r="116">
          <cell r="AA116">
            <v>100</v>
          </cell>
        </row>
        <row r="117">
          <cell r="AA117">
            <v>100</v>
          </cell>
        </row>
        <row r="118">
          <cell r="AA118">
            <v>100</v>
          </cell>
        </row>
        <row r="119">
          <cell r="AA119">
            <v>100</v>
          </cell>
        </row>
        <row r="120">
          <cell r="AA120">
            <v>100</v>
          </cell>
        </row>
        <row r="121">
          <cell r="AA121">
            <v>100</v>
          </cell>
        </row>
        <row r="122">
          <cell r="AA122">
            <v>100</v>
          </cell>
        </row>
        <row r="123">
          <cell r="AA123">
            <v>100</v>
          </cell>
        </row>
        <row r="124">
          <cell r="AA124">
            <v>100</v>
          </cell>
        </row>
        <row r="125">
          <cell r="AA125">
            <v>100</v>
          </cell>
        </row>
        <row r="126">
          <cell r="AA126">
            <v>100</v>
          </cell>
        </row>
        <row r="127">
          <cell r="AA127">
            <v>100</v>
          </cell>
        </row>
        <row r="128">
          <cell r="AA128">
            <v>100</v>
          </cell>
        </row>
        <row r="129">
          <cell r="AA129">
            <v>100</v>
          </cell>
        </row>
        <row r="130">
          <cell r="AA130">
            <v>100</v>
          </cell>
        </row>
        <row r="131">
          <cell r="AA131">
            <v>100</v>
          </cell>
        </row>
        <row r="132">
          <cell r="AA132">
            <v>100</v>
          </cell>
        </row>
        <row r="133">
          <cell r="AA133">
            <v>100</v>
          </cell>
        </row>
        <row r="134">
          <cell r="AA134">
            <v>100</v>
          </cell>
        </row>
        <row r="135">
          <cell r="AA135">
            <v>100</v>
          </cell>
        </row>
        <row r="136">
          <cell r="AA136">
            <v>100</v>
          </cell>
        </row>
        <row r="137">
          <cell r="AA137">
            <v>100</v>
          </cell>
        </row>
        <row r="138">
          <cell r="AA138">
            <v>100</v>
          </cell>
        </row>
        <row r="139">
          <cell r="AA139">
            <v>100</v>
          </cell>
        </row>
        <row r="140">
          <cell r="AA140">
            <v>100</v>
          </cell>
        </row>
        <row r="141">
          <cell r="AA141">
            <v>100</v>
          </cell>
        </row>
        <row r="142">
          <cell r="AA142">
            <v>100</v>
          </cell>
        </row>
        <row r="143">
          <cell r="AA143">
            <v>100</v>
          </cell>
        </row>
        <row r="144">
          <cell r="AA144">
            <v>100</v>
          </cell>
        </row>
        <row r="145">
          <cell r="AA145">
            <v>100</v>
          </cell>
        </row>
        <row r="146">
          <cell r="AA146">
            <v>100</v>
          </cell>
        </row>
        <row r="147">
          <cell r="AA147">
            <v>100</v>
          </cell>
        </row>
        <row r="148">
          <cell r="AA148">
            <v>100</v>
          </cell>
        </row>
        <row r="149">
          <cell r="AA149">
            <v>100</v>
          </cell>
        </row>
        <row r="150">
          <cell r="AA150">
            <v>100</v>
          </cell>
        </row>
        <row r="151">
          <cell r="AA151">
            <v>100</v>
          </cell>
        </row>
        <row r="152">
          <cell r="AA152">
            <v>100</v>
          </cell>
        </row>
        <row r="153">
          <cell r="AA153">
            <v>100</v>
          </cell>
        </row>
        <row r="154">
          <cell r="AA154">
            <v>100</v>
          </cell>
        </row>
        <row r="155">
          <cell r="AA155">
            <v>100</v>
          </cell>
        </row>
        <row r="156">
          <cell r="AA156">
            <v>100</v>
          </cell>
        </row>
        <row r="157">
          <cell r="AA157">
            <v>100</v>
          </cell>
        </row>
        <row r="158">
          <cell r="AA158">
            <v>100</v>
          </cell>
        </row>
        <row r="159">
          <cell r="AA159">
            <v>100</v>
          </cell>
        </row>
        <row r="160">
          <cell r="AA160">
            <v>100</v>
          </cell>
        </row>
        <row r="161">
          <cell r="AA161">
            <v>100</v>
          </cell>
        </row>
        <row r="162">
          <cell r="AA162">
            <v>100</v>
          </cell>
        </row>
        <row r="163">
          <cell r="AA163">
            <v>100</v>
          </cell>
        </row>
        <row r="164">
          <cell r="AA164">
            <v>100</v>
          </cell>
        </row>
        <row r="165">
          <cell r="AA165">
            <v>100</v>
          </cell>
        </row>
        <row r="166">
          <cell r="AA166">
            <v>100</v>
          </cell>
        </row>
        <row r="167">
          <cell r="AA167">
            <v>100</v>
          </cell>
        </row>
        <row r="168">
          <cell r="AA168">
            <v>100</v>
          </cell>
        </row>
        <row r="169">
          <cell r="AA169">
            <v>100</v>
          </cell>
        </row>
        <row r="170">
          <cell r="AA170">
            <v>100</v>
          </cell>
        </row>
        <row r="171">
          <cell r="AA171">
            <v>100</v>
          </cell>
        </row>
        <row r="172">
          <cell r="AA172">
            <v>100</v>
          </cell>
        </row>
        <row r="173">
          <cell r="AA173">
            <v>100</v>
          </cell>
        </row>
        <row r="174">
          <cell r="AA174">
            <v>100</v>
          </cell>
        </row>
        <row r="175">
          <cell r="AA175">
            <v>100</v>
          </cell>
        </row>
        <row r="176">
          <cell r="AA176">
            <v>100</v>
          </cell>
        </row>
        <row r="177">
          <cell r="D177">
            <v>155.69999694824219</v>
          </cell>
          <cell r="J177">
            <v>155.86000061035156</v>
          </cell>
          <cell r="AA177">
            <v>100</v>
          </cell>
        </row>
        <row r="178">
          <cell r="D178">
            <v>155.5</v>
          </cell>
          <cell r="J178">
            <v>155.22999572753906</v>
          </cell>
          <cell r="AA178">
            <v>100</v>
          </cell>
        </row>
        <row r="179">
          <cell r="D179">
            <v>154.89999389648437</v>
          </cell>
          <cell r="J179">
            <v>154.47999572753906</v>
          </cell>
          <cell r="AA179">
            <v>100</v>
          </cell>
        </row>
        <row r="180">
          <cell r="D180">
            <v>155</v>
          </cell>
          <cell r="J180">
            <v>154.66999816894531</v>
          </cell>
          <cell r="AA180">
            <v>100</v>
          </cell>
        </row>
        <row r="181">
          <cell r="D181">
            <v>155.10000610351562</v>
          </cell>
          <cell r="J181">
            <v>154.72999572753906</v>
          </cell>
          <cell r="AA181">
            <v>100</v>
          </cell>
        </row>
        <row r="182">
          <cell r="D182">
            <v>155.10000610351562</v>
          </cell>
          <cell r="J182">
            <v>154.50999450683594</v>
          </cell>
          <cell r="AA182">
            <v>100</v>
          </cell>
        </row>
        <row r="183">
          <cell r="D183">
            <v>155</v>
          </cell>
          <cell r="J183">
            <v>154.21000671386719</v>
          </cell>
          <cell r="AA183">
            <v>100</v>
          </cell>
        </row>
        <row r="184">
          <cell r="D184">
            <v>154.85000610351562</v>
          </cell>
          <cell r="J184">
            <v>154.1199951171875</v>
          </cell>
          <cell r="AA184">
            <v>100</v>
          </cell>
        </row>
        <row r="185">
          <cell r="D185">
            <v>153.69999694824219</v>
          </cell>
          <cell r="J185">
            <v>153.21000671386719</v>
          </cell>
          <cell r="AA185">
            <v>100</v>
          </cell>
        </row>
        <row r="186">
          <cell r="D186">
            <v>152.39999389648437</v>
          </cell>
          <cell r="J186">
            <v>152.46000671386719</v>
          </cell>
          <cell r="AA186">
            <v>100</v>
          </cell>
        </row>
        <row r="187">
          <cell r="D187">
            <v>152.60000610351562</v>
          </cell>
          <cell r="J187">
            <v>151.92999267578125</v>
          </cell>
          <cell r="AA187">
            <v>100</v>
          </cell>
        </row>
        <row r="188">
          <cell r="D188">
            <v>154</v>
          </cell>
          <cell r="J188">
            <v>152.80999755859375</v>
          </cell>
          <cell r="AA188">
            <v>100</v>
          </cell>
        </row>
        <row r="189">
          <cell r="D189">
            <v>153.80000305175781</v>
          </cell>
          <cell r="J189">
            <v>153.03999328613281</v>
          </cell>
          <cell r="AA189">
            <v>100</v>
          </cell>
        </row>
        <row r="190">
          <cell r="D190">
            <v>154.10000610351562</v>
          </cell>
          <cell r="J190">
            <v>153.25999450683594</v>
          </cell>
          <cell r="AA190">
            <v>100</v>
          </cell>
        </row>
        <row r="191">
          <cell r="D191">
            <v>154.19999694824219</v>
          </cell>
          <cell r="J191">
            <v>153.60000610351562</v>
          </cell>
          <cell r="AA191">
            <v>100</v>
          </cell>
        </row>
        <row r="192">
          <cell r="D192">
            <v>155</v>
          </cell>
          <cell r="J192">
            <v>154.08999633789062</v>
          </cell>
          <cell r="AA192">
            <v>100</v>
          </cell>
        </row>
        <row r="193">
          <cell r="D193">
            <v>156</v>
          </cell>
          <cell r="J193">
            <v>154.69000244140625</v>
          </cell>
          <cell r="AA193">
            <v>100</v>
          </cell>
        </row>
        <row r="194">
          <cell r="D194">
            <v>155.69999694824219</v>
          </cell>
          <cell r="J194">
            <v>154.77999877929687</v>
          </cell>
          <cell r="AA194">
            <v>100</v>
          </cell>
        </row>
        <row r="195">
          <cell r="D195">
            <v>154.80000305175781</v>
          </cell>
          <cell r="J195">
            <v>154.67999267578125</v>
          </cell>
          <cell r="AA195">
            <v>100</v>
          </cell>
        </row>
        <row r="196">
          <cell r="D196">
            <v>153.5</v>
          </cell>
          <cell r="J196">
            <v>153.44000244140625</v>
          </cell>
          <cell r="AA196">
            <v>100</v>
          </cell>
        </row>
        <row r="197">
          <cell r="D197">
            <v>153.80000305175781</v>
          </cell>
          <cell r="J197">
            <v>153.19000244140625</v>
          </cell>
          <cell r="AA197">
            <v>100</v>
          </cell>
        </row>
        <row r="198">
          <cell r="D198">
            <v>154.39999389648437</v>
          </cell>
          <cell r="J198">
            <v>153.94999694824219</v>
          </cell>
          <cell r="AA198">
            <v>100</v>
          </cell>
        </row>
        <row r="199">
          <cell r="D199">
            <v>153.80000305175781</v>
          </cell>
          <cell r="J199">
            <v>153.16000366210937</v>
          </cell>
          <cell r="AA199">
            <v>100</v>
          </cell>
        </row>
        <row r="200">
          <cell r="D200">
            <v>153.75999450683594</v>
          </cell>
          <cell r="J200">
            <v>153.21000671386719</v>
          </cell>
          <cell r="AA200">
            <v>100</v>
          </cell>
        </row>
        <row r="201">
          <cell r="D201">
            <v>153.92999267578125</v>
          </cell>
          <cell r="J201">
            <v>153.02999877929687</v>
          </cell>
          <cell r="AA201">
            <v>100</v>
          </cell>
        </row>
        <row r="202">
          <cell r="D202">
            <v>153.6300048828125</v>
          </cell>
          <cell r="J202">
            <v>153.03999328613281</v>
          </cell>
          <cell r="AA202">
            <v>100</v>
          </cell>
        </row>
        <row r="203">
          <cell r="D203">
            <v>153.35000610351562</v>
          </cell>
          <cell r="J203">
            <v>152.82000732421875</v>
          </cell>
          <cell r="AA203">
            <v>100</v>
          </cell>
        </row>
        <row r="204">
          <cell r="D204">
            <v>154.00999450683594</v>
          </cell>
          <cell r="J204">
            <v>153.05000305175781</v>
          </cell>
          <cell r="AA204">
            <v>100</v>
          </cell>
        </row>
        <row r="205">
          <cell r="D205">
            <v>153.77000427246094</v>
          </cell>
          <cell r="J205">
            <v>152.75</v>
          </cell>
          <cell r="AA205">
            <v>100</v>
          </cell>
        </row>
        <row r="206">
          <cell r="D206">
            <v>153.39999389648437</v>
          </cell>
          <cell r="J206">
            <v>152.82000732421875</v>
          </cell>
          <cell r="AA206">
            <v>100</v>
          </cell>
        </row>
        <row r="207">
          <cell r="D207">
            <v>153</v>
          </cell>
          <cell r="J207">
            <v>153.3800048828125</v>
          </cell>
          <cell r="AA207">
            <v>100</v>
          </cell>
        </row>
        <row r="208">
          <cell r="D208">
            <v>153.10000610351562</v>
          </cell>
          <cell r="J208">
            <v>153</v>
          </cell>
          <cell r="AA208">
            <v>100</v>
          </cell>
        </row>
        <row r="209">
          <cell r="D209">
            <v>152.80000305175781</v>
          </cell>
          <cell r="J209">
            <v>152.38999938964844</v>
          </cell>
          <cell r="AA209">
            <v>100</v>
          </cell>
        </row>
        <row r="210">
          <cell r="D210">
            <v>152.69999694824219</v>
          </cell>
          <cell r="J210">
            <v>151.8699951171875</v>
          </cell>
          <cell r="AA210">
            <v>100</v>
          </cell>
        </row>
        <row r="211">
          <cell r="D211">
            <v>152.10000610351562</v>
          </cell>
          <cell r="J211">
            <v>150.8699951171875</v>
          </cell>
          <cell r="AA211">
            <v>100</v>
          </cell>
        </row>
        <row r="212">
          <cell r="D212">
            <v>152.10000610351562</v>
          </cell>
          <cell r="J212">
            <v>151.60000610351562</v>
          </cell>
          <cell r="AA212">
            <v>100</v>
          </cell>
        </row>
        <row r="213">
          <cell r="D213">
            <v>151.60000610351562</v>
          </cell>
          <cell r="J213">
            <v>151.22999572753906</v>
          </cell>
          <cell r="AA213">
            <v>100</v>
          </cell>
        </row>
        <row r="214">
          <cell r="D214">
            <v>150.80000305175781</v>
          </cell>
          <cell r="J214">
            <v>150.41999816894531</v>
          </cell>
          <cell r="AA214">
            <v>100</v>
          </cell>
        </row>
        <row r="215">
          <cell r="D215">
            <v>149.5</v>
          </cell>
          <cell r="J215">
            <v>149.58999633789063</v>
          </cell>
          <cell r="AA215">
            <v>100</v>
          </cell>
        </row>
        <row r="216">
          <cell r="D216">
            <v>149.30000305175781</v>
          </cell>
          <cell r="J216">
            <v>149.8699951171875</v>
          </cell>
          <cell r="AA216">
            <v>100</v>
          </cell>
        </row>
        <row r="217">
          <cell r="D217">
            <v>150</v>
          </cell>
          <cell r="J217">
            <v>149.6199951171875</v>
          </cell>
          <cell r="AA217">
            <v>100</v>
          </cell>
        </row>
        <row r="218">
          <cell r="D218">
            <v>149.89999389648437</v>
          </cell>
          <cell r="J218">
            <v>149.30000305175781</v>
          </cell>
          <cell r="AA218">
            <v>100</v>
          </cell>
        </row>
        <row r="219">
          <cell r="D219">
            <v>149.39999389648437</v>
          </cell>
          <cell r="J219">
            <v>149.10000610351562</v>
          </cell>
          <cell r="AA219">
            <v>100</v>
          </cell>
        </row>
        <row r="220">
          <cell r="D220">
            <v>149.69999694824219</v>
          </cell>
          <cell r="J220">
            <v>149.13999938964844</v>
          </cell>
          <cell r="AA220">
            <v>100</v>
          </cell>
        </row>
        <row r="221">
          <cell r="D221">
            <v>149.5</v>
          </cell>
          <cell r="J221">
            <v>149.16000366210937</v>
          </cell>
          <cell r="AA221">
            <v>100</v>
          </cell>
        </row>
        <row r="222">
          <cell r="D222">
            <v>149.80000305175781</v>
          </cell>
          <cell r="J222">
            <v>149.41999816894531</v>
          </cell>
          <cell r="AA222">
            <v>100</v>
          </cell>
        </row>
        <row r="223">
          <cell r="D223">
            <v>149.64999389648437</v>
          </cell>
          <cell r="J223">
            <v>149.41999816894531</v>
          </cell>
          <cell r="AA223">
            <v>100</v>
          </cell>
        </row>
        <row r="224">
          <cell r="D224">
            <v>149.39999389648437</v>
          </cell>
          <cell r="J224">
            <v>149.05000305175781</v>
          </cell>
          <cell r="AA224">
            <v>100</v>
          </cell>
        </row>
        <row r="225">
          <cell r="D225">
            <v>149.25</v>
          </cell>
          <cell r="J225">
            <v>149.05000305175781</v>
          </cell>
          <cell r="AA225">
            <v>100</v>
          </cell>
        </row>
        <row r="226">
          <cell r="D226">
            <v>147.875</v>
          </cell>
          <cell r="J226">
            <v>149.05000305175781</v>
          </cell>
          <cell r="AA226">
            <v>100</v>
          </cell>
        </row>
        <row r="227">
          <cell r="D227">
            <v>147.875</v>
          </cell>
          <cell r="J227">
            <v>149.05000305175781</v>
          </cell>
          <cell r="AA227">
            <v>100</v>
          </cell>
        </row>
        <row r="228">
          <cell r="D228">
            <v>147.875</v>
          </cell>
          <cell r="J228">
            <v>149.05000305175781</v>
          </cell>
          <cell r="AA228">
            <v>100</v>
          </cell>
        </row>
        <row r="229">
          <cell r="D229">
            <v>146.5</v>
          </cell>
          <cell r="J229">
            <v>146.58000183105469</v>
          </cell>
          <cell r="AA229">
            <v>100</v>
          </cell>
        </row>
        <row r="230">
          <cell r="D230">
            <v>148.5</v>
          </cell>
          <cell r="J230">
            <v>145.46000671386719</v>
          </cell>
          <cell r="AA230">
            <v>100</v>
          </cell>
        </row>
        <row r="231">
          <cell r="D231">
            <v>146.60000610351562</v>
          </cell>
          <cell r="J231">
            <v>146.14999389648437</v>
          </cell>
          <cell r="AA231">
            <v>100</v>
          </cell>
        </row>
        <row r="232">
          <cell r="D232">
            <v>146.60000610351562</v>
          </cell>
          <cell r="J232">
            <v>145.97999572753906</v>
          </cell>
          <cell r="AA232">
            <v>100</v>
          </cell>
        </row>
        <row r="233">
          <cell r="D233">
            <v>146.5</v>
          </cell>
          <cell r="J233">
            <v>145.91000366210937</v>
          </cell>
          <cell r="AA233">
            <v>100</v>
          </cell>
        </row>
        <row r="234">
          <cell r="D234">
            <v>146.5</v>
          </cell>
          <cell r="J234">
            <v>146.19000244140625</v>
          </cell>
          <cell r="AA234">
            <v>100</v>
          </cell>
        </row>
        <row r="235">
          <cell r="D235">
            <v>146.75</v>
          </cell>
          <cell r="J235">
            <v>146.49000549316406</v>
          </cell>
          <cell r="AA235">
            <v>100</v>
          </cell>
        </row>
        <row r="236">
          <cell r="D236">
            <v>147.5</v>
          </cell>
          <cell r="J236">
            <v>146.57000732421875</v>
          </cell>
          <cell r="AA236">
            <v>100</v>
          </cell>
        </row>
        <row r="237">
          <cell r="D237">
            <v>149</v>
          </cell>
          <cell r="J237">
            <v>147.67999267578125</v>
          </cell>
          <cell r="AA237">
            <v>100</v>
          </cell>
        </row>
        <row r="238">
          <cell r="D238">
            <v>149.35000610351562</v>
          </cell>
          <cell r="J238">
            <v>148.6199951171875</v>
          </cell>
          <cell r="AA238">
            <v>100</v>
          </cell>
        </row>
        <row r="239">
          <cell r="D239">
            <v>150.69999694824219</v>
          </cell>
          <cell r="J239">
            <v>149.77000427246094</v>
          </cell>
          <cell r="AA239">
            <v>100</v>
          </cell>
        </row>
        <row r="240">
          <cell r="D240">
            <v>150.80000305175781</v>
          </cell>
          <cell r="J240">
            <v>150.25999450683594</v>
          </cell>
          <cell r="AA240">
            <v>100</v>
          </cell>
        </row>
        <row r="241">
          <cell r="D241">
            <v>151.80000305175781</v>
          </cell>
          <cell r="J241">
            <v>151.5</v>
          </cell>
          <cell r="AA241">
            <v>100</v>
          </cell>
        </row>
        <row r="242">
          <cell r="D242">
            <v>151.60000610351562</v>
          </cell>
          <cell r="J242">
            <v>150.25999450683594</v>
          </cell>
          <cell r="AA242">
            <v>100</v>
          </cell>
        </row>
        <row r="243">
          <cell r="D243">
            <v>151.60000610351562</v>
          </cell>
          <cell r="J243">
            <v>150.66999816894531</v>
          </cell>
          <cell r="AA243">
            <v>100</v>
          </cell>
        </row>
        <row r="244">
          <cell r="D244">
            <v>151</v>
          </cell>
          <cell r="J244">
            <v>149.77999877929687</v>
          </cell>
          <cell r="AA244">
            <v>100</v>
          </cell>
        </row>
        <row r="245">
          <cell r="D245">
            <v>150.89999389648437</v>
          </cell>
          <cell r="J245">
            <v>150.14999389648437</v>
          </cell>
          <cell r="AA245">
            <v>100</v>
          </cell>
        </row>
        <row r="246">
          <cell r="D246">
            <v>151</v>
          </cell>
          <cell r="J246">
            <v>149.83000183105469</v>
          </cell>
          <cell r="AA246">
            <v>100</v>
          </cell>
        </row>
        <row r="247">
          <cell r="D247">
            <v>151.30000305175781</v>
          </cell>
          <cell r="J247">
            <v>150.8699951171875</v>
          </cell>
          <cell r="AA247">
            <v>100</v>
          </cell>
        </row>
        <row r="248">
          <cell r="D248">
            <v>151.10000610351562</v>
          </cell>
          <cell r="J248">
            <v>150.1300048828125</v>
          </cell>
          <cell r="AA248">
            <v>100</v>
          </cell>
        </row>
        <row r="249">
          <cell r="D249">
            <v>151</v>
          </cell>
          <cell r="J249">
            <v>149.91999816894531</v>
          </cell>
          <cell r="AA249">
            <v>100</v>
          </cell>
        </row>
        <row r="250">
          <cell r="D250">
            <v>151.10000610351562</v>
          </cell>
          <cell r="J250">
            <v>149.89999389648437</v>
          </cell>
          <cell r="AA250">
            <v>100</v>
          </cell>
        </row>
        <row r="251">
          <cell r="D251">
            <v>150.80000305175781</v>
          </cell>
          <cell r="J251">
            <v>149.80000305175781</v>
          </cell>
          <cell r="AA251">
            <v>100</v>
          </cell>
        </row>
        <row r="252">
          <cell r="D252">
            <v>150.89999389648437</v>
          </cell>
          <cell r="J252">
            <v>150.17999267578125</v>
          </cell>
          <cell r="AA252">
            <v>100</v>
          </cell>
        </row>
        <row r="253">
          <cell r="D253">
            <v>150.30000305175781</v>
          </cell>
          <cell r="J253">
            <v>150.02000427246094</v>
          </cell>
          <cell r="AA253">
            <v>100</v>
          </cell>
        </row>
        <row r="254">
          <cell r="D254">
            <v>149.80000305175781</v>
          </cell>
          <cell r="J254">
            <v>149.25</v>
          </cell>
          <cell r="AA254">
            <v>100</v>
          </cell>
        </row>
        <row r="255">
          <cell r="D255">
            <v>149.19999694824219</v>
          </cell>
          <cell r="J255">
            <v>149.33000183105469</v>
          </cell>
          <cell r="AA255">
            <v>100</v>
          </cell>
        </row>
        <row r="256">
          <cell r="D256">
            <v>149.5</v>
          </cell>
          <cell r="J256">
            <v>149.41000366210937</v>
          </cell>
          <cell r="AA256">
            <v>100</v>
          </cell>
        </row>
        <row r="257">
          <cell r="D257">
            <v>148.39999389648437</v>
          </cell>
          <cell r="J257">
            <v>148.3800048828125</v>
          </cell>
          <cell r="AA257">
            <v>100</v>
          </cell>
        </row>
        <row r="258">
          <cell r="D258">
            <v>147.19999694824219</v>
          </cell>
          <cell r="J258">
            <v>147.13999938964844</v>
          </cell>
          <cell r="AA258">
            <v>100</v>
          </cell>
        </row>
        <row r="259">
          <cell r="D259">
            <v>147.19999694824219</v>
          </cell>
          <cell r="J259">
            <v>147.13999938964844</v>
          </cell>
          <cell r="AA259">
            <v>100</v>
          </cell>
        </row>
        <row r="260">
          <cell r="D260">
            <v>149</v>
          </cell>
          <cell r="J260">
            <v>147.69000244140625</v>
          </cell>
          <cell r="AA260">
            <v>100</v>
          </cell>
        </row>
        <row r="261">
          <cell r="D261">
            <v>148.5</v>
          </cell>
          <cell r="J261">
            <v>147.60000610351562</v>
          </cell>
          <cell r="AA261">
            <v>100</v>
          </cell>
        </row>
        <row r="262">
          <cell r="D262">
            <v>148.19999694824219</v>
          </cell>
          <cell r="J262">
            <v>147.85000610351562</v>
          </cell>
          <cell r="AA262">
            <v>100</v>
          </cell>
        </row>
        <row r="263">
          <cell r="D263">
            <v>148.69999694824219</v>
          </cell>
          <cell r="J263">
            <v>147.49000549316406</v>
          </cell>
          <cell r="AA263">
            <v>100</v>
          </cell>
        </row>
        <row r="264">
          <cell r="D264">
            <v>148.5</v>
          </cell>
          <cell r="J264">
            <v>147.57000732421875</v>
          </cell>
          <cell r="AA264">
            <v>100</v>
          </cell>
        </row>
        <row r="265">
          <cell r="D265">
            <v>148.39999389648437</v>
          </cell>
          <cell r="J265">
            <v>147.27999877929687</v>
          </cell>
          <cell r="AA265">
            <v>100</v>
          </cell>
        </row>
        <row r="266">
          <cell r="D266">
            <v>147.80000305175781</v>
          </cell>
          <cell r="J266">
            <v>147.3699951171875</v>
          </cell>
          <cell r="AA266">
            <v>100</v>
          </cell>
        </row>
        <row r="267">
          <cell r="D267">
            <v>147.60000610351562</v>
          </cell>
          <cell r="J267">
            <v>146.8699951171875</v>
          </cell>
          <cell r="AA267">
            <v>100</v>
          </cell>
        </row>
        <row r="268">
          <cell r="D268">
            <v>147</v>
          </cell>
          <cell r="J268">
            <v>146.47000122070313</v>
          </cell>
          <cell r="AA268">
            <v>100</v>
          </cell>
        </row>
        <row r="269">
          <cell r="D269">
            <v>147.39999389648437</v>
          </cell>
          <cell r="J269">
            <v>146.63999938964844</v>
          </cell>
          <cell r="AA269">
            <v>100</v>
          </cell>
        </row>
        <row r="270">
          <cell r="D270">
            <v>147.19999694824219</v>
          </cell>
          <cell r="J270">
            <v>146.36000061035156</v>
          </cell>
          <cell r="AA270">
            <v>100</v>
          </cell>
        </row>
        <row r="271">
          <cell r="D271">
            <v>147</v>
          </cell>
          <cell r="J271">
            <v>146.16000366210937</v>
          </cell>
          <cell r="AA271">
            <v>100</v>
          </cell>
        </row>
        <row r="272">
          <cell r="D272">
            <v>145.39999389648437</v>
          </cell>
          <cell r="J272">
            <v>145.27999877929687</v>
          </cell>
          <cell r="AA272">
            <v>100</v>
          </cell>
        </row>
        <row r="273">
          <cell r="D273">
            <v>144.69999694824219</v>
          </cell>
          <cell r="J273">
            <v>144.86000061035156</v>
          </cell>
          <cell r="AA273">
            <v>100</v>
          </cell>
        </row>
        <row r="274">
          <cell r="D274">
            <v>143.5</v>
          </cell>
          <cell r="J274">
            <v>143.60000610351562</v>
          </cell>
          <cell r="AA274">
            <v>100</v>
          </cell>
        </row>
        <row r="275">
          <cell r="D275">
            <v>143.19999694824219</v>
          </cell>
          <cell r="J275">
            <v>143.47000122070312</v>
          </cell>
          <cell r="AA275">
            <v>100</v>
          </cell>
        </row>
        <row r="276">
          <cell r="D276">
            <v>143.89999389648437</v>
          </cell>
          <cell r="J276">
            <v>143.55000305175781</v>
          </cell>
          <cell r="AA276">
            <v>100</v>
          </cell>
        </row>
        <row r="277">
          <cell r="D277">
            <v>142</v>
          </cell>
          <cell r="J277">
            <v>142.11000061035156</v>
          </cell>
          <cell r="AA277">
            <v>100</v>
          </cell>
        </row>
        <row r="278">
          <cell r="D278">
            <v>143.19999694824219</v>
          </cell>
          <cell r="J278">
            <v>142.89999389648437</v>
          </cell>
          <cell r="AA278">
            <v>100</v>
          </cell>
        </row>
        <row r="279">
          <cell r="D279">
            <v>143.5</v>
          </cell>
          <cell r="J279">
            <v>143.55999755859375</v>
          </cell>
          <cell r="AA279">
            <v>100</v>
          </cell>
        </row>
        <row r="280">
          <cell r="D280">
            <v>143.80000305175781</v>
          </cell>
          <cell r="J280">
            <v>143.22000122070312</v>
          </cell>
          <cell r="AA280">
            <v>100</v>
          </cell>
        </row>
        <row r="281">
          <cell r="D281">
            <v>143.19999694824219</v>
          </cell>
          <cell r="J281">
            <v>142.3699951171875</v>
          </cell>
          <cell r="AA281">
            <v>100</v>
          </cell>
        </row>
        <row r="282">
          <cell r="D282">
            <v>143</v>
          </cell>
          <cell r="J282">
            <v>142.72999572753906</v>
          </cell>
          <cell r="AA282">
            <v>100</v>
          </cell>
        </row>
        <row r="283">
          <cell r="D283">
            <v>141.89999389648437</v>
          </cell>
          <cell r="J283">
            <v>142.08999633789062</v>
          </cell>
          <cell r="AA283">
            <v>100</v>
          </cell>
        </row>
        <row r="284">
          <cell r="D284">
            <v>141.19999694824219</v>
          </cell>
          <cell r="J284">
            <v>141.58999633789062</v>
          </cell>
          <cell r="AA284">
            <v>100</v>
          </cell>
        </row>
        <row r="285">
          <cell r="D285">
            <v>141.89999389648437</v>
          </cell>
          <cell r="J285">
            <v>141.32000732421875</v>
          </cell>
          <cell r="AA285">
            <v>100</v>
          </cell>
        </row>
        <row r="286">
          <cell r="D286">
            <v>141.69999694824219</v>
          </cell>
          <cell r="J286">
            <v>141.27999877929687</v>
          </cell>
          <cell r="AA286">
            <v>100</v>
          </cell>
        </row>
        <row r="287">
          <cell r="D287">
            <v>142.19999694824219</v>
          </cell>
          <cell r="J287">
            <v>141.44999694824219</v>
          </cell>
          <cell r="AA287">
            <v>100</v>
          </cell>
        </row>
        <row r="288">
          <cell r="D288">
            <v>141.60000610351562</v>
          </cell>
          <cell r="J288">
            <v>141.24000549316406</v>
          </cell>
          <cell r="AA288">
            <v>100</v>
          </cell>
        </row>
        <row r="289">
          <cell r="D289">
            <v>141.69999694824219</v>
          </cell>
          <cell r="J289">
            <v>141.66999816894531</v>
          </cell>
          <cell r="AA289">
            <v>100</v>
          </cell>
        </row>
        <row r="290">
          <cell r="D290">
            <v>142</v>
          </cell>
          <cell r="J290">
            <v>142.02999877929687</v>
          </cell>
          <cell r="AA290">
            <v>100</v>
          </cell>
        </row>
        <row r="291">
          <cell r="D291">
            <v>141.80000305175781</v>
          </cell>
          <cell r="J291">
            <v>141.46000671386719</v>
          </cell>
          <cell r="AA291">
            <v>100</v>
          </cell>
        </row>
        <row r="292">
          <cell r="D292">
            <v>141.69999694824219</v>
          </cell>
          <cell r="J292">
            <v>141.22999572753906</v>
          </cell>
          <cell r="AA292">
            <v>100</v>
          </cell>
        </row>
        <row r="293">
          <cell r="D293">
            <v>141.60000610351562</v>
          </cell>
          <cell r="J293">
            <v>141.08999633789063</v>
          </cell>
          <cell r="AA293">
            <v>100</v>
          </cell>
        </row>
        <row r="294">
          <cell r="D294">
            <v>141.39999389648437</v>
          </cell>
          <cell r="J294">
            <v>140.72999572753906</v>
          </cell>
          <cell r="AA294">
            <v>100</v>
          </cell>
        </row>
        <row r="295">
          <cell r="D295">
            <v>141.19999694824219</v>
          </cell>
          <cell r="J295">
            <v>140.46000671386719</v>
          </cell>
          <cell r="AA295">
            <v>100</v>
          </cell>
        </row>
        <row r="296">
          <cell r="D296">
            <v>140.89999389648437</v>
          </cell>
          <cell r="J296">
            <v>140.47999572753906</v>
          </cell>
          <cell r="AA296">
            <v>100</v>
          </cell>
        </row>
        <row r="297">
          <cell r="D297">
            <v>141</v>
          </cell>
          <cell r="J297">
            <v>140.52000427246094</v>
          </cell>
          <cell r="AA297">
            <v>100</v>
          </cell>
        </row>
        <row r="298">
          <cell r="D298">
            <v>140.69999694824219</v>
          </cell>
          <cell r="J298">
            <v>140.27999877929687</v>
          </cell>
          <cell r="AA298">
            <v>100</v>
          </cell>
        </row>
        <row r="299">
          <cell r="D299">
            <v>141.30000305175781</v>
          </cell>
          <cell r="J299">
            <v>140.67999267578125</v>
          </cell>
          <cell r="AA299">
            <v>100</v>
          </cell>
        </row>
        <row r="300">
          <cell r="D300">
            <v>141.80000305175781</v>
          </cell>
          <cell r="J300">
            <v>141.27999877929687</v>
          </cell>
          <cell r="AA300">
            <v>100</v>
          </cell>
        </row>
        <row r="301">
          <cell r="D301">
            <v>142.30000305175781</v>
          </cell>
          <cell r="J301">
            <v>141.75999450683594</v>
          </cell>
          <cell r="AA301">
            <v>100</v>
          </cell>
        </row>
        <row r="302">
          <cell r="D302">
            <v>142.30000305175781</v>
          </cell>
          <cell r="J302">
            <v>141.66999816894531</v>
          </cell>
          <cell r="AA302">
            <v>100</v>
          </cell>
        </row>
        <row r="303">
          <cell r="D303">
            <v>142.10000610351562</v>
          </cell>
          <cell r="J303">
            <v>141.42999267578125</v>
          </cell>
          <cell r="AA303">
            <v>100</v>
          </cell>
        </row>
        <row r="304">
          <cell r="D304">
            <v>142.10000610351562</v>
          </cell>
          <cell r="J304">
            <v>141.22999572753906</v>
          </cell>
          <cell r="AA304">
            <v>100</v>
          </cell>
        </row>
        <row r="305">
          <cell r="D305">
            <v>141.80000305175781</v>
          </cell>
          <cell r="J305">
            <v>140.8699951171875</v>
          </cell>
          <cell r="AA305">
            <v>100</v>
          </cell>
        </row>
        <row r="306">
          <cell r="D306">
            <v>141.60000610351562</v>
          </cell>
          <cell r="J306">
            <v>140.71000671386719</v>
          </cell>
          <cell r="AA306">
            <v>100</v>
          </cell>
        </row>
        <row r="307">
          <cell r="D307">
            <v>141.53999328613281</v>
          </cell>
          <cell r="J307">
            <v>140.69000244140625</v>
          </cell>
          <cell r="AA307">
            <v>100</v>
          </cell>
        </row>
        <row r="308">
          <cell r="D308">
            <v>141.60000610351562</v>
          </cell>
          <cell r="J308">
            <v>141</v>
          </cell>
          <cell r="AA308">
            <v>100</v>
          </cell>
        </row>
        <row r="309">
          <cell r="D309">
            <v>142.30000305175781</v>
          </cell>
          <cell r="J309">
            <v>141.6199951171875</v>
          </cell>
          <cell r="AA309">
            <v>100</v>
          </cell>
        </row>
        <row r="310">
          <cell r="D310">
            <v>142.89999389648437</v>
          </cell>
          <cell r="J310">
            <v>142.24000549316406</v>
          </cell>
          <cell r="AA310">
            <v>100</v>
          </cell>
        </row>
        <row r="311">
          <cell r="D311">
            <v>142.89999389648437</v>
          </cell>
          <cell r="J311">
            <v>142.05999755859375</v>
          </cell>
          <cell r="AA311">
            <v>100</v>
          </cell>
        </row>
        <row r="312">
          <cell r="D312">
            <v>142.69999694824219</v>
          </cell>
          <cell r="J312">
            <v>141.85000610351562</v>
          </cell>
          <cell r="AA312">
            <v>100</v>
          </cell>
        </row>
        <row r="313">
          <cell r="D313">
            <v>142.69999694824219</v>
          </cell>
          <cell r="J313">
            <v>141.21000671386719</v>
          </cell>
          <cell r="AA313">
            <v>100</v>
          </cell>
        </row>
        <row r="314">
          <cell r="D314">
            <v>142.69999694824219</v>
          </cell>
          <cell r="J314">
            <v>141.41999816894531</v>
          </cell>
          <cell r="AA314">
            <v>100</v>
          </cell>
        </row>
        <row r="315">
          <cell r="D315">
            <v>142.89999389648437</v>
          </cell>
          <cell r="J315">
            <v>141.78999328613281</v>
          </cell>
          <cell r="AA315">
            <v>100</v>
          </cell>
        </row>
        <row r="316">
          <cell r="D316">
            <v>142.89999389648437</v>
          </cell>
          <cell r="J316">
            <v>141.41999816894531</v>
          </cell>
          <cell r="AA316">
            <v>100</v>
          </cell>
        </row>
        <row r="317">
          <cell r="D317">
            <v>142.5</v>
          </cell>
          <cell r="J317">
            <v>141.78999328613281</v>
          </cell>
          <cell r="AA317">
            <v>100</v>
          </cell>
        </row>
        <row r="318">
          <cell r="D318">
            <v>142.19999694824219</v>
          </cell>
          <cell r="J318">
            <v>141.17999267578125</v>
          </cell>
          <cell r="AA318">
            <v>100</v>
          </cell>
        </row>
        <row r="319">
          <cell r="D319">
            <v>142.10000610351562</v>
          </cell>
          <cell r="J319">
            <v>141.14999389648437</v>
          </cell>
          <cell r="AA319">
            <v>100</v>
          </cell>
        </row>
        <row r="320">
          <cell r="D320">
            <v>141.69999694824219</v>
          </cell>
          <cell r="J320">
            <v>140.71000671386719</v>
          </cell>
          <cell r="AA320">
            <v>100</v>
          </cell>
        </row>
        <row r="321">
          <cell r="D321">
            <v>141.30000305175781</v>
          </cell>
          <cell r="J321">
            <v>140.60000610351562</v>
          </cell>
          <cell r="AA321">
            <v>100</v>
          </cell>
        </row>
        <row r="322">
          <cell r="D322">
            <v>140.60000610351562</v>
          </cell>
          <cell r="J322">
            <v>140.16999816894531</v>
          </cell>
          <cell r="AA322">
            <v>100</v>
          </cell>
        </row>
        <row r="323">
          <cell r="D323">
            <v>140.19999694824219</v>
          </cell>
          <cell r="J323">
            <v>140</v>
          </cell>
          <cell r="AA323">
            <v>100</v>
          </cell>
        </row>
        <row r="324">
          <cell r="D324">
            <v>140.10000610351562</v>
          </cell>
          <cell r="J324">
            <v>139.72999572753906</v>
          </cell>
          <cell r="AA324">
            <v>100</v>
          </cell>
        </row>
        <row r="325">
          <cell r="D325">
            <v>140.39999389648437</v>
          </cell>
          <cell r="J325">
            <v>139.88999938964844</v>
          </cell>
          <cell r="AA325">
            <v>100</v>
          </cell>
        </row>
        <row r="326">
          <cell r="D326">
            <v>140.5</v>
          </cell>
          <cell r="J326">
            <v>139.94000244140625</v>
          </cell>
          <cell r="AA326">
            <v>100</v>
          </cell>
        </row>
        <row r="327">
          <cell r="D327">
            <v>140.80000305175781</v>
          </cell>
          <cell r="J327">
            <v>140.25</v>
          </cell>
          <cell r="AA327">
            <v>100</v>
          </cell>
        </row>
        <row r="328">
          <cell r="D328">
            <v>140.69999694824219</v>
          </cell>
          <cell r="J328">
            <v>140.05000305175781</v>
          </cell>
          <cell r="AA328">
            <v>100</v>
          </cell>
        </row>
        <row r="329">
          <cell r="D329">
            <v>140.10000610351562</v>
          </cell>
          <cell r="J329">
            <v>139.74000549316406</v>
          </cell>
          <cell r="AA329">
            <v>100</v>
          </cell>
        </row>
        <row r="330">
          <cell r="D330">
            <v>139.69999694824219</v>
          </cell>
          <cell r="J330">
            <v>139.03999328613281</v>
          </cell>
          <cell r="AA330">
            <v>100</v>
          </cell>
        </row>
        <row r="331">
          <cell r="D331">
            <v>139.5</v>
          </cell>
          <cell r="J331">
            <v>139.16000366210937</v>
          </cell>
          <cell r="AA331">
            <v>100</v>
          </cell>
        </row>
        <row r="332">
          <cell r="D332">
            <v>139.39999389648437</v>
          </cell>
          <cell r="J332">
            <v>139.17999267578125</v>
          </cell>
          <cell r="AA332">
            <v>100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des"/>
      <sheetName val="Compare"/>
      <sheetName val="Annual"/>
      <sheetName val="Quarterly"/>
      <sheetName val="Weights"/>
      <sheetName val="A Current Data"/>
      <sheetName val="A Previous Data"/>
      <sheetName val="Q Current Data"/>
      <sheetName val="Q Previous Data"/>
      <sheetName val="Weights Data"/>
      <sheetName val="Compare (Non-Euro)"/>
      <sheetName val="Annual (Non-Euro)"/>
      <sheetName val="Quarterly (Non-Euro)"/>
      <sheetName val="Weights (Non-Euro)"/>
      <sheetName val="A Current Data (Non-Euro)"/>
      <sheetName val="A Previous Data (Non-Euro)"/>
      <sheetName val="Q Current Data (Non-Euro)"/>
      <sheetName val="Q Previous Data (Non-Euro)"/>
      <sheetName val="Weights Data (Non-Euro)"/>
      <sheetName val="ControlSheet"/>
      <sheetName val="Definitions"/>
      <sheetName val="Introduction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60">
          <cell r="D60" t="str">
            <v>W2008REV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 Check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  <sheetName val="Sheet2"/>
      <sheetName val="Sheet3"/>
    </sheetNames>
    <sheetDataSet>
      <sheetData sheetId="0" refreshError="1"/>
      <sheetData sheetId="1" refreshError="1">
        <row r="9">
          <cell r="E9" t="str">
            <v/>
          </cell>
          <cell r="F9" t="str">
            <v/>
          </cell>
          <cell r="G9" t="str">
            <v/>
          </cell>
          <cell r="H9" t="str">
            <v/>
          </cell>
          <cell r="I9" t="str">
            <v/>
          </cell>
          <cell r="J9" t="str">
            <v/>
          </cell>
          <cell r="K9" t="str">
            <v/>
          </cell>
          <cell r="L9" t="str">
            <v/>
          </cell>
          <cell r="M9" t="str">
            <v/>
          </cell>
          <cell r="N9" t="str">
            <v/>
          </cell>
          <cell r="O9" t="str">
            <v/>
          </cell>
          <cell r="P9" t="str">
            <v/>
          </cell>
          <cell r="Q9" t="str">
            <v/>
          </cell>
          <cell r="R9" t="str">
            <v/>
          </cell>
          <cell r="S9" t="str">
            <v/>
          </cell>
          <cell r="T9" t="str">
            <v/>
          </cell>
          <cell r="U9">
            <v>1E-3</v>
          </cell>
          <cell r="V9">
            <v>1E-3</v>
          </cell>
          <cell r="W9">
            <v>1E-3</v>
          </cell>
          <cell r="X9">
            <v>1E-3</v>
          </cell>
          <cell r="Y9">
            <v>1E-3</v>
          </cell>
          <cell r="Z9">
            <v>1E-3</v>
          </cell>
          <cell r="AA9">
            <v>1E-3</v>
          </cell>
          <cell r="AB9">
            <v>1E-3</v>
          </cell>
          <cell r="AC9">
            <v>1E-3</v>
          </cell>
          <cell r="AD9">
            <v>1E-3</v>
          </cell>
          <cell r="AE9">
            <v>1E-3</v>
          </cell>
          <cell r="AF9">
            <v>1E-3</v>
          </cell>
          <cell r="AG9">
            <v>1E-3</v>
          </cell>
          <cell r="AH9">
            <v>1E-3</v>
          </cell>
        </row>
        <row r="10">
          <cell r="E10">
            <v>1E-3</v>
          </cell>
          <cell r="F10">
            <v>1E-3</v>
          </cell>
          <cell r="G10">
            <v>1E-3</v>
          </cell>
          <cell r="H10">
            <v>1E-3</v>
          </cell>
          <cell r="I10">
            <v>1E-3</v>
          </cell>
          <cell r="J10">
            <v>1E-3</v>
          </cell>
          <cell r="K10">
            <v>1E-3</v>
          </cell>
          <cell r="L10">
            <v>1E-3</v>
          </cell>
          <cell r="M10">
            <v>1E-3</v>
          </cell>
          <cell r="N10">
            <v>1E-3</v>
          </cell>
          <cell r="O10">
            <v>1E-3</v>
          </cell>
          <cell r="P10">
            <v>1E-3</v>
          </cell>
          <cell r="Q10">
            <v>1E-3</v>
          </cell>
          <cell r="R10">
            <v>1E-3</v>
          </cell>
          <cell r="S10">
            <v>1E-3</v>
          </cell>
          <cell r="T10">
            <v>1E-3</v>
          </cell>
          <cell r="U10">
            <v>1E-3</v>
          </cell>
          <cell r="V10">
            <v>1E-3</v>
          </cell>
          <cell r="W10">
            <v>1E-3</v>
          </cell>
          <cell r="X10">
            <v>1E-3</v>
          </cell>
          <cell r="Y10">
            <v>1E-3</v>
          </cell>
          <cell r="Z10">
            <v>1E-3</v>
          </cell>
          <cell r="AA10">
            <v>1E-3</v>
          </cell>
          <cell r="AB10">
            <v>1E-3</v>
          </cell>
          <cell r="AC10">
            <v>1E-3</v>
          </cell>
          <cell r="AD10">
            <v>1E-3</v>
          </cell>
          <cell r="AE10">
            <v>1E-3</v>
          </cell>
          <cell r="AF10">
            <v>1E-3</v>
          </cell>
          <cell r="AG10">
            <v>1E-3</v>
          </cell>
          <cell r="AH10">
            <v>1E-3</v>
          </cell>
        </row>
        <row r="11">
          <cell r="E11">
            <v>1E-3</v>
          </cell>
          <cell r="F11">
            <v>1E-3</v>
          </cell>
          <cell r="G11">
            <v>1E-3</v>
          </cell>
          <cell r="H11">
            <v>1E-3</v>
          </cell>
          <cell r="I11">
            <v>1E-3</v>
          </cell>
          <cell r="J11">
            <v>1E-3</v>
          </cell>
          <cell r="K11">
            <v>1E-3</v>
          </cell>
          <cell r="L11">
            <v>1E-3</v>
          </cell>
          <cell r="M11">
            <v>1E-3</v>
          </cell>
          <cell r="N11">
            <v>1E-3</v>
          </cell>
          <cell r="O11">
            <v>1E-3</v>
          </cell>
          <cell r="P11">
            <v>1E-3</v>
          </cell>
          <cell r="Q11">
            <v>1E-3</v>
          </cell>
          <cell r="R11">
            <v>1E-3</v>
          </cell>
          <cell r="S11">
            <v>1E-3</v>
          </cell>
          <cell r="T11">
            <v>1E-3</v>
          </cell>
          <cell r="U11">
            <v>1E-3</v>
          </cell>
          <cell r="V11">
            <v>1E-3</v>
          </cell>
          <cell r="W11">
            <v>1E-3</v>
          </cell>
          <cell r="X11">
            <v>1E-3</v>
          </cell>
          <cell r="Y11">
            <v>1E-3</v>
          </cell>
          <cell r="Z11">
            <v>1E-3</v>
          </cell>
          <cell r="AA11">
            <v>1E-3</v>
          </cell>
          <cell r="AB11">
            <v>1E-3</v>
          </cell>
          <cell r="AC11">
            <v>1E-3</v>
          </cell>
          <cell r="AD11">
            <v>1E-3</v>
          </cell>
          <cell r="AE11">
            <v>1E-3</v>
          </cell>
          <cell r="AF11">
            <v>1E-3</v>
          </cell>
          <cell r="AG11">
            <v>1E-3</v>
          </cell>
          <cell r="AH11">
            <v>1E-3</v>
          </cell>
        </row>
        <row r="12">
          <cell r="E12" t="str">
            <v/>
          </cell>
          <cell r="F12" t="str">
            <v/>
          </cell>
          <cell r="G12" t="str">
            <v/>
          </cell>
          <cell r="H12" t="str">
            <v/>
          </cell>
          <cell r="I12" t="str">
            <v/>
          </cell>
          <cell r="J12" t="str">
            <v/>
          </cell>
          <cell r="K12" t="str">
            <v/>
          </cell>
          <cell r="L12" t="str">
            <v/>
          </cell>
          <cell r="M12" t="str">
            <v/>
          </cell>
          <cell r="N12" t="str">
            <v/>
          </cell>
          <cell r="O12">
            <v>1E-3</v>
          </cell>
          <cell r="P12">
            <v>1E-3</v>
          </cell>
          <cell r="Q12">
            <v>1E-3</v>
          </cell>
          <cell r="R12">
            <v>1E-3</v>
          </cell>
          <cell r="S12">
            <v>1E-3</v>
          </cell>
          <cell r="T12">
            <v>1E-3</v>
          </cell>
          <cell r="U12">
            <v>1E-3</v>
          </cell>
          <cell r="V12">
            <v>1E-3</v>
          </cell>
          <cell r="W12">
            <v>1E-3</v>
          </cell>
          <cell r="X12">
            <v>1E-3</v>
          </cell>
          <cell r="Y12">
            <v>1E-3</v>
          </cell>
          <cell r="Z12">
            <v>1E-3</v>
          </cell>
          <cell r="AA12">
            <v>1E-3</v>
          </cell>
          <cell r="AB12">
            <v>1E-3</v>
          </cell>
          <cell r="AC12">
            <v>1E-3</v>
          </cell>
          <cell r="AD12">
            <v>1E-3</v>
          </cell>
          <cell r="AE12">
            <v>1E-3</v>
          </cell>
          <cell r="AF12">
            <v>1E-3</v>
          </cell>
          <cell r="AG12">
            <v>1E-3</v>
          </cell>
          <cell r="AH12">
            <v>1E-3</v>
          </cell>
        </row>
        <row r="13">
          <cell r="E13">
            <v>1E-3</v>
          </cell>
          <cell r="F13">
            <v>1E-3</v>
          </cell>
          <cell r="G13">
            <v>1E-3</v>
          </cell>
          <cell r="H13">
            <v>1E-3</v>
          </cell>
          <cell r="I13">
            <v>1E-3</v>
          </cell>
          <cell r="J13">
            <v>1E-3</v>
          </cell>
          <cell r="K13">
            <v>1E-3</v>
          </cell>
          <cell r="L13">
            <v>1E-3</v>
          </cell>
          <cell r="M13">
            <v>1E-3</v>
          </cell>
          <cell r="N13">
            <v>1E-3</v>
          </cell>
          <cell r="O13">
            <v>1E-3</v>
          </cell>
          <cell r="P13">
            <v>1E-3</v>
          </cell>
          <cell r="Q13">
            <v>1E-3</v>
          </cell>
          <cell r="R13">
            <v>1E-3</v>
          </cell>
          <cell r="S13">
            <v>1E-3</v>
          </cell>
          <cell r="T13">
            <v>1E-3</v>
          </cell>
          <cell r="U13">
            <v>1E-3</v>
          </cell>
          <cell r="V13">
            <v>1E-3</v>
          </cell>
          <cell r="W13">
            <v>1E-3</v>
          </cell>
          <cell r="X13">
            <v>1E-3</v>
          </cell>
          <cell r="Y13">
            <v>1E-3</v>
          </cell>
          <cell r="Z13">
            <v>1E-3</v>
          </cell>
          <cell r="AA13">
            <v>1E-3</v>
          </cell>
          <cell r="AB13">
            <v>1E-3</v>
          </cell>
          <cell r="AC13">
            <v>1E-3</v>
          </cell>
          <cell r="AD13">
            <v>1E-3</v>
          </cell>
          <cell r="AE13">
            <v>1E-3</v>
          </cell>
          <cell r="AF13">
            <v>1E-3</v>
          </cell>
          <cell r="AG13">
            <v>1E-3</v>
          </cell>
          <cell r="AH13">
            <v>1E-3</v>
          </cell>
        </row>
        <row r="16">
          <cell r="E16" t="str">
            <v/>
          </cell>
          <cell r="F16" t="str">
            <v/>
          </cell>
          <cell r="G16" t="str">
            <v/>
          </cell>
          <cell r="H16" t="str">
            <v/>
          </cell>
          <cell r="I16" t="str">
            <v/>
          </cell>
          <cell r="J16" t="str">
            <v/>
          </cell>
          <cell r="K16" t="str">
            <v/>
          </cell>
          <cell r="L16" t="str">
            <v/>
          </cell>
          <cell r="M16" t="str">
            <v/>
          </cell>
          <cell r="N16" t="str">
            <v/>
          </cell>
          <cell r="O16">
            <v>9.0082191780821912</v>
          </cell>
          <cell r="P16">
            <v>14.643835616438356</v>
          </cell>
          <cell r="Q16">
            <v>75.099999999999994</v>
          </cell>
          <cell r="R16">
            <v>102.1</v>
          </cell>
          <cell r="S16">
            <v>94.7</v>
          </cell>
          <cell r="T16">
            <v>92.8</v>
          </cell>
          <cell r="U16">
            <v>104.5</v>
          </cell>
          <cell r="V16">
            <v>146.69999999999999</v>
          </cell>
          <cell r="W16">
            <v>151.16</v>
          </cell>
          <cell r="X16">
            <v>138.1</v>
          </cell>
          <cell r="Y16">
            <v>144.00800000000001</v>
          </cell>
          <cell r="Z16">
            <v>143.66</v>
          </cell>
          <cell r="AA16">
            <v>140.18223919004498</v>
          </cell>
          <cell r="AB16">
            <v>121.528975</v>
          </cell>
          <cell r="AC16">
            <v>106.4811736784044</v>
          </cell>
          <cell r="AD16">
            <v>106.24431706331148</v>
          </cell>
          <cell r="AE16">
            <v>106.13745973750483</v>
          </cell>
          <cell r="AF16">
            <v>106.08529431894542</v>
          </cell>
          <cell r="AG16">
            <v>106.07543060970114</v>
          </cell>
          <cell r="AH16">
            <v>106.06719806087224</v>
          </cell>
        </row>
        <row r="17">
          <cell r="E17" t="str">
            <v/>
          </cell>
          <cell r="F17" t="str">
            <v/>
          </cell>
          <cell r="G17" t="str">
            <v/>
          </cell>
          <cell r="H17" t="str">
            <v/>
          </cell>
          <cell r="I17" t="str">
            <v/>
          </cell>
          <cell r="J17" t="str">
            <v/>
          </cell>
          <cell r="K17" t="str">
            <v/>
          </cell>
          <cell r="L17" t="str">
            <v/>
          </cell>
          <cell r="M17" t="str">
            <v/>
          </cell>
          <cell r="N17" t="str">
            <v/>
          </cell>
          <cell r="O17">
            <v>0.11100973236009733</v>
          </cell>
          <cell r="P17">
            <v>6.8288119738072972E-2</v>
          </cell>
          <cell r="Q17">
            <v>1.3315579227696406E-2</v>
          </cell>
          <cell r="R17">
            <v>9.7943192948090115E-3</v>
          </cell>
          <cell r="S17">
            <v>1.0559662090813094E-2</v>
          </cell>
          <cell r="T17">
            <v>1.0775862068965518E-2</v>
          </cell>
          <cell r="U17">
            <v>9.5693779904306216E-3</v>
          </cell>
          <cell r="V17">
            <v>6.8166325835037501E-3</v>
          </cell>
          <cell r="W17">
            <v>6.6155067478168832E-3</v>
          </cell>
          <cell r="X17">
            <v>7.2411296162201303E-3</v>
          </cell>
          <cell r="Y17">
            <v>6.9440586634075879E-3</v>
          </cell>
          <cell r="Z17">
            <v>6.960879855213699E-3</v>
          </cell>
          <cell r="AA17">
            <v>7.1335713124420887E-3</v>
          </cell>
          <cell r="AB17">
            <v>8.2284903661863345E-3</v>
          </cell>
          <cell r="AC17">
            <v>9.3913314950886135E-3</v>
          </cell>
          <cell r="AD17">
            <v>9.412268134813228E-3</v>
          </cell>
          <cell r="AE17">
            <v>9.421744240658881E-3</v>
          </cell>
          <cell r="AF17">
            <v>9.4263772035500064E-3</v>
          </cell>
          <cell r="AG17">
            <v>9.4272537405899991E-3</v>
          </cell>
          <cell r="AH17">
            <v>9.4279854496212619E-3</v>
          </cell>
        </row>
        <row r="21">
          <cell r="E21" t="str">
            <v/>
          </cell>
          <cell r="F21" t="str">
            <v/>
          </cell>
          <cell r="G21" t="str">
            <v/>
          </cell>
          <cell r="H21" t="str">
            <v/>
          </cell>
          <cell r="I21" t="str">
            <v/>
          </cell>
          <cell r="J21" t="str">
            <v/>
          </cell>
          <cell r="K21" t="str">
            <v/>
          </cell>
          <cell r="L21" t="str">
            <v/>
          </cell>
          <cell r="M21" t="str">
            <v/>
          </cell>
          <cell r="N21" t="str">
            <v/>
          </cell>
          <cell r="O21" t="str">
            <v/>
          </cell>
          <cell r="P21" t="str">
            <v/>
          </cell>
          <cell r="Q21" t="str">
            <v/>
          </cell>
          <cell r="R21" t="str">
            <v/>
          </cell>
          <cell r="S21" t="str">
            <v/>
          </cell>
          <cell r="T21" t="str">
            <v/>
          </cell>
          <cell r="U21" t="str">
            <v/>
          </cell>
          <cell r="V21">
            <v>-9.7634002942988012</v>
          </cell>
          <cell r="W21">
            <v>13.719900194844371</v>
          </cell>
          <cell r="X21">
            <v>6.7475261994223477</v>
          </cell>
          <cell r="Y21">
            <v>12.150539588047645</v>
          </cell>
          <cell r="Z21">
            <v>9.0030168585960517</v>
          </cell>
          <cell r="AA21">
            <v>11.012286706655759</v>
          </cell>
          <cell r="AB21">
            <v>7.3070332571084116</v>
          </cell>
          <cell r="AC21">
            <v>9.5795163217783852</v>
          </cell>
          <cell r="AD21">
            <v>6.8682150102449073</v>
          </cell>
          <cell r="AE21">
            <v>5.9749283571611853</v>
          </cell>
          <cell r="AF21">
            <v>6.1033965498833158</v>
          </cell>
          <cell r="AG21">
            <v>5.8473505695686265</v>
          </cell>
          <cell r="AH21">
            <v>5.7031043956465588</v>
          </cell>
        </row>
        <row r="22">
          <cell r="M22" t="str">
            <v/>
          </cell>
          <cell r="N22" t="str">
            <v/>
          </cell>
          <cell r="O22" t="str">
            <v/>
          </cell>
          <cell r="P22" t="str">
            <v/>
          </cell>
          <cell r="Q22" t="str">
            <v/>
          </cell>
          <cell r="R22" t="str">
            <v/>
          </cell>
          <cell r="S22" t="str">
            <v/>
          </cell>
          <cell r="T22" t="str">
            <v/>
          </cell>
          <cell r="U22" t="str">
            <v/>
          </cell>
          <cell r="V22" t="str">
            <v/>
          </cell>
          <cell r="W22" t="str">
            <v/>
          </cell>
          <cell r="X22" t="str">
            <v/>
          </cell>
          <cell r="Y22" t="str">
            <v/>
          </cell>
          <cell r="Z22" t="str">
            <v/>
          </cell>
          <cell r="AA22" t="str">
            <v/>
          </cell>
          <cell r="AB22" t="str">
            <v/>
          </cell>
          <cell r="AC22" t="str">
            <v/>
          </cell>
          <cell r="AD22" t="str">
            <v/>
          </cell>
        </row>
        <row r="23">
          <cell r="E23" t="str">
            <v/>
          </cell>
          <cell r="F23" t="str">
            <v/>
          </cell>
          <cell r="G23" t="str">
            <v/>
          </cell>
          <cell r="H23" t="str">
            <v/>
          </cell>
          <cell r="I23" t="str">
            <v/>
          </cell>
          <cell r="J23" t="str">
            <v/>
          </cell>
          <cell r="K23" t="str">
            <v/>
          </cell>
          <cell r="L23" t="str">
            <v/>
          </cell>
          <cell r="M23" t="str">
            <v/>
          </cell>
          <cell r="N23" t="str">
            <v/>
          </cell>
          <cell r="O23" t="str">
            <v/>
          </cell>
          <cell r="P23" t="str">
            <v/>
          </cell>
          <cell r="Q23" t="str">
            <v/>
          </cell>
          <cell r="R23" t="str">
            <v/>
          </cell>
          <cell r="S23" t="str">
            <v/>
          </cell>
          <cell r="T23" t="str">
            <v/>
          </cell>
          <cell r="U23" t="str">
            <v/>
          </cell>
          <cell r="V23" t="str">
            <v/>
          </cell>
          <cell r="W23" t="str">
            <v/>
          </cell>
          <cell r="X23" t="str">
            <v/>
          </cell>
          <cell r="Y23" t="str">
            <v/>
          </cell>
          <cell r="Z23" t="str">
            <v/>
          </cell>
          <cell r="AA23" t="str">
            <v/>
          </cell>
          <cell r="AB23" t="str">
            <v/>
          </cell>
          <cell r="AC23" t="str">
            <v/>
          </cell>
          <cell r="AD23" t="str">
            <v/>
          </cell>
          <cell r="AE23" t="str">
            <v/>
          </cell>
          <cell r="AF23" t="str">
            <v/>
          </cell>
          <cell r="AG23" t="str">
            <v/>
          </cell>
          <cell r="AH23" t="str">
            <v/>
          </cell>
        </row>
        <row r="26">
          <cell r="E26" t="str">
            <v/>
          </cell>
          <cell r="F26" t="str">
            <v/>
          </cell>
          <cell r="G26" t="str">
            <v/>
          </cell>
          <cell r="H26" t="str">
            <v/>
          </cell>
          <cell r="I26" t="str">
            <v/>
          </cell>
          <cell r="J26" t="str">
            <v/>
          </cell>
          <cell r="K26" t="str">
            <v/>
          </cell>
          <cell r="L26" t="str">
            <v/>
          </cell>
          <cell r="M26" t="str">
            <v/>
          </cell>
          <cell r="N26" t="str">
            <v/>
          </cell>
          <cell r="O26" t="str">
            <v/>
          </cell>
          <cell r="P26" t="str">
            <v/>
          </cell>
          <cell r="Q26" t="str">
            <v/>
          </cell>
          <cell r="R26" t="str">
            <v/>
          </cell>
          <cell r="S26" t="str">
            <v/>
          </cell>
          <cell r="T26" t="str">
            <v/>
          </cell>
          <cell r="U26" t="str">
            <v/>
          </cell>
          <cell r="V26" t="str">
            <v/>
          </cell>
          <cell r="W26" t="str">
            <v/>
          </cell>
          <cell r="X26" t="str">
            <v/>
          </cell>
          <cell r="Y26" t="str">
            <v/>
          </cell>
          <cell r="Z26" t="str">
            <v/>
          </cell>
          <cell r="AA26" t="str">
            <v/>
          </cell>
          <cell r="AB26" t="str">
            <v/>
          </cell>
          <cell r="AC26" t="str">
            <v/>
          </cell>
          <cell r="AD26" t="str">
            <v/>
          </cell>
          <cell r="AE26" t="str">
            <v/>
          </cell>
          <cell r="AF26" t="str">
            <v/>
          </cell>
          <cell r="AG26" t="str">
            <v/>
          </cell>
          <cell r="AH26" t="str">
            <v/>
          </cell>
        </row>
        <row r="27">
          <cell r="E27" t="str">
            <v/>
          </cell>
          <cell r="F27" t="str">
            <v/>
          </cell>
          <cell r="G27" t="str">
            <v/>
          </cell>
          <cell r="H27" t="str">
            <v/>
          </cell>
          <cell r="I27" t="str">
            <v/>
          </cell>
          <cell r="J27" t="str">
            <v/>
          </cell>
          <cell r="K27" t="str">
            <v/>
          </cell>
          <cell r="L27" t="str">
            <v/>
          </cell>
          <cell r="M27" t="str">
            <v/>
          </cell>
          <cell r="N27" t="str">
            <v/>
          </cell>
          <cell r="O27" t="str">
            <v/>
          </cell>
          <cell r="P27" t="str">
            <v/>
          </cell>
          <cell r="Q27" t="str">
            <v/>
          </cell>
          <cell r="R27" t="str">
            <v/>
          </cell>
          <cell r="S27" t="str">
            <v/>
          </cell>
          <cell r="T27" t="str">
            <v/>
          </cell>
          <cell r="U27" t="str">
            <v/>
          </cell>
          <cell r="V27" t="str">
            <v/>
          </cell>
          <cell r="W27" t="str">
            <v/>
          </cell>
          <cell r="X27" t="str">
            <v/>
          </cell>
          <cell r="Y27" t="str">
            <v/>
          </cell>
          <cell r="Z27" t="str">
            <v/>
          </cell>
          <cell r="AA27" t="str">
            <v/>
          </cell>
          <cell r="AB27" t="str">
            <v/>
          </cell>
          <cell r="AC27" t="str">
            <v/>
          </cell>
          <cell r="AD27" t="str">
            <v/>
          </cell>
          <cell r="AE27" t="str">
            <v/>
          </cell>
          <cell r="AF27" t="str">
            <v/>
          </cell>
          <cell r="AG27" t="str">
            <v/>
          </cell>
          <cell r="AH27" t="str">
            <v/>
          </cell>
        </row>
        <row r="28">
          <cell r="E28" t="str">
            <v/>
          </cell>
          <cell r="F28" t="str">
            <v/>
          </cell>
          <cell r="G28" t="str">
            <v/>
          </cell>
          <cell r="H28" t="str">
            <v/>
          </cell>
          <cell r="I28" t="str">
            <v/>
          </cell>
          <cell r="J28" t="str">
            <v/>
          </cell>
          <cell r="K28" t="str">
            <v/>
          </cell>
          <cell r="L28" t="str">
            <v/>
          </cell>
          <cell r="M28" t="str">
            <v/>
          </cell>
          <cell r="N28" t="str">
            <v/>
          </cell>
          <cell r="O28" t="str">
            <v/>
          </cell>
          <cell r="P28" t="str">
            <v/>
          </cell>
          <cell r="Q28" t="str">
            <v/>
          </cell>
          <cell r="R28" t="str">
            <v/>
          </cell>
          <cell r="S28" t="str">
            <v/>
          </cell>
          <cell r="T28" t="str">
            <v/>
          </cell>
          <cell r="U28" t="str">
            <v/>
          </cell>
          <cell r="V28">
            <v>-10.199999999999994</v>
          </cell>
          <cell r="W28">
            <v>12.699999999999992</v>
          </cell>
          <cell r="X28">
            <v>10.100000000000007</v>
          </cell>
          <cell r="Y28">
            <v>7.2999999999999954</v>
          </cell>
          <cell r="Z28">
            <v>7.600000000000005</v>
          </cell>
          <cell r="AA28">
            <v>4.699999999999986</v>
          </cell>
          <cell r="AB28">
            <v>5.9964190072474999</v>
          </cell>
          <cell r="AC28">
            <v>6.2030024526205523</v>
          </cell>
          <cell r="AD28">
            <v>6.0079475802139086</v>
          </cell>
          <cell r="AE28">
            <v>5.9999999999999991</v>
          </cell>
          <cell r="AF28">
            <v>6.0000000000000036</v>
          </cell>
          <cell r="AG28">
            <v>6.0000000000000213</v>
          </cell>
          <cell r="AH28">
            <v>5.9999999999999876</v>
          </cell>
        </row>
        <row r="29">
          <cell r="M29" t="str">
            <v/>
          </cell>
          <cell r="N29" t="str">
            <v/>
          </cell>
          <cell r="O29" t="str">
            <v/>
          </cell>
          <cell r="P29" t="str">
            <v/>
          </cell>
          <cell r="Q29" t="str">
            <v/>
          </cell>
          <cell r="R29" t="str">
            <v/>
          </cell>
          <cell r="S29" t="str">
            <v/>
          </cell>
          <cell r="T29" t="str">
            <v/>
          </cell>
          <cell r="U29" t="str">
            <v/>
          </cell>
          <cell r="V29" t="str">
            <v/>
          </cell>
          <cell r="W29" t="str">
            <v/>
          </cell>
          <cell r="X29" t="str">
            <v/>
          </cell>
          <cell r="Y29" t="str">
            <v/>
          </cell>
          <cell r="Z29" t="str">
            <v/>
          </cell>
          <cell r="AA29" t="str">
            <v/>
          </cell>
          <cell r="AB29" t="str">
            <v/>
          </cell>
          <cell r="AC29" t="str">
            <v/>
          </cell>
          <cell r="AD29" t="str">
            <v/>
          </cell>
        </row>
        <row r="30">
          <cell r="E30" t="str">
            <v/>
          </cell>
          <cell r="F30" t="str">
            <v/>
          </cell>
          <cell r="G30" t="str">
            <v/>
          </cell>
          <cell r="H30" t="str">
            <v/>
          </cell>
          <cell r="I30" t="str">
            <v/>
          </cell>
          <cell r="J30" t="str">
            <v/>
          </cell>
          <cell r="K30" t="str">
            <v/>
          </cell>
          <cell r="L30" t="str">
            <v/>
          </cell>
          <cell r="M30" t="str">
            <v/>
          </cell>
          <cell r="N30" t="str">
            <v/>
          </cell>
          <cell r="O30" t="str">
            <v/>
          </cell>
          <cell r="P30" t="str">
            <v/>
          </cell>
          <cell r="Q30" t="str">
            <v/>
          </cell>
          <cell r="R30" t="str">
            <v/>
          </cell>
          <cell r="S30" t="str">
            <v/>
          </cell>
          <cell r="T30" t="str">
            <v/>
          </cell>
          <cell r="U30" t="str">
            <v/>
          </cell>
          <cell r="V30" t="str">
            <v/>
          </cell>
          <cell r="W30" t="str">
            <v/>
          </cell>
          <cell r="X30" t="str">
            <v/>
          </cell>
          <cell r="Y30" t="str">
            <v/>
          </cell>
          <cell r="Z30" t="str">
            <v/>
          </cell>
          <cell r="AA30" t="str">
            <v/>
          </cell>
          <cell r="AB30" t="str">
            <v/>
          </cell>
          <cell r="AC30" t="str">
            <v/>
          </cell>
          <cell r="AD30" t="str">
            <v/>
          </cell>
          <cell r="AE30" t="str">
            <v/>
          </cell>
          <cell r="AF30" t="str">
            <v/>
          </cell>
          <cell r="AG30" t="str">
            <v/>
          </cell>
          <cell r="AH30" t="str">
            <v/>
          </cell>
        </row>
        <row r="32">
          <cell r="E32" t="str">
            <v/>
          </cell>
          <cell r="F32" t="str">
            <v/>
          </cell>
          <cell r="G32" t="str">
            <v/>
          </cell>
          <cell r="H32" t="str">
            <v/>
          </cell>
          <cell r="I32" t="str">
            <v/>
          </cell>
          <cell r="J32" t="str">
            <v/>
          </cell>
          <cell r="K32" t="str">
            <v/>
          </cell>
          <cell r="L32" t="str">
            <v/>
          </cell>
          <cell r="M32" t="str">
            <v/>
          </cell>
          <cell r="N32" t="str">
            <v/>
          </cell>
          <cell r="O32" t="str">
            <v/>
          </cell>
          <cell r="P32" t="str">
            <v/>
          </cell>
          <cell r="Q32" t="str">
            <v/>
          </cell>
          <cell r="R32" t="str">
            <v/>
          </cell>
          <cell r="S32" t="str">
            <v/>
          </cell>
          <cell r="T32" t="str">
            <v/>
          </cell>
          <cell r="U32">
            <v>9.8389973351784842E-5</v>
          </cell>
          <cell r="V32">
            <v>-1.5439127576522181E-14</v>
          </cell>
          <cell r="W32">
            <v>4.5664382066022424E-15</v>
          </cell>
          <cell r="X32">
            <v>-4.1475369723907743E-14</v>
          </cell>
          <cell r="Y32">
            <v>-7.7307306102344337E-15</v>
          </cell>
          <cell r="Z32">
            <v>-7.1846938756825608E-15</v>
          </cell>
          <cell r="AA32">
            <v>0</v>
          </cell>
          <cell r="AB32">
            <v>1.2947931383539973E-14</v>
          </cell>
          <cell r="AC32">
            <v>3.6575043316641608E-14</v>
          </cell>
          <cell r="AD32">
            <v>4.6002894627582612E-14</v>
          </cell>
          <cell r="AE32">
            <v>-3.2549217896874485E-14</v>
          </cell>
          <cell r="AF32">
            <v>-1.023560311222468E-14</v>
          </cell>
          <cell r="AG32">
            <v>9.6562293511553582E-15</v>
          </cell>
          <cell r="AH32">
            <v>-9.1096503312786394E-15</v>
          </cell>
        </row>
        <row r="35">
          <cell r="E35" t="str">
            <v/>
          </cell>
          <cell r="F35" t="str">
            <v/>
          </cell>
          <cell r="G35" t="str">
            <v/>
          </cell>
          <cell r="H35" t="str">
            <v/>
          </cell>
          <cell r="I35" t="str">
            <v/>
          </cell>
          <cell r="J35" t="str">
            <v/>
          </cell>
          <cell r="K35" t="str">
            <v/>
          </cell>
          <cell r="L35" t="str">
            <v/>
          </cell>
          <cell r="M35" t="str">
            <v/>
          </cell>
          <cell r="N35" t="str">
            <v/>
          </cell>
          <cell r="O35" t="str">
            <v/>
          </cell>
          <cell r="P35" t="str">
            <v/>
          </cell>
          <cell r="Q35" t="str">
            <v/>
          </cell>
          <cell r="R35" t="str">
            <v/>
          </cell>
          <cell r="S35" t="str">
            <v/>
          </cell>
          <cell r="T35" t="str">
            <v/>
          </cell>
          <cell r="U35">
            <v>314.87799999999999</v>
          </cell>
          <cell r="V35">
            <v>322.18599999999998</v>
          </cell>
          <cell r="W35">
            <v>412.32600000000002</v>
          </cell>
          <cell r="X35">
            <v>474.291</v>
          </cell>
          <cell r="Y35">
            <v>530.90600000000006</v>
          </cell>
          <cell r="Z35">
            <v>610.41700000000003</v>
          </cell>
          <cell r="AA35">
            <v>677.67393340884701</v>
          </cell>
          <cell r="AB35">
            <v>746.31796934264457</v>
          </cell>
          <cell r="AC35">
            <v>836.93720130634063</v>
          </cell>
          <cell r="AD35">
            <v>919.73128745807696</v>
          </cell>
          <cell r="AE35">
            <v>1006.9888683033082</v>
          </cell>
          <cell r="AF35">
            <v>1101.0315190530609</v>
          </cell>
          <cell r="AG35">
            <v>1206.2553245966651</v>
          </cell>
          <cell r="AH35">
            <v>1308.9715680299946</v>
          </cell>
        </row>
        <row r="36">
          <cell r="E36" t="str">
            <v/>
          </cell>
          <cell r="F36" t="str">
            <v/>
          </cell>
          <cell r="G36" t="str">
            <v/>
          </cell>
          <cell r="H36" t="str">
            <v/>
          </cell>
          <cell r="I36" t="str">
            <v/>
          </cell>
          <cell r="J36" t="str">
            <v/>
          </cell>
          <cell r="K36" t="str">
            <v/>
          </cell>
          <cell r="L36" t="str">
            <v/>
          </cell>
          <cell r="M36" t="str">
            <v/>
          </cell>
          <cell r="N36" t="str">
            <v/>
          </cell>
          <cell r="O36" t="str">
            <v/>
          </cell>
          <cell r="P36" t="str">
            <v/>
          </cell>
          <cell r="Q36" t="str">
            <v/>
          </cell>
          <cell r="R36" t="str">
            <v/>
          </cell>
          <cell r="S36" t="str">
            <v/>
          </cell>
          <cell r="T36" t="str">
            <v/>
          </cell>
          <cell r="U36">
            <v>3.0131866028708134</v>
          </cell>
          <cell r="V36">
            <v>2.1962235855487395</v>
          </cell>
          <cell r="W36">
            <v>2.7277454353003443</v>
          </cell>
          <cell r="X36">
            <v>3.4344026068066618</v>
          </cell>
          <cell r="Y36">
            <v>3.6866424087550693</v>
          </cell>
          <cell r="Z36">
            <v>4.2490393985799813</v>
          </cell>
          <cell r="AA36">
            <v>4.834235330555142</v>
          </cell>
          <cell r="AB36">
            <v>6.1410702208477002</v>
          </cell>
          <cell r="AC36">
            <v>7.859954698039556</v>
          </cell>
          <cell r="AD36">
            <v>8.6567574895324029</v>
          </cell>
          <cell r="AE36">
            <v>9.4875915703442999</v>
          </cell>
          <cell r="AF36">
            <v>10.378738411591808</v>
          </cell>
          <cell r="AG36">
            <v>11.371675020910514</v>
          </cell>
          <cell r="AH36">
            <v>12.340964897354718</v>
          </cell>
        </row>
        <row r="37">
          <cell r="E37">
            <v>4.7565366426046696</v>
          </cell>
          <cell r="F37">
            <v>5.4969563629735703</v>
          </cell>
          <cell r="G37">
            <v>6.0088892392956099</v>
          </cell>
          <cell r="H37">
            <v>6.3155030781496899</v>
          </cell>
          <cell r="I37">
            <v>6.6814430059898999</v>
          </cell>
          <cell r="J37">
            <v>6.7888890522137997</v>
          </cell>
          <cell r="K37">
            <v>7.3268199445860898</v>
          </cell>
          <cell r="L37">
            <v>7.4866206441209098</v>
          </cell>
          <cell r="M37">
            <v>7.6328170799002102</v>
          </cell>
          <cell r="N37">
            <v>8.7000892229620508</v>
          </cell>
          <cell r="O37">
            <v>8.1350344943580293</v>
          </cell>
          <cell r="P37">
            <v>6.0703852840578998</v>
          </cell>
          <cell r="Q37">
            <v>5.7703922950845898</v>
          </cell>
          <cell r="R37">
            <v>6.4761686512029701</v>
          </cell>
          <cell r="S37">
            <v>7.2324271326019103</v>
          </cell>
          <cell r="T37">
            <v>8.0479136365814998</v>
          </cell>
          <cell r="U37">
            <v>8.9503175725519704</v>
          </cell>
          <cell r="V37">
            <v>8.1665064715584403</v>
          </cell>
          <cell r="W37">
            <v>9.3170653056165804</v>
          </cell>
          <cell r="X37">
            <v>10.2922845074965</v>
          </cell>
          <cell r="Y37">
            <v>11.3177897402015</v>
          </cell>
          <cell r="Z37">
            <v>12.373041696864</v>
          </cell>
          <cell r="AA37">
            <v>13.103446657464801</v>
          </cell>
          <cell r="AB37">
            <v>14.0925770217662</v>
          </cell>
          <cell r="AC37">
            <v>15.118229837649</v>
          </cell>
          <cell r="AD37">
            <v>16.2970312705312</v>
          </cell>
          <cell r="AE37">
            <v>17.618192564371402</v>
          </cell>
          <cell r="AF37">
            <v>19.0498938205073</v>
          </cell>
          <cell r="AG37">
            <v>20.6131659104596</v>
          </cell>
          <cell r="AH37">
            <v>22.304723210305902</v>
          </cell>
        </row>
        <row r="39">
          <cell r="E39" t="str">
            <v/>
          </cell>
          <cell r="F39" t="str">
            <v/>
          </cell>
          <cell r="G39" t="str">
            <v/>
          </cell>
          <cell r="H39" t="str">
            <v/>
          </cell>
          <cell r="I39" t="str">
            <v/>
          </cell>
          <cell r="J39" t="str">
            <v/>
          </cell>
          <cell r="K39" t="str">
            <v/>
          </cell>
          <cell r="L39" t="str">
            <v/>
          </cell>
          <cell r="M39" t="str">
            <v/>
          </cell>
          <cell r="N39" t="str">
            <v/>
          </cell>
          <cell r="O39" t="str">
            <v/>
          </cell>
          <cell r="P39" t="str">
            <v/>
          </cell>
          <cell r="Q39" t="str">
            <v/>
          </cell>
          <cell r="R39" t="str">
            <v/>
          </cell>
          <cell r="S39" t="str">
            <v/>
          </cell>
          <cell r="T39" t="str">
            <v/>
          </cell>
          <cell r="U39">
            <v>917.81498716747285</v>
          </cell>
          <cell r="V39">
            <v>660.71708349841754</v>
          </cell>
          <cell r="W39">
            <v>813.281286613102</v>
          </cell>
          <cell r="X39">
            <v>1018.204152625752</v>
          </cell>
          <cell r="Y39">
            <v>1083.9877708777035</v>
          </cell>
          <cell r="Z39">
            <v>1238.2061588543397</v>
          </cell>
          <cell r="AA39">
            <v>1396.1716771691861</v>
          </cell>
          <cell r="AB39">
            <v>1757.7776281855022</v>
          </cell>
          <cell r="AC39">
            <v>2229.7118710239074</v>
          </cell>
          <cell r="AD39">
            <v>2433.844280511541</v>
          </cell>
          <cell r="AE39">
            <v>2643.6402239762097</v>
          </cell>
          <cell r="AF39">
            <v>2866.1556423867237</v>
          </cell>
          <cell r="AG39">
            <v>3112.3503467097235</v>
          </cell>
          <cell r="AH39">
            <v>3347.5108162024317</v>
          </cell>
        </row>
        <row r="40">
          <cell r="E40" t="str">
            <v/>
          </cell>
          <cell r="F40" t="str">
            <v/>
          </cell>
          <cell r="G40" t="str">
            <v/>
          </cell>
          <cell r="H40" t="str">
            <v/>
          </cell>
          <cell r="I40" t="str">
            <v/>
          </cell>
          <cell r="J40" t="str">
            <v/>
          </cell>
          <cell r="K40" t="str">
            <v/>
          </cell>
          <cell r="L40" t="str">
            <v/>
          </cell>
          <cell r="M40" t="str">
            <v/>
          </cell>
          <cell r="N40" t="str">
            <v/>
          </cell>
          <cell r="O40" t="str">
            <v/>
          </cell>
          <cell r="P40" t="str">
            <v/>
          </cell>
          <cell r="Q40" t="str">
            <v/>
          </cell>
          <cell r="R40" t="str">
            <v/>
          </cell>
          <cell r="S40" t="str">
            <v/>
          </cell>
          <cell r="T40" t="str">
            <v/>
          </cell>
          <cell r="U40">
            <v>2726.2618253280448</v>
          </cell>
          <cell r="V40">
            <v>2456.8310684592179</v>
          </cell>
          <cell r="W40">
            <v>2777.8966325630827</v>
          </cell>
          <cell r="X40">
            <v>3051.3740016295583</v>
          </cell>
          <cell r="Y40">
            <v>3327.7829286096735</v>
          </cell>
          <cell r="Z40">
            <v>3605.6094085497507</v>
          </cell>
          <cell r="AA40">
            <v>3784.396051391383</v>
          </cell>
          <cell r="AB40">
            <v>4033.7621491848495</v>
          </cell>
          <cell r="AC40">
            <v>4288.7392908615175</v>
          </cell>
          <cell r="AD40">
            <v>4581.9045289257119</v>
          </cell>
          <cell r="AE40">
            <v>4909.1660609121873</v>
          </cell>
          <cell r="AF40">
            <v>5260.7512103333638</v>
          </cell>
          <cell r="AG40">
            <v>5641.6837405424867</v>
          </cell>
          <cell r="AH40">
            <v>6050.1997064188163</v>
          </cell>
        </row>
        <row r="42">
          <cell r="E42" t="str">
            <v/>
          </cell>
          <cell r="F42" t="str">
            <v/>
          </cell>
          <cell r="G42" t="str">
            <v/>
          </cell>
          <cell r="H42" t="str">
            <v/>
          </cell>
          <cell r="I42" t="str">
            <v/>
          </cell>
          <cell r="J42" t="str">
            <v/>
          </cell>
          <cell r="K42" t="str">
            <v/>
          </cell>
          <cell r="L42" t="str">
            <v/>
          </cell>
          <cell r="M42" t="str">
            <v/>
          </cell>
          <cell r="N42" t="str">
            <v/>
          </cell>
          <cell r="O42" t="str">
            <v/>
          </cell>
          <cell r="P42" t="str">
            <v/>
          </cell>
          <cell r="Q42" t="str">
            <v/>
          </cell>
          <cell r="R42" t="str">
            <v/>
          </cell>
          <cell r="S42" t="str">
            <v/>
          </cell>
          <cell r="T42" t="str">
            <v/>
          </cell>
          <cell r="U42">
            <v>9.8389973351784842E-5</v>
          </cell>
          <cell r="V42">
            <v>2.2362910718358271E-4</v>
          </cell>
          <cell r="W42">
            <v>7.8692285941323541E-5</v>
          </cell>
          <cell r="X42">
            <v>3.1631022928450673E-4</v>
          </cell>
          <cell r="Y42">
            <v>1.8835726098405368E-4</v>
          </cell>
          <cell r="Z42">
            <v>1.6382243613791882E-4</v>
          </cell>
          <cell r="AA42">
            <v>0</v>
          </cell>
          <cell r="AB42">
            <v>3.8996555961754881E-14</v>
          </cell>
          <cell r="AC42">
            <v>0</v>
          </cell>
          <cell r="AD42">
            <v>6.3287681638340068E-15</v>
          </cell>
          <cell r="AE42">
            <v>5.7803678616172225E-15</v>
          </cell>
          <cell r="AF42">
            <v>-1.0573296023991891E-14</v>
          </cell>
          <cell r="AG42">
            <v>-2.4127421337157732E-14</v>
          </cell>
          <cell r="AH42">
            <v>-4.4468239291912259E-15</v>
          </cell>
        </row>
        <row r="44">
          <cell r="E44" t="str">
            <v/>
          </cell>
          <cell r="F44" t="str">
            <v/>
          </cell>
          <cell r="G44" t="str">
            <v/>
          </cell>
          <cell r="H44" t="str">
            <v/>
          </cell>
          <cell r="I44" t="str">
            <v/>
          </cell>
          <cell r="J44" t="str">
            <v/>
          </cell>
          <cell r="K44" t="str">
            <v/>
          </cell>
          <cell r="L44" t="str">
            <v/>
          </cell>
          <cell r="M44" t="str">
            <v/>
          </cell>
          <cell r="N44" t="str">
            <v/>
          </cell>
          <cell r="O44" t="str">
            <v/>
          </cell>
          <cell r="P44" t="str">
            <v/>
          </cell>
          <cell r="Q44" t="str">
            <v/>
          </cell>
          <cell r="R44" t="str">
            <v/>
          </cell>
          <cell r="S44" t="str">
            <v/>
          </cell>
          <cell r="T44" t="str">
            <v/>
          </cell>
          <cell r="U44">
            <v>12.5</v>
          </cell>
          <cell r="V44">
            <v>8.9</v>
          </cell>
          <cell r="W44">
            <v>12</v>
          </cell>
          <cell r="X44">
            <v>16.3</v>
          </cell>
          <cell r="Y44">
            <v>19.399999999999999</v>
          </cell>
          <cell r="Z44">
            <v>26.3</v>
          </cell>
          <cell r="AA44">
            <v>19.7</v>
          </cell>
          <cell r="AB44">
            <v>20.2</v>
          </cell>
          <cell r="AC44">
            <v>21.4</v>
          </cell>
          <cell r="AD44">
            <v>20.8</v>
          </cell>
          <cell r="AE44">
            <v>21.9</v>
          </cell>
          <cell r="AF44">
            <v>23.3</v>
          </cell>
          <cell r="AG44">
            <v>29.5</v>
          </cell>
          <cell r="AH44">
            <v>29.2</v>
          </cell>
        </row>
        <row r="46">
          <cell r="E46" t="str">
            <v/>
          </cell>
          <cell r="F46" t="str">
            <v/>
          </cell>
          <cell r="G46" t="str">
            <v/>
          </cell>
          <cell r="H46" t="str">
            <v/>
          </cell>
          <cell r="I46" t="str">
            <v/>
          </cell>
          <cell r="J46" t="str">
            <v/>
          </cell>
          <cell r="K46" t="str">
            <v/>
          </cell>
          <cell r="L46" t="str">
            <v/>
          </cell>
          <cell r="M46" t="str">
            <v/>
          </cell>
          <cell r="N46" t="str">
            <v/>
          </cell>
          <cell r="O46" t="str">
            <v/>
          </cell>
          <cell r="P46" t="str">
            <v/>
          </cell>
          <cell r="Q46" t="str">
            <v/>
          </cell>
          <cell r="R46" t="str">
            <v/>
          </cell>
          <cell r="S46" t="str">
            <v/>
          </cell>
          <cell r="T46" t="str">
            <v/>
          </cell>
          <cell r="U46">
            <v>6.183405010806907</v>
          </cell>
          <cell r="V46">
            <v>-2.119966314372034</v>
          </cell>
          <cell r="W46">
            <v>10.084014990847814</v>
          </cell>
          <cell r="X46">
            <v>8.5392969338567237</v>
          </cell>
          <cell r="Y46">
            <v>20.908217136155439</v>
          </cell>
          <cell r="Z46">
            <v>19.565822287062741</v>
          </cell>
          <cell r="AA46">
            <v>18.060696329494728</v>
          </cell>
          <cell r="AB46">
            <v>18.444156197249523</v>
          </cell>
          <cell r="AC46">
            <v>20.200240131170347</v>
          </cell>
          <cell r="AD46">
            <v>19.538061246389187</v>
          </cell>
          <cell r="AE46">
            <v>20.523362231110536</v>
          </cell>
          <cell r="AF46">
            <v>21.996092895999066</v>
          </cell>
          <cell r="AG46">
            <v>22.043703628524121</v>
          </cell>
          <cell r="AH46">
            <v>22.552305839714915</v>
          </cell>
        </row>
        <row r="50">
          <cell r="E50" t="str">
            <v/>
          </cell>
          <cell r="F50" t="str">
            <v/>
          </cell>
          <cell r="G50" t="str">
            <v/>
          </cell>
          <cell r="H50" t="str">
            <v/>
          </cell>
          <cell r="I50" t="str">
            <v/>
          </cell>
          <cell r="J50" t="str">
            <v/>
          </cell>
          <cell r="K50" t="str">
            <v/>
          </cell>
          <cell r="L50" t="str">
            <v/>
          </cell>
          <cell r="M50" t="str">
            <v/>
          </cell>
          <cell r="N50" t="str">
            <v/>
          </cell>
          <cell r="O50" t="str">
            <v/>
          </cell>
          <cell r="P50">
            <v>12.549724734974999</v>
          </cell>
          <cell r="Q50">
            <v>40.912782988413298</v>
          </cell>
          <cell r="R50">
            <v>75.690592392549604</v>
          </cell>
          <cell r="S50">
            <v>92.770214449852006</v>
          </cell>
          <cell r="T50">
            <v>100</v>
          </cell>
          <cell r="U50">
            <v>112.72547780871</v>
          </cell>
          <cell r="V50">
            <v>150.12810063661601</v>
          </cell>
          <cell r="W50">
            <v>181.11883257082999</v>
          </cell>
          <cell r="X50">
            <v>181.824177502552</v>
          </cell>
          <cell r="Y50">
            <v>181.91512256756701</v>
          </cell>
          <cell r="Z50">
            <v>187.56829557840399</v>
          </cell>
          <cell r="AA50">
            <v>202.14333844331</v>
          </cell>
          <cell r="AB50" t="str">
            <v/>
          </cell>
          <cell r="AC50" t="str">
            <v/>
          </cell>
          <cell r="AD50" t="str">
            <v/>
          </cell>
          <cell r="AE50" t="str">
            <v/>
          </cell>
          <cell r="AF50" t="str">
            <v/>
          </cell>
          <cell r="AG50" t="str">
            <v/>
          </cell>
          <cell r="AH50" t="str">
            <v/>
          </cell>
        </row>
        <row r="51">
          <cell r="E51" t="str">
            <v/>
          </cell>
          <cell r="F51" t="str">
            <v/>
          </cell>
          <cell r="G51" t="str">
            <v/>
          </cell>
          <cell r="H51" t="str">
            <v/>
          </cell>
          <cell r="I51" t="str">
            <v/>
          </cell>
          <cell r="J51" t="str">
            <v/>
          </cell>
          <cell r="K51" t="str">
            <v/>
          </cell>
          <cell r="L51" t="str">
            <v/>
          </cell>
          <cell r="M51" t="str">
            <v/>
          </cell>
          <cell r="N51" t="str">
            <v/>
          </cell>
          <cell r="O51" t="str">
            <v/>
          </cell>
          <cell r="P51" t="str">
            <v/>
          </cell>
          <cell r="Q51">
            <v>226.00542125352678</v>
          </cell>
          <cell r="R51">
            <v>85.00475123871567</v>
          </cell>
          <cell r="S51">
            <v>22.565052693369577</v>
          </cell>
          <cell r="T51">
            <v>7.7932185378919616</v>
          </cell>
          <cell r="U51">
            <v>12.725477808709995</v>
          </cell>
          <cell r="V51">
            <v>33.180274375395918</v>
          </cell>
          <cell r="W51">
            <v>20.64285886705969</v>
          </cell>
          <cell r="X51">
            <v>0.3894376535616037</v>
          </cell>
          <cell r="Y51">
            <v>5.0018136346982711E-2</v>
          </cell>
          <cell r="Z51">
            <v>3.1075882703139621</v>
          </cell>
          <cell r="AA51">
            <v>7.770525834315964</v>
          </cell>
          <cell r="AB51" t="str">
            <v/>
          </cell>
          <cell r="AC51" t="str">
            <v/>
          </cell>
          <cell r="AD51" t="str">
            <v/>
          </cell>
          <cell r="AE51" t="str">
            <v/>
          </cell>
          <cell r="AF51" t="str">
            <v/>
          </cell>
          <cell r="AG51" t="str">
            <v/>
          </cell>
          <cell r="AH51" t="str">
            <v/>
          </cell>
        </row>
        <row r="52">
          <cell r="E52" t="str">
            <v/>
          </cell>
          <cell r="F52" t="str">
            <v/>
          </cell>
          <cell r="G52" t="str">
            <v/>
          </cell>
          <cell r="H52" t="str">
            <v/>
          </cell>
          <cell r="I52" t="str">
            <v/>
          </cell>
          <cell r="J52" t="str">
            <v/>
          </cell>
          <cell r="K52" t="str">
            <v/>
          </cell>
          <cell r="L52" t="str">
            <v/>
          </cell>
          <cell r="M52" t="str">
            <v/>
          </cell>
          <cell r="N52" t="str">
            <v/>
          </cell>
          <cell r="O52" t="str">
            <v/>
          </cell>
          <cell r="P52" t="str">
            <v/>
          </cell>
          <cell r="Q52" t="str">
            <v/>
          </cell>
          <cell r="R52" t="str">
            <v/>
          </cell>
          <cell r="S52" t="str">
            <v/>
          </cell>
          <cell r="T52" t="str">
            <v/>
          </cell>
          <cell r="U52" t="str">
            <v/>
          </cell>
          <cell r="V52">
            <v>32.099999999999987</v>
          </cell>
          <cell r="W52">
            <v>20.900000000000009</v>
          </cell>
          <cell r="X52">
            <v>0.40000000000000607</v>
          </cell>
          <cell r="Y52">
            <v>3.9999999999994776E-2</v>
          </cell>
          <cell r="Z52">
            <v>3.0617354471450078</v>
          </cell>
          <cell r="AA52">
            <v>5.1816672463614255</v>
          </cell>
          <cell r="AB52">
            <v>2.3632700229612293</v>
          </cell>
          <cell r="AC52">
            <v>3.361336310444627</v>
          </cell>
          <cell r="AD52">
            <v>2.9999999999999933</v>
          </cell>
          <cell r="AE52">
            <v>3.0000000000000058</v>
          </cell>
          <cell r="AF52">
            <v>3.0000000000000036</v>
          </cell>
          <cell r="AG52">
            <v>2.9999999999999973</v>
          </cell>
          <cell r="AH52">
            <v>3.0000000000000009</v>
          </cell>
        </row>
        <row r="53">
          <cell r="M53" t="str">
            <v/>
          </cell>
          <cell r="N53" t="str">
            <v/>
          </cell>
          <cell r="O53" t="str">
            <v/>
          </cell>
          <cell r="P53" t="str">
            <v/>
          </cell>
          <cell r="Q53" t="str">
            <v/>
          </cell>
          <cell r="R53" t="str">
            <v/>
          </cell>
          <cell r="S53" t="str">
            <v/>
          </cell>
          <cell r="T53" t="str">
            <v/>
          </cell>
          <cell r="U53" t="str">
            <v/>
          </cell>
          <cell r="V53" t="str">
            <v/>
          </cell>
          <cell r="W53" t="str">
            <v/>
          </cell>
          <cell r="X53" t="str">
            <v/>
          </cell>
          <cell r="Y53" t="str">
            <v/>
          </cell>
          <cell r="Z53" t="str">
            <v/>
          </cell>
          <cell r="AA53" t="str">
            <v/>
          </cell>
          <cell r="AB53" t="str">
            <v/>
          </cell>
          <cell r="AC53" t="str">
            <v/>
          </cell>
          <cell r="AD53" t="str">
            <v/>
          </cell>
        </row>
        <row r="54">
          <cell r="E54" t="str">
            <v/>
          </cell>
          <cell r="F54" t="str">
            <v/>
          </cell>
          <cell r="G54" t="str">
            <v/>
          </cell>
          <cell r="H54" t="str">
            <v/>
          </cell>
          <cell r="I54" t="str">
            <v/>
          </cell>
          <cell r="J54" t="str">
            <v/>
          </cell>
          <cell r="K54" t="str">
            <v/>
          </cell>
          <cell r="L54" t="str">
            <v/>
          </cell>
          <cell r="M54" t="str">
            <v/>
          </cell>
          <cell r="N54" t="str">
            <v/>
          </cell>
          <cell r="O54" t="str">
            <v/>
          </cell>
          <cell r="P54" t="str">
            <v/>
          </cell>
          <cell r="Q54" t="str">
            <v/>
          </cell>
          <cell r="R54" t="str">
            <v/>
          </cell>
          <cell r="S54" t="str">
            <v/>
          </cell>
          <cell r="T54" t="str">
            <v/>
          </cell>
          <cell r="U54" t="str">
            <v/>
          </cell>
          <cell r="V54" t="str">
            <v/>
          </cell>
          <cell r="W54" t="str">
            <v/>
          </cell>
          <cell r="X54" t="str">
            <v/>
          </cell>
          <cell r="Y54" t="str">
            <v/>
          </cell>
          <cell r="Z54" t="str">
            <v/>
          </cell>
          <cell r="AA54" t="str">
            <v/>
          </cell>
          <cell r="AB54" t="str">
            <v/>
          </cell>
          <cell r="AC54" t="str">
            <v/>
          </cell>
          <cell r="AD54" t="str">
            <v/>
          </cell>
          <cell r="AE54" t="str">
            <v/>
          </cell>
          <cell r="AF54" t="str">
            <v/>
          </cell>
          <cell r="AG54" t="str">
            <v/>
          </cell>
          <cell r="AH54" t="str">
            <v/>
          </cell>
        </row>
        <row r="57">
          <cell r="E57" t="str">
            <v/>
          </cell>
          <cell r="F57" t="str">
            <v/>
          </cell>
          <cell r="G57" t="str">
            <v/>
          </cell>
          <cell r="H57" t="str">
            <v/>
          </cell>
          <cell r="I57" t="str">
            <v/>
          </cell>
          <cell r="J57" t="str">
            <v/>
          </cell>
          <cell r="K57" t="str">
            <v/>
          </cell>
          <cell r="L57" t="str">
            <v/>
          </cell>
          <cell r="M57" t="str">
            <v/>
          </cell>
          <cell r="N57" t="str">
            <v/>
          </cell>
          <cell r="O57" t="str">
            <v/>
          </cell>
          <cell r="P57" t="str">
            <v/>
          </cell>
          <cell r="Q57" t="str">
            <v/>
          </cell>
          <cell r="R57" t="str">
            <v/>
          </cell>
          <cell r="S57" t="str">
            <v/>
          </cell>
          <cell r="T57" t="str">
            <v/>
          </cell>
          <cell r="U57" t="str">
            <v/>
          </cell>
          <cell r="V57">
            <v>13.943094529869954</v>
          </cell>
          <cell r="W57">
            <v>13.556014046040005</v>
          </cell>
          <cell r="X57">
            <v>4.4760738708628311</v>
          </cell>
          <cell r="Y57">
            <v>4.3213090029394223</v>
          </cell>
          <cell r="Z57">
            <v>6.8554592733300028</v>
          </cell>
          <cell r="AA57">
            <v>6.0345698932216774</v>
          </cell>
          <cell r="AB57">
            <v>3.8991331609184163</v>
          </cell>
          <cell r="AC57">
            <v>5.592282846599705</v>
          </cell>
          <cell r="AD57">
            <v>3.6644056337020912</v>
          </cell>
          <cell r="AE57">
            <v>3.2898968811746232</v>
          </cell>
          <cell r="AF57">
            <v>3.1499962843555691</v>
          </cell>
          <cell r="AG57">
            <v>3.3555081417035284</v>
          </cell>
          <cell r="AH57">
            <v>2.3729232595969485</v>
          </cell>
        </row>
        <row r="59">
          <cell r="E59" t="str">
            <v/>
          </cell>
          <cell r="F59" t="str">
            <v/>
          </cell>
          <cell r="G59" t="str">
            <v/>
          </cell>
          <cell r="H59" t="str">
            <v/>
          </cell>
          <cell r="I59" t="str">
            <v/>
          </cell>
          <cell r="J59" t="str">
            <v/>
          </cell>
          <cell r="K59" t="str">
            <v/>
          </cell>
          <cell r="L59" t="str">
            <v/>
          </cell>
          <cell r="M59" t="str">
            <v/>
          </cell>
          <cell r="N59" t="str">
            <v/>
          </cell>
          <cell r="O59" t="str">
            <v/>
          </cell>
          <cell r="P59" t="str">
            <v/>
          </cell>
          <cell r="Q59" t="str">
            <v/>
          </cell>
          <cell r="R59" t="str">
            <v/>
          </cell>
          <cell r="S59" t="str">
            <v/>
          </cell>
          <cell r="T59" t="str">
            <v/>
          </cell>
          <cell r="U59" t="str">
            <v/>
          </cell>
          <cell r="V59" t="str">
            <v/>
          </cell>
          <cell r="W59" t="str">
            <v/>
          </cell>
          <cell r="X59" t="str">
            <v/>
          </cell>
          <cell r="Y59" t="str">
            <v/>
          </cell>
          <cell r="Z59" t="str">
            <v/>
          </cell>
          <cell r="AA59" t="str">
            <v/>
          </cell>
          <cell r="AB59" t="str">
            <v/>
          </cell>
          <cell r="AC59" t="str">
            <v/>
          </cell>
          <cell r="AD59" t="str">
            <v/>
          </cell>
          <cell r="AE59" t="str">
            <v/>
          </cell>
          <cell r="AF59" t="str">
            <v/>
          </cell>
          <cell r="AG59" t="str">
            <v/>
          </cell>
          <cell r="AH59" t="str">
            <v/>
          </cell>
        </row>
        <row r="62">
          <cell r="E62" t="str">
            <v/>
          </cell>
          <cell r="F62" t="str">
            <v/>
          </cell>
          <cell r="G62" t="str">
            <v/>
          </cell>
          <cell r="H62" t="str">
            <v/>
          </cell>
          <cell r="I62" t="str">
            <v/>
          </cell>
          <cell r="J62" t="str">
            <v/>
          </cell>
          <cell r="K62" t="str">
            <v/>
          </cell>
          <cell r="L62" t="str">
            <v/>
          </cell>
          <cell r="M62" t="str">
            <v/>
          </cell>
          <cell r="N62" t="str">
            <v/>
          </cell>
          <cell r="O62" t="str">
            <v/>
          </cell>
          <cell r="P62" t="str">
            <v/>
          </cell>
          <cell r="Q62" t="str">
            <v/>
          </cell>
          <cell r="R62" t="str">
            <v/>
          </cell>
          <cell r="S62" t="str">
            <v/>
          </cell>
          <cell r="T62" t="str">
            <v/>
          </cell>
          <cell r="U62">
            <v>-10.173391599286072</v>
          </cell>
          <cell r="V62">
            <v>-13.549828360015642</v>
          </cell>
          <cell r="W62">
            <v>-12.803382936397339</v>
          </cell>
          <cell r="X62">
            <v>-12.855867729744821</v>
          </cell>
          <cell r="Y62">
            <v>-9.1985699916746118</v>
          </cell>
          <cell r="Z62">
            <v>-8.1102522660555056</v>
          </cell>
          <cell r="AA62">
            <v>-5.0750380536255415</v>
          </cell>
          <cell r="AB62">
            <v>-3.2940555225078745</v>
          </cell>
          <cell r="AC62">
            <v>-5.0182825573644223</v>
          </cell>
          <cell r="AD62">
            <v>-4.5284519653711106</v>
          </cell>
          <cell r="AE62">
            <v>-2.9034017370119254</v>
          </cell>
          <cell r="AF62">
            <v>-2.9184995723029807</v>
          </cell>
          <cell r="AG62">
            <v>-2.9109061440252417</v>
          </cell>
          <cell r="AH62">
            <v>-2.9117284995442554</v>
          </cell>
        </row>
        <row r="63">
          <cell r="E63" t="str">
            <v/>
          </cell>
          <cell r="F63" t="str">
            <v/>
          </cell>
          <cell r="G63" t="str">
            <v/>
          </cell>
          <cell r="H63" t="str">
            <v/>
          </cell>
          <cell r="I63" t="str">
            <v/>
          </cell>
          <cell r="J63" t="str">
            <v/>
          </cell>
          <cell r="K63" t="str">
            <v/>
          </cell>
          <cell r="L63" t="str">
            <v/>
          </cell>
          <cell r="M63" t="str">
            <v/>
          </cell>
          <cell r="N63" t="str">
            <v/>
          </cell>
          <cell r="O63" t="str">
            <v/>
          </cell>
          <cell r="P63" t="str">
            <v/>
          </cell>
          <cell r="Q63" t="str">
            <v/>
          </cell>
          <cell r="R63" t="str">
            <v/>
          </cell>
          <cell r="S63" t="str">
            <v/>
          </cell>
          <cell r="T63" t="str">
            <v/>
          </cell>
          <cell r="U63">
            <v>-10.173391599286072</v>
          </cell>
          <cell r="V63">
            <v>-13.549828360015642</v>
          </cell>
          <cell r="W63">
            <v>-12.803382936397339</v>
          </cell>
          <cell r="X63">
            <v>-12.855867729744821</v>
          </cell>
          <cell r="Y63">
            <v>-9.1985699916746118</v>
          </cell>
          <cell r="Z63">
            <v>-8.1102522660555056</v>
          </cell>
          <cell r="AA63">
            <v>-6.1088553003298314</v>
          </cell>
          <cell r="AB63">
            <v>-4.1408038442139912</v>
          </cell>
          <cell r="AC63">
            <v>-5.7503565995311012</v>
          </cell>
          <cell r="AD63">
            <v>-4.8267666442763613</v>
          </cell>
          <cell r="AE63">
            <v>-3.976648734982982</v>
          </cell>
          <cell r="AF63">
            <v>-3.7485060061354316</v>
          </cell>
          <cell r="AG63">
            <v>-3.986927157798493</v>
          </cell>
          <cell r="AH63">
            <v>-3.9880534983226865</v>
          </cell>
        </row>
        <row r="66">
          <cell r="E66">
            <v>35.948333333333302</v>
          </cell>
          <cell r="F66">
            <v>34.268333333333302</v>
          </cell>
          <cell r="G66">
            <v>31.7558333333333</v>
          </cell>
          <cell r="H66">
            <v>29.640833333333301</v>
          </cell>
          <cell r="I66">
            <v>28.5461899439494</v>
          </cell>
          <cell r="J66">
            <v>27.370513174268901</v>
          </cell>
          <cell r="K66">
            <v>14.170526001188501</v>
          </cell>
          <cell r="L66">
            <v>18.198072724872201</v>
          </cell>
          <cell r="M66">
            <v>14.7697514163123</v>
          </cell>
          <cell r="N66">
            <v>17.906410296758001</v>
          </cell>
          <cell r="O66">
            <v>22.985672341452702</v>
          </cell>
          <cell r="P66">
            <v>19.366776731279199</v>
          </cell>
          <cell r="Q66">
            <v>19.036187304390801</v>
          </cell>
          <cell r="R66">
            <v>16.786377959781198</v>
          </cell>
          <cell r="S66">
            <v>15.946896314621</v>
          </cell>
          <cell r="T66">
            <v>17.2039112779829</v>
          </cell>
          <cell r="U66">
            <v>20.374279048707798</v>
          </cell>
          <cell r="V66">
            <v>19.2682949701945</v>
          </cell>
          <cell r="W66">
            <v>13.0754604869419</v>
          </cell>
          <cell r="X66">
            <v>17.980604629417702</v>
          </cell>
          <cell r="Y66">
            <v>28.235305627710201</v>
          </cell>
          <cell r="Z66">
            <v>24.3308640415543</v>
          </cell>
          <cell r="AA66">
            <v>24.950144614482301</v>
          </cell>
          <cell r="AB66">
            <v>28.893197682025299</v>
          </cell>
          <cell r="AC66">
            <v>34.494999999999997</v>
          </cell>
          <cell r="AD66">
            <v>32.75</v>
          </cell>
          <cell r="AE66">
            <v>30.5</v>
          </cell>
          <cell r="AF66">
            <v>29.5</v>
          </cell>
          <cell r="AG66">
            <v>29</v>
          </cell>
          <cell r="AH66">
            <v>28</v>
          </cell>
        </row>
        <row r="67"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9.9999999999999995E-7</v>
          </cell>
          <cell r="AG67">
            <v>9.9999999999999995E-7</v>
          </cell>
          <cell r="AH67">
            <v>9.9999999999999995E-7</v>
          </cell>
        </row>
        <row r="69">
          <cell r="E69" t="str">
            <v/>
          </cell>
          <cell r="F69" t="str">
            <v/>
          </cell>
          <cell r="G69" t="str">
            <v/>
          </cell>
          <cell r="H69" t="str">
            <v/>
          </cell>
          <cell r="I69" t="str">
            <v/>
          </cell>
          <cell r="J69" t="str">
            <v/>
          </cell>
          <cell r="K69" t="str">
            <v/>
          </cell>
          <cell r="L69" t="str">
            <v/>
          </cell>
          <cell r="M69" t="str">
            <v/>
          </cell>
          <cell r="N69" t="str">
            <v/>
          </cell>
          <cell r="O69" t="str">
            <v/>
          </cell>
          <cell r="P69" t="str">
            <v/>
          </cell>
          <cell r="Q69" t="str">
            <v/>
          </cell>
          <cell r="R69" t="str">
            <v/>
          </cell>
          <cell r="S69" t="str">
            <v/>
          </cell>
          <cell r="T69" t="str">
            <v/>
          </cell>
          <cell r="U69" t="str">
            <v/>
          </cell>
          <cell r="V69">
            <v>-30.738740264463853</v>
          </cell>
          <cell r="W69">
            <v>29.585783130040817</v>
          </cell>
          <cell r="X69">
            <v>36.587801428500875</v>
          </cell>
          <cell r="Y69">
            <v>-5.1976190021640463</v>
          </cell>
          <cell r="Z69">
            <v>23.583834624248269</v>
          </cell>
          <cell r="AA69">
            <v>6.2966545076833897</v>
          </cell>
          <cell r="AB69">
            <v>22.218728963521066</v>
          </cell>
          <cell r="AC69">
            <v>23.902102004078117</v>
          </cell>
          <cell r="AD69">
            <v>13.411433322294444</v>
          </cell>
          <cell r="AE69">
            <v>13.646260264674142</v>
          </cell>
          <cell r="AF69">
            <v>13.809002909947447</v>
          </cell>
          <cell r="AG69">
            <v>13.804900793676811</v>
          </cell>
          <cell r="AH69">
            <v>9.846469461722867</v>
          </cell>
        </row>
        <row r="70">
          <cell r="E70" t="str">
            <v/>
          </cell>
          <cell r="F70" t="str">
            <v/>
          </cell>
          <cell r="G70" t="str">
            <v/>
          </cell>
          <cell r="H70" t="str">
            <v/>
          </cell>
          <cell r="I70" t="str">
            <v/>
          </cell>
          <cell r="J70" t="str">
            <v/>
          </cell>
          <cell r="K70" t="str">
            <v/>
          </cell>
          <cell r="L70" t="str">
            <v/>
          </cell>
          <cell r="M70" t="str">
            <v/>
          </cell>
          <cell r="N70" t="str">
            <v/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28.423696739577096</v>
          </cell>
          <cell r="Y70">
            <v>28.423696739577096</v>
          </cell>
          <cell r="Z70">
            <v>24.755693604295391</v>
          </cell>
          <cell r="AA70">
            <v>5.6579632894558696</v>
          </cell>
          <cell r="AB70">
            <v>18.994522336357477</v>
          </cell>
          <cell r="AC70">
            <v>17.237407839868936</v>
          </cell>
          <cell r="AD70">
            <v>14.733319695471003</v>
          </cell>
          <cell r="AE70">
            <v>15.570331728163067</v>
          </cell>
          <cell r="AF70">
            <v>14.429236453095108</v>
          </cell>
          <cell r="AG70">
            <v>14.088249351585036</v>
          </cell>
          <cell r="AH70">
            <v>9.9026509743838531</v>
          </cell>
        </row>
        <row r="72">
          <cell r="E72" t="str">
            <v/>
          </cell>
          <cell r="F72" t="str">
            <v/>
          </cell>
          <cell r="G72" t="str">
            <v/>
          </cell>
          <cell r="H72" t="str">
            <v/>
          </cell>
          <cell r="I72" t="str">
            <v/>
          </cell>
          <cell r="J72" t="str">
            <v/>
          </cell>
          <cell r="K72" t="str">
            <v/>
          </cell>
          <cell r="L72" t="str">
            <v/>
          </cell>
          <cell r="M72" t="str">
            <v/>
          </cell>
          <cell r="N72" t="str">
            <v/>
          </cell>
          <cell r="O72" t="str">
            <v/>
          </cell>
          <cell r="P72" t="str">
            <v/>
          </cell>
          <cell r="Q72" t="str">
            <v/>
          </cell>
          <cell r="R72" t="str">
            <v/>
          </cell>
          <cell r="S72" t="str">
            <v/>
          </cell>
          <cell r="T72" t="str">
            <v/>
          </cell>
          <cell r="U72" t="str">
            <v/>
          </cell>
          <cell r="V72">
            <v>-19.765407013141893</v>
          </cell>
          <cell r="W72">
            <v>27.287146581512179</v>
          </cell>
          <cell r="X72">
            <v>8.051116074701385</v>
          </cell>
          <cell r="Y72">
            <v>29.187504596300911</v>
          </cell>
          <cell r="Z72">
            <v>25.937591670335653</v>
          </cell>
          <cell r="AA72">
            <v>7.9596023164211509</v>
          </cell>
          <cell r="AB72">
            <v>9.0573726625354212</v>
          </cell>
          <cell r="AC72">
            <v>19.949102149167842</v>
          </cell>
          <cell r="AD72">
            <v>9.5179056306084107</v>
          </cell>
          <cell r="AE72">
            <v>8.0818682310854566</v>
          </cell>
          <cell r="AF72">
            <v>8.8400581280853459</v>
          </cell>
          <cell r="AG72">
            <v>8.0190514133784241</v>
          </cell>
          <cell r="AH72">
            <v>7.2829849874405621</v>
          </cell>
        </row>
        <row r="73">
          <cell r="E73" t="str">
            <v/>
          </cell>
          <cell r="F73" t="str">
            <v/>
          </cell>
          <cell r="G73" t="str">
            <v/>
          </cell>
          <cell r="H73" t="str">
            <v/>
          </cell>
          <cell r="I73" t="str">
            <v/>
          </cell>
          <cell r="J73" t="str">
            <v/>
          </cell>
          <cell r="K73" t="str">
            <v/>
          </cell>
          <cell r="L73" t="str">
            <v/>
          </cell>
          <cell r="M73" t="str">
            <v/>
          </cell>
          <cell r="N73" t="str">
            <v/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6.2863101954914917</v>
          </cell>
          <cell r="Y73">
            <v>7.2477107380049048</v>
          </cell>
          <cell r="Z73">
            <v>28.286011758781655</v>
          </cell>
          <cell r="AA73">
            <v>6.2158807060240351</v>
          </cell>
          <cell r="AB73">
            <v>10.39486392199651</v>
          </cell>
          <cell r="AC73">
            <v>13.8</v>
          </cell>
          <cell r="AD73">
            <v>10.1</v>
          </cell>
          <cell r="AE73">
            <v>8.1620929112968437</v>
          </cell>
          <cell r="AF73">
            <v>8.275199107502047</v>
          </cell>
          <cell r="AG73">
            <v>7.8</v>
          </cell>
          <cell r="AH73">
            <v>7.5</v>
          </cell>
        </row>
        <row r="77">
          <cell r="E77" t="str">
            <v/>
          </cell>
          <cell r="F77" t="str">
            <v/>
          </cell>
          <cell r="G77" t="str">
            <v/>
          </cell>
          <cell r="H77" t="str">
            <v/>
          </cell>
          <cell r="I77" t="str">
            <v/>
          </cell>
          <cell r="J77" t="str">
            <v/>
          </cell>
          <cell r="K77" t="str">
            <v/>
          </cell>
          <cell r="L77" t="str">
            <v/>
          </cell>
          <cell r="M77" t="str">
            <v/>
          </cell>
          <cell r="N77" t="str">
            <v/>
          </cell>
          <cell r="O77" t="str">
            <v/>
          </cell>
          <cell r="P77" t="str">
            <v/>
          </cell>
          <cell r="Q77" t="str">
            <v/>
          </cell>
          <cell r="R77" t="str">
            <v/>
          </cell>
          <cell r="S77" t="str">
            <v/>
          </cell>
          <cell r="T77" t="str">
            <v/>
          </cell>
          <cell r="U77">
            <v>-8.8577322010429427</v>
          </cell>
          <cell r="V77">
            <v>-12.226988261439043</v>
          </cell>
          <cell r="W77">
            <v>-7.1466771010643066</v>
          </cell>
          <cell r="X77">
            <v>-7.927765145122101</v>
          </cell>
          <cell r="Y77">
            <v>-7.422598488456071</v>
          </cell>
          <cell r="Z77">
            <v>-6.1796341353492537</v>
          </cell>
          <cell r="AA77">
            <v>-8.9935530930670993</v>
          </cell>
          <cell r="AB77">
            <v>-7.6342141101535033</v>
          </cell>
          <cell r="AC77">
            <v>-7.535966612778938</v>
          </cell>
          <cell r="AD77">
            <v>-7.3352957468272333</v>
          </cell>
          <cell r="AE77">
            <v>-7.082708381306178</v>
          </cell>
          <cell r="AF77">
            <v>-6.5999779176879496</v>
          </cell>
          <cell r="AG77">
            <v>-6.312775380192523</v>
          </cell>
          <cell r="AH77">
            <v>-5.8041731690017233</v>
          </cell>
        </row>
        <row r="78">
          <cell r="E78" t="str">
            <v/>
          </cell>
          <cell r="F78" t="str">
            <v/>
          </cell>
          <cell r="G78" t="str">
            <v/>
          </cell>
          <cell r="H78" t="str">
            <v/>
          </cell>
          <cell r="I78" t="str">
            <v/>
          </cell>
          <cell r="J78" t="str">
            <v/>
          </cell>
          <cell r="K78" t="str">
            <v/>
          </cell>
          <cell r="L78" t="str">
            <v/>
          </cell>
          <cell r="M78" t="str">
            <v/>
          </cell>
          <cell r="N78" t="str">
            <v/>
          </cell>
          <cell r="O78" t="str">
            <v/>
          </cell>
          <cell r="P78" t="str">
            <v/>
          </cell>
          <cell r="Q78" t="str">
            <v/>
          </cell>
          <cell r="R78" t="str">
            <v/>
          </cell>
          <cell r="S78" t="str">
            <v/>
          </cell>
          <cell r="T78" t="str">
            <v/>
          </cell>
          <cell r="U78">
            <v>-3.5610141070509851</v>
          </cell>
          <cell r="V78">
            <v>-12.395482035221889</v>
          </cell>
          <cell r="W78">
            <v>-2.3854865325009822</v>
          </cell>
          <cell r="X78">
            <v>-4.524804392240207</v>
          </cell>
          <cell r="Y78">
            <v>-4.2396300663394264</v>
          </cell>
          <cell r="Z78">
            <v>-5.1140970844521032</v>
          </cell>
          <cell r="AA78">
            <v>-8.4298750916042451</v>
          </cell>
          <cell r="AB78" t="str">
            <v/>
          </cell>
          <cell r="AC78" t="str">
            <v/>
          </cell>
          <cell r="AD78" t="str">
            <v/>
          </cell>
          <cell r="AE78" t="str">
            <v/>
          </cell>
          <cell r="AF78" t="str">
            <v/>
          </cell>
          <cell r="AG78" t="str">
            <v/>
          </cell>
          <cell r="AH78" t="str">
            <v/>
          </cell>
        </row>
        <row r="84">
          <cell r="E84" t="str">
            <v/>
          </cell>
          <cell r="F84" t="str">
            <v/>
          </cell>
          <cell r="G84" t="str">
            <v/>
          </cell>
          <cell r="H84" t="str">
            <v/>
          </cell>
          <cell r="I84" t="str">
            <v/>
          </cell>
          <cell r="J84" t="str">
            <v/>
          </cell>
          <cell r="K84" t="str">
            <v/>
          </cell>
          <cell r="L84" t="str">
            <v/>
          </cell>
          <cell r="M84" t="str">
            <v/>
          </cell>
          <cell r="N84" t="str">
            <v/>
          </cell>
          <cell r="O84" t="str">
            <v/>
          </cell>
          <cell r="P84">
            <v>202.5416921111111</v>
          </cell>
          <cell r="Q84">
            <v>1.8024386920551763</v>
          </cell>
          <cell r="R84">
            <v>39.259964023721878</v>
          </cell>
          <cell r="S84">
            <v>-3.4722340362781239</v>
          </cell>
          <cell r="T84">
            <v>-100.71104881377815</v>
          </cell>
          <cell r="U84">
            <v>-100.55492116377815</v>
          </cell>
          <cell r="V84">
            <v>-47.750963443778119</v>
          </cell>
          <cell r="W84">
            <v>-9.6097387204448097</v>
          </cell>
          <cell r="X84">
            <v>5.5529235414996521</v>
          </cell>
          <cell r="Y84">
            <v>-65.378162609715815</v>
          </cell>
          <cell r="Z84">
            <v>-94.757984005199972</v>
          </cell>
          <cell r="AA84">
            <v>-91.697958680013414</v>
          </cell>
          <cell r="AB84">
            <v>-115.95250578760692</v>
          </cell>
          <cell r="AC84">
            <v>41.193782982995629</v>
          </cell>
          <cell r="AD84">
            <v>-164.35127244336363</v>
          </cell>
          <cell r="AE84">
            <v>-152.66380709745499</v>
          </cell>
          <cell r="AF84">
            <v>-86.633927454290927</v>
          </cell>
          <cell r="AG84">
            <v>-98.829073841867853</v>
          </cell>
          <cell r="AH84">
            <v>-49.389794823178875</v>
          </cell>
        </row>
        <row r="85">
          <cell r="E85" t="str">
            <v/>
          </cell>
          <cell r="F85" t="str">
            <v/>
          </cell>
          <cell r="G85" t="str">
            <v/>
          </cell>
          <cell r="H85" t="str">
            <v/>
          </cell>
          <cell r="I85" t="str">
            <v/>
          </cell>
          <cell r="J85" t="str">
            <v/>
          </cell>
          <cell r="K85" t="str">
            <v/>
          </cell>
          <cell r="L85" t="str">
            <v/>
          </cell>
          <cell r="M85" t="str">
            <v/>
          </cell>
          <cell r="N85" t="str">
            <v/>
          </cell>
          <cell r="O85">
            <v>0</v>
          </cell>
          <cell r="P85">
            <v>8.3000000000000007</v>
          </cell>
          <cell r="Q85">
            <v>32</v>
          </cell>
          <cell r="R85">
            <v>45</v>
          </cell>
          <cell r="S85">
            <v>64.900000000000006</v>
          </cell>
          <cell r="T85">
            <v>89</v>
          </cell>
          <cell r="U85">
            <v>97</v>
          </cell>
          <cell r="V85">
            <v>41.5</v>
          </cell>
          <cell r="W85">
            <v>44.5</v>
          </cell>
          <cell r="X85">
            <v>50.8</v>
          </cell>
          <cell r="Y85">
            <v>142.6</v>
          </cell>
          <cell r="Z85">
            <v>203.72013100000001</v>
          </cell>
          <cell r="AA85">
            <v>134.95580690749154</v>
          </cell>
          <cell r="AB85">
            <v>177.59056725925927</v>
          </cell>
          <cell r="AC85">
            <v>376.70241200297841</v>
          </cell>
          <cell r="AD85">
            <v>252.42898080000001</v>
          </cell>
          <cell r="AE85">
            <v>280.57804966399999</v>
          </cell>
          <cell r="AF85">
            <v>308.88023163712</v>
          </cell>
          <cell r="AG85">
            <v>347.35646730083198</v>
          </cell>
          <cell r="AH85">
            <v>372.0213005309152</v>
          </cell>
        </row>
        <row r="86">
          <cell r="E86" t="str">
            <v/>
          </cell>
          <cell r="F86" t="str">
            <v/>
          </cell>
          <cell r="G86" t="str">
            <v/>
          </cell>
          <cell r="H86" t="str">
            <v/>
          </cell>
          <cell r="I86" t="str">
            <v/>
          </cell>
          <cell r="J86" t="str">
            <v/>
          </cell>
          <cell r="K86" t="str">
            <v/>
          </cell>
          <cell r="L86" t="str">
            <v/>
          </cell>
          <cell r="M86" t="str">
            <v/>
          </cell>
          <cell r="N86" t="str">
            <v/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-25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</row>
        <row r="87">
          <cell r="E87" t="str">
            <v/>
          </cell>
          <cell r="F87" t="str">
            <v/>
          </cell>
          <cell r="G87" t="str">
            <v/>
          </cell>
          <cell r="H87" t="str">
            <v/>
          </cell>
          <cell r="I87" t="str">
            <v/>
          </cell>
          <cell r="J87" t="str">
            <v/>
          </cell>
          <cell r="K87" t="str">
            <v/>
          </cell>
          <cell r="L87" t="str">
            <v/>
          </cell>
          <cell r="M87" t="str">
            <v/>
          </cell>
          <cell r="N87" t="str">
            <v/>
          </cell>
          <cell r="O87" t="str">
            <v/>
          </cell>
          <cell r="P87">
            <v>194.24169211111109</v>
          </cell>
          <cell r="Q87">
            <v>-30.197561307944824</v>
          </cell>
          <cell r="R87">
            <v>-5.7400359762781221</v>
          </cell>
          <cell r="S87">
            <v>-68.37223403627813</v>
          </cell>
          <cell r="T87">
            <v>-189.71104881377815</v>
          </cell>
          <cell r="U87">
            <v>-197.55492116377815</v>
          </cell>
          <cell r="V87">
            <v>-89.250963443778119</v>
          </cell>
          <cell r="W87">
            <v>-54.10973872044481</v>
          </cell>
          <cell r="X87">
            <v>-45.247076458500345</v>
          </cell>
          <cell r="Y87">
            <v>-182.97816260971581</v>
          </cell>
          <cell r="Z87">
            <v>-298.47811500519998</v>
          </cell>
          <cell r="AA87">
            <v>-226.65376558750495</v>
          </cell>
          <cell r="AB87">
            <v>-293.5430730468662</v>
          </cell>
          <cell r="AC87">
            <v>-335.50862901998278</v>
          </cell>
          <cell r="AD87">
            <v>-416.78025324336363</v>
          </cell>
          <cell r="AE87">
            <v>-433.24185676145498</v>
          </cell>
          <cell r="AF87">
            <v>-395.51415909141093</v>
          </cell>
          <cell r="AG87">
            <v>-446.18554114269983</v>
          </cell>
          <cell r="AH87">
            <v>-421.41109535409407</v>
          </cell>
        </row>
        <row r="89">
          <cell r="E89" t="str">
            <v/>
          </cell>
          <cell r="F89" t="str">
            <v/>
          </cell>
          <cell r="G89" t="str">
            <v/>
          </cell>
          <cell r="H89" t="str">
            <v/>
          </cell>
          <cell r="I89" t="str">
            <v/>
          </cell>
          <cell r="J89" t="str">
            <v/>
          </cell>
          <cell r="K89" t="str">
            <v/>
          </cell>
          <cell r="L89" t="str">
            <v/>
          </cell>
          <cell r="M89" t="str">
            <v/>
          </cell>
          <cell r="N89" t="str">
            <v/>
          </cell>
          <cell r="O89" t="str">
            <v/>
          </cell>
          <cell r="P89">
            <v>21</v>
          </cell>
          <cell r="Q89">
            <v>72.64</v>
          </cell>
          <cell r="R89">
            <v>55.122869999999999</v>
          </cell>
          <cell r="S89">
            <v>82.518959999999993</v>
          </cell>
          <cell r="T89">
            <v>92.458020000000005</v>
          </cell>
          <cell r="U89">
            <v>118.505</v>
          </cell>
          <cell r="V89">
            <v>65.600999999999999</v>
          </cell>
          <cell r="W89">
            <v>69.926666666666677</v>
          </cell>
          <cell r="X89">
            <v>100.92</v>
          </cell>
          <cell r="Y89">
            <v>98.75798300000001</v>
          </cell>
          <cell r="Z89">
            <v>102.49924379179845</v>
          </cell>
          <cell r="AA89">
            <v>125.9780659977805</v>
          </cell>
          <cell r="AB89">
            <v>125.22343548772027</v>
          </cell>
          <cell r="AC89">
            <v>189.25428530276565</v>
          </cell>
          <cell r="AD89">
            <v>217.77120299042909</v>
          </cell>
          <cell r="AE89">
            <v>221.15448512410671</v>
          </cell>
          <cell r="AF89">
            <v>232.53515842971154</v>
          </cell>
          <cell r="AG89">
            <v>234.57430812734378</v>
          </cell>
          <cell r="AH89">
            <v>243.07678157545166</v>
          </cell>
        </row>
        <row r="91">
          <cell r="E91" t="str">
            <v/>
          </cell>
          <cell r="F91" t="str">
            <v/>
          </cell>
          <cell r="G91" t="str">
            <v/>
          </cell>
          <cell r="H91" t="str">
            <v/>
          </cell>
          <cell r="I91" t="str">
            <v/>
          </cell>
          <cell r="J91" t="str">
            <v/>
          </cell>
          <cell r="K91" t="str">
            <v/>
          </cell>
          <cell r="L91" t="str">
            <v/>
          </cell>
          <cell r="M91" t="str">
            <v/>
          </cell>
          <cell r="N91" t="str">
            <v/>
          </cell>
          <cell r="O91">
            <v>217</v>
          </cell>
          <cell r="P91">
            <v>223.5416921111111</v>
          </cell>
          <cell r="Q91">
            <v>74.442438692055177</v>
          </cell>
          <cell r="R91">
            <v>94.38283402372187</v>
          </cell>
          <cell r="S91">
            <v>79.046725963721869</v>
          </cell>
          <cell r="T91">
            <v>-8.2530288137781476</v>
          </cell>
          <cell r="U91">
            <v>17.950078836221849</v>
          </cell>
          <cell r="V91">
            <v>17.85003655622188</v>
          </cell>
          <cell r="W91">
            <v>60.316927946221867</v>
          </cell>
          <cell r="X91">
            <v>106.47292354149965</v>
          </cell>
          <cell r="Y91">
            <v>33.379820390284195</v>
          </cell>
          <cell r="Z91">
            <v>7.7412597865984765</v>
          </cell>
          <cell r="AA91">
            <v>34.280107317767076</v>
          </cell>
          <cell r="AB91">
            <v>9.2709297001133564</v>
          </cell>
          <cell r="AC91">
            <v>230.44806828576128</v>
          </cell>
          <cell r="AD91">
            <v>53.419930547065491</v>
          </cell>
          <cell r="AE91">
            <v>68.490678026651722</v>
          </cell>
          <cell r="AF91">
            <v>145.90123097542062</v>
          </cell>
          <cell r="AG91">
            <v>135.74523428547593</v>
          </cell>
          <cell r="AH91">
            <v>193.68698675227279</v>
          </cell>
        </row>
        <row r="93">
          <cell r="E93" t="str">
            <v/>
          </cell>
          <cell r="F93" t="str">
            <v/>
          </cell>
          <cell r="G93" t="str">
            <v/>
          </cell>
          <cell r="H93" t="str">
            <v/>
          </cell>
          <cell r="I93" t="str">
            <v/>
          </cell>
          <cell r="J93" t="str">
            <v/>
          </cell>
          <cell r="K93" t="str">
            <v/>
          </cell>
          <cell r="L93" t="str">
            <v/>
          </cell>
          <cell r="M93" t="str">
            <v/>
          </cell>
          <cell r="N93" t="str">
            <v/>
          </cell>
          <cell r="O93">
            <v>201</v>
          </cell>
          <cell r="P93">
            <v>221</v>
          </cell>
          <cell r="Q93">
            <v>-57.36</v>
          </cell>
          <cell r="R93">
            <v>-58.377130000000001</v>
          </cell>
          <cell r="S93">
            <v>-34.761039999999994</v>
          </cell>
          <cell r="T93">
            <v>-26.474354999999999</v>
          </cell>
          <cell r="U93">
            <v>-43.212504320000001</v>
          </cell>
          <cell r="V93">
            <v>-26.5</v>
          </cell>
          <cell r="W93">
            <v>-71.080636341333317</v>
          </cell>
          <cell r="X93">
            <v>-83.213547000000005</v>
          </cell>
          <cell r="Y93">
            <v>-126.48441449999997</v>
          </cell>
          <cell r="Z93">
            <v>-147.00163231964027</v>
          </cell>
          <cell r="AA93">
            <v>-66.709632559276926</v>
          </cell>
          <cell r="AB93">
            <v>-76.813599469758699</v>
          </cell>
          <cell r="AC93">
            <v>-97.936166402539044</v>
          </cell>
          <cell r="AD93">
            <v>-103.32292392084348</v>
          </cell>
          <cell r="AE93">
            <v>-79.624778152101669</v>
          </cell>
          <cell r="AF93">
            <v>-101.19804763443352</v>
          </cell>
          <cell r="AG93">
            <v>-127.65739940985455</v>
          </cell>
          <cell r="AH93">
            <v>-123.98481570872914</v>
          </cell>
        </row>
        <row r="99">
          <cell r="E99" t="str">
            <v/>
          </cell>
          <cell r="F99" t="str">
            <v/>
          </cell>
          <cell r="G99" t="str">
            <v/>
          </cell>
          <cell r="H99" t="str">
            <v/>
          </cell>
          <cell r="I99" t="str">
            <v/>
          </cell>
          <cell r="J99" t="str">
            <v/>
          </cell>
          <cell r="K99" t="str">
            <v/>
          </cell>
          <cell r="L99" t="str">
            <v/>
          </cell>
          <cell r="M99" t="str">
            <v/>
          </cell>
          <cell r="N99" t="str">
            <v/>
          </cell>
          <cell r="O99">
            <v>-0.13520593881666665</v>
          </cell>
          <cell r="P99">
            <v>0.53091374651666667</v>
          </cell>
          <cell r="Q99">
            <v>-6.4206099999999849E-2</v>
          </cell>
          <cell r="R99">
            <v>-8.2563947331000254E-2</v>
          </cell>
          <cell r="S99">
            <v>-0.10300576179617604</v>
          </cell>
          <cell r="T99">
            <v>-0.70054304164143644</v>
          </cell>
          <cell r="U99">
            <v>-0.11175721450626305</v>
          </cell>
          <cell r="V99">
            <v>7.1557561710218168E-2</v>
          </cell>
          <cell r="W99">
            <v>-8.5890546008393104E-2</v>
          </cell>
          <cell r="X99">
            <v>-0.20673353078792461</v>
          </cell>
          <cell r="Y99">
            <v>2.2689164808999712E-2</v>
          </cell>
          <cell r="Z99">
            <v>0.22176176078672918</v>
          </cell>
          <cell r="AA99">
            <v>8.0591843260633858E-2</v>
          </cell>
          <cell r="AB99">
            <v>0.39873263634931433</v>
          </cell>
          <cell r="AC99">
            <v>0.31530050796216014</v>
          </cell>
          <cell r="AD99">
            <v>0.35399620752197053</v>
          </cell>
          <cell r="AE99">
            <v>0.36547408278935312</v>
          </cell>
          <cell r="AF99">
            <v>0.32450118184360549</v>
          </cell>
          <cell r="AG99">
            <v>0.39225173498889071</v>
          </cell>
          <cell r="AH99">
            <v>0.34744882773024988</v>
          </cell>
        </row>
        <row r="100">
          <cell r="E100" t="str">
            <v/>
          </cell>
          <cell r="F100" t="str">
            <v/>
          </cell>
          <cell r="G100" t="str">
            <v/>
          </cell>
          <cell r="H100" t="str">
            <v/>
          </cell>
          <cell r="I100" t="str">
            <v/>
          </cell>
          <cell r="J100" t="str">
            <v/>
          </cell>
          <cell r="K100" t="str">
            <v/>
          </cell>
          <cell r="L100" t="str">
            <v/>
          </cell>
          <cell r="M100" t="str">
            <v/>
          </cell>
          <cell r="N100" t="str">
            <v/>
          </cell>
          <cell r="O100">
            <v>-165.30043484895052</v>
          </cell>
          <cell r="P100">
            <v>64.123928649970765</v>
          </cell>
          <cell r="Q100">
            <v>-7.1309540037566972</v>
          </cell>
          <cell r="R100">
            <v>-8.1705651910727184</v>
          </cell>
          <cell r="S100">
            <v>-9.3349190439630032</v>
          </cell>
          <cell r="T100">
            <v>-89.054011443329856</v>
          </cell>
          <cell r="U100">
            <v>-13.234437717736366</v>
          </cell>
          <cell r="V100">
            <v>8.1635451550455596</v>
          </cell>
          <cell r="W100">
            <v>-8.5320904111218034</v>
          </cell>
          <cell r="X100">
            <v>-18.652943529787478</v>
          </cell>
          <cell r="Y100">
            <v>1.9349699917663068</v>
          </cell>
          <cell r="Z100">
            <v>18.50531811362114</v>
          </cell>
          <cell r="AA100">
            <v>6.8397645928311004</v>
          </cell>
          <cell r="AB100">
            <v>28.305070016839899</v>
          </cell>
          <cell r="AC100">
            <v>19.984275032952361</v>
          </cell>
          <cell r="AD100">
            <v>20.429967028621821</v>
          </cell>
          <cell r="AE100">
            <v>19.377064147412408</v>
          </cell>
          <cell r="AF100">
            <v>15.847577039322868</v>
          </cell>
          <cell r="AG100">
            <v>17.603344610840143</v>
          </cell>
          <cell r="AH100">
            <v>14.492770598963418</v>
          </cell>
        </row>
        <row r="102">
          <cell r="E102" t="str">
            <v/>
          </cell>
          <cell r="F102" t="str">
            <v/>
          </cell>
          <cell r="G102" t="str">
            <v/>
          </cell>
          <cell r="H102" t="str">
            <v/>
          </cell>
          <cell r="I102" t="str">
            <v/>
          </cell>
          <cell r="J102" t="str">
            <v/>
          </cell>
          <cell r="K102" t="str">
            <v/>
          </cell>
          <cell r="L102" t="str">
            <v/>
          </cell>
          <cell r="M102" t="str">
            <v/>
          </cell>
          <cell r="N102" t="str">
            <v/>
          </cell>
          <cell r="O102" t="str">
            <v/>
          </cell>
          <cell r="P102">
            <v>0.72515543862777776</v>
          </cell>
          <cell r="Q102">
            <v>-2.0366130794464976E-4</v>
          </cell>
          <cell r="R102">
            <v>5.4996016692721632E-2</v>
          </cell>
          <cell r="S102">
            <v>1.0422004167545837E-2</v>
          </cell>
          <cell r="T102">
            <v>-0.40925409045521455</v>
          </cell>
          <cell r="U102">
            <v>-6.0712135670041217E-2</v>
          </cell>
          <cell r="V102">
            <v>-3.3493401733559955E-2</v>
          </cell>
          <cell r="W102">
            <v>6.0199715271162094E-2</v>
          </cell>
          <cell r="X102">
            <v>7.1939275357502108E-4</v>
          </cell>
          <cell r="Y102">
            <v>-3.4488997800716084E-2</v>
          </cell>
          <cell r="Z102">
            <v>-7.6716354218470811E-2</v>
          </cell>
          <cell r="AA102">
            <v>-0.1460619223268711</v>
          </cell>
          <cell r="AB102">
            <v>0.10518956330244814</v>
          </cell>
          <cell r="AC102">
            <v>-2.0208121057822659E-2</v>
          </cell>
          <cell r="AD102">
            <v>-6.2784045721393095E-2</v>
          </cell>
          <cell r="AE102">
            <v>-6.7767773972101847E-2</v>
          </cell>
          <cell r="AF102">
            <v>-7.1012977247805448E-2</v>
          </cell>
          <cell r="AG102">
            <v>-5.3933806153809133E-2</v>
          </cell>
          <cell r="AH102">
            <v>-7.3962267623844197E-2</v>
          </cell>
        </row>
        <row r="103">
          <cell r="E103" t="str">
            <v/>
          </cell>
          <cell r="F103" t="str">
            <v/>
          </cell>
          <cell r="G103" t="str">
            <v/>
          </cell>
          <cell r="H103" t="str">
            <v/>
          </cell>
          <cell r="I103" t="str">
            <v/>
          </cell>
          <cell r="J103" t="str">
            <v/>
          </cell>
          <cell r="K103" t="str">
            <v/>
          </cell>
          <cell r="L103" t="str">
            <v/>
          </cell>
          <cell r="M103" t="str">
            <v/>
          </cell>
          <cell r="N103" t="str">
            <v/>
          </cell>
          <cell r="O103" t="str">
            <v/>
          </cell>
          <cell r="P103">
            <v>87.584501082881886</v>
          </cell>
          <cell r="Q103">
            <v>-2.2619337092553964E-2</v>
          </cell>
          <cell r="R103">
            <v>5.442430433173933</v>
          </cell>
          <cell r="S103">
            <v>0.94449634159685558</v>
          </cell>
          <cell r="T103">
            <v>-52.02495248433641</v>
          </cell>
          <cell r="U103">
            <v>-7.1896117112948632</v>
          </cell>
          <cell r="V103">
            <v>-3.8210482709747473</v>
          </cell>
          <cell r="W103">
            <v>5.980045968821222</v>
          </cell>
          <cell r="X103">
            <v>6.4908640398246342E-2</v>
          </cell>
          <cell r="Y103">
            <v>-2.9412795205229019</v>
          </cell>
          <cell r="Z103">
            <v>-6.4017373161793527</v>
          </cell>
          <cell r="AA103">
            <v>-12.396157281839566</v>
          </cell>
          <cell r="AB103">
            <v>7.467153884309143</v>
          </cell>
          <cell r="AC103">
            <v>-1.2808246067500484</v>
          </cell>
          <cell r="AD103">
            <v>-3.6234173043561135</v>
          </cell>
          <cell r="AE103">
            <v>-3.5929784496965609</v>
          </cell>
          <cell r="AF103">
            <v>-3.4680416919672776</v>
          </cell>
          <cell r="AG103">
            <v>-2.4204236494368652</v>
          </cell>
          <cell r="AH103">
            <v>-3.0851109346200527</v>
          </cell>
        </row>
        <row r="105">
          <cell r="E105" t="str">
            <v/>
          </cell>
          <cell r="F105" t="str">
            <v/>
          </cell>
          <cell r="G105" t="str">
            <v/>
          </cell>
          <cell r="H105" t="str">
            <v/>
          </cell>
          <cell r="I105" t="str">
            <v/>
          </cell>
          <cell r="J105" t="str">
            <v/>
          </cell>
          <cell r="K105" t="str">
            <v/>
          </cell>
          <cell r="L105" t="str">
            <v/>
          </cell>
          <cell r="M105" t="str">
            <v/>
          </cell>
          <cell r="N105" t="str">
            <v/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</row>
        <row r="106">
          <cell r="E106" t="str">
            <v/>
          </cell>
          <cell r="F106" t="str">
            <v/>
          </cell>
          <cell r="G106" t="str">
            <v/>
          </cell>
          <cell r="H106" t="str">
            <v/>
          </cell>
          <cell r="I106" t="str">
            <v/>
          </cell>
          <cell r="J106" t="str">
            <v/>
          </cell>
          <cell r="K106" t="str">
            <v/>
          </cell>
          <cell r="L106" t="str">
            <v/>
          </cell>
          <cell r="M106" t="str">
            <v/>
          </cell>
          <cell r="N106" t="str">
            <v/>
          </cell>
          <cell r="O106" t="str">
            <v/>
          </cell>
          <cell r="P106" t="str">
            <v/>
          </cell>
          <cell r="Q106" t="str">
            <v/>
          </cell>
          <cell r="R106" t="str">
            <v/>
          </cell>
          <cell r="S106" t="str">
            <v/>
          </cell>
          <cell r="T106" t="str">
            <v/>
          </cell>
          <cell r="U106" t="str">
            <v/>
          </cell>
          <cell r="V106" t="str">
            <v/>
          </cell>
          <cell r="W106" t="str">
            <v/>
          </cell>
          <cell r="X106" t="str">
            <v/>
          </cell>
          <cell r="Y106" t="str">
            <v/>
          </cell>
          <cell r="Z106" t="str">
            <v/>
          </cell>
          <cell r="AA106" t="str">
            <v/>
          </cell>
          <cell r="AB106" t="str">
            <v/>
          </cell>
          <cell r="AC106" t="str">
            <v/>
          </cell>
          <cell r="AD106" t="str">
            <v/>
          </cell>
          <cell r="AE106" t="str">
            <v/>
          </cell>
          <cell r="AF106" t="str">
            <v/>
          </cell>
          <cell r="AG106" t="str">
            <v/>
          </cell>
          <cell r="AH106" t="str">
            <v/>
          </cell>
        </row>
        <row r="108">
          <cell r="E108" t="str">
            <v/>
          </cell>
          <cell r="F108" t="str">
            <v/>
          </cell>
          <cell r="G108" t="str">
            <v/>
          </cell>
          <cell r="H108" t="str">
            <v/>
          </cell>
          <cell r="I108" t="str">
            <v/>
          </cell>
          <cell r="J108" t="str">
            <v/>
          </cell>
          <cell r="K108" t="str">
            <v/>
          </cell>
          <cell r="L108" t="str">
            <v/>
          </cell>
          <cell r="M108" t="str">
            <v/>
          </cell>
          <cell r="N108" t="str">
            <v/>
          </cell>
          <cell r="O108" t="str">
            <v/>
          </cell>
          <cell r="P108" t="str">
            <v/>
          </cell>
          <cell r="Q108" t="str">
            <v/>
          </cell>
          <cell r="R108" t="str">
            <v/>
          </cell>
          <cell r="S108" t="str">
            <v/>
          </cell>
          <cell r="T108" t="str">
            <v/>
          </cell>
          <cell r="U108" t="str">
            <v/>
          </cell>
          <cell r="V108" t="str">
            <v/>
          </cell>
          <cell r="W108" t="str">
            <v/>
          </cell>
          <cell r="X108" t="str">
            <v/>
          </cell>
          <cell r="Y108" t="str">
            <v/>
          </cell>
          <cell r="Z108" t="str">
            <v/>
          </cell>
          <cell r="AA108" t="str">
            <v/>
          </cell>
          <cell r="AB108" t="str">
            <v/>
          </cell>
          <cell r="AC108" t="str">
            <v/>
          </cell>
          <cell r="AD108" t="str">
            <v/>
          </cell>
          <cell r="AE108" t="str">
            <v/>
          </cell>
          <cell r="AF108" t="str">
            <v/>
          </cell>
          <cell r="AG108" t="str">
            <v/>
          </cell>
          <cell r="AH108" t="str">
            <v/>
          </cell>
        </row>
        <row r="109">
          <cell r="E109" t="str">
            <v/>
          </cell>
          <cell r="F109" t="str">
            <v/>
          </cell>
          <cell r="G109" t="str">
            <v/>
          </cell>
          <cell r="H109" t="str">
            <v/>
          </cell>
          <cell r="I109" t="str">
            <v/>
          </cell>
          <cell r="J109" t="str">
            <v/>
          </cell>
          <cell r="K109" t="str">
            <v/>
          </cell>
          <cell r="L109" t="str">
            <v/>
          </cell>
          <cell r="M109" t="str">
            <v/>
          </cell>
          <cell r="N109" t="str">
            <v/>
          </cell>
          <cell r="O109" t="str">
            <v/>
          </cell>
          <cell r="P109" t="str">
            <v/>
          </cell>
          <cell r="Q109" t="str">
            <v/>
          </cell>
          <cell r="R109" t="str">
            <v/>
          </cell>
          <cell r="S109" t="str">
            <v/>
          </cell>
          <cell r="T109" t="str">
            <v/>
          </cell>
          <cell r="U109" t="str">
            <v/>
          </cell>
          <cell r="V109" t="str">
            <v/>
          </cell>
          <cell r="W109" t="str">
            <v/>
          </cell>
          <cell r="X109" t="str">
            <v/>
          </cell>
          <cell r="Y109" t="str">
            <v/>
          </cell>
          <cell r="Z109" t="str">
            <v/>
          </cell>
          <cell r="AA109" t="str">
            <v/>
          </cell>
          <cell r="AB109" t="str">
            <v/>
          </cell>
          <cell r="AC109" t="str">
            <v/>
          </cell>
          <cell r="AD109" t="str">
            <v/>
          </cell>
          <cell r="AE109" t="str">
            <v/>
          </cell>
          <cell r="AF109" t="str">
            <v/>
          </cell>
          <cell r="AG109" t="str">
            <v/>
          </cell>
          <cell r="AH109" t="str">
            <v/>
          </cell>
        </row>
        <row r="111">
          <cell r="E111" t="str">
            <v/>
          </cell>
          <cell r="F111" t="str">
            <v/>
          </cell>
          <cell r="G111" t="str">
            <v/>
          </cell>
          <cell r="H111" t="str">
            <v/>
          </cell>
          <cell r="I111" t="str">
            <v/>
          </cell>
          <cell r="J111" t="str">
            <v/>
          </cell>
          <cell r="K111" t="str">
            <v/>
          </cell>
          <cell r="L111" t="str">
            <v/>
          </cell>
          <cell r="M111" t="str">
            <v/>
          </cell>
          <cell r="N111" t="str">
            <v/>
          </cell>
          <cell r="O111">
            <v>8.1794061183333336E-2</v>
          </cell>
          <cell r="P111">
            <v>0.5282554386277778</v>
          </cell>
          <cell r="Q111">
            <v>1.3543837776528095E-2</v>
          </cell>
          <cell r="R111">
            <v>2.7892133837217684E-3</v>
          </cell>
          <cell r="S111">
            <v>5.2427339603721854E-2</v>
          </cell>
          <cell r="T111">
            <v>4.0776971186221811E-2</v>
          </cell>
          <cell r="U111">
            <v>4.0630788314535071E-3</v>
          </cell>
          <cell r="V111">
            <v>-3.0000000000003461E-4</v>
          </cell>
          <cell r="W111">
            <v>0.14749999999999988</v>
          </cell>
          <cell r="X111">
            <v>-1.3000000000000018E-2</v>
          </cell>
          <cell r="Y111">
            <v>-1.5126444653500331E-2</v>
          </cell>
          <cell r="Z111">
            <v>-2.1070961448353312E-2</v>
          </cell>
          <cell r="AA111">
            <v>-1.4239764784059639E-2</v>
          </cell>
          <cell r="AB111">
            <v>0</v>
          </cell>
          <cell r="AC111">
            <v>-5.882706696E-2</v>
          </cell>
          <cell r="AD111">
            <v>0</v>
          </cell>
          <cell r="AE111">
            <v>0</v>
          </cell>
          <cell r="AF111">
            <v>-3.6957502333714309E-3</v>
          </cell>
          <cell r="AG111">
            <v>-6.1595837222857136E-3</v>
          </cell>
          <cell r="AH111">
            <v>-6.1595837222857205E-3</v>
          </cell>
        </row>
        <row r="112">
          <cell r="E112" t="str">
            <v/>
          </cell>
          <cell r="F112" t="str">
            <v/>
          </cell>
          <cell r="G112" t="str">
            <v/>
          </cell>
          <cell r="H112" t="str">
            <v/>
          </cell>
          <cell r="I112" t="str">
            <v/>
          </cell>
          <cell r="J112" t="str">
            <v/>
          </cell>
          <cell r="K112" t="str">
            <v/>
          </cell>
          <cell r="L112" t="str">
            <v/>
          </cell>
          <cell r="M112" t="str">
            <v/>
          </cell>
          <cell r="N112" t="str">
            <v/>
          </cell>
          <cell r="O112">
            <v>100</v>
          </cell>
          <cell r="P112">
            <v>65.536352141099115</v>
          </cell>
          <cell r="Q112">
            <v>1.5777160502220939</v>
          </cell>
          <cell r="R112">
            <v>0.31017623010458606</v>
          </cell>
          <cell r="S112">
            <v>6.0354103178977763</v>
          </cell>
          <cell r="T112">
            <v>8.9533260688220544</v>
          </cell>
          <cell r="U112">
            <v>0.88208442864987113</v>
          </cell>
          <cell r="V112">
            <v>-6.4561602883506514E-2</v>
          </cell>
          <cell r="W112">
            <v>31.141834510951501</v>
          </cell>
          <cell r="X112">
            <v>-2.7934439272914369</v>
          </cell>
          <cell r="Y112">
            <v>-3.3479780808219015</v>
          </cell>
          <cell r="Z112">
            <v>-5.2783246531230992</v>
          </cell>
          <cell r="AA112">
            <v>-13.968201571918232</v>
          </cell>
          <cell r="AB112">
            <v>0</v>
          </cell>
          <cell r="AC112">
            <v>-136.43562759226364</v>
          </cell>
          <cell r="AD112">
            <v>0</v>
          </cell>
          <cell r="AE112">
            <v>0</v>
          </cell>
          <cell r="AF112">
            <v>-9.3750000000000053</v>
          </cell>
          <cell r="AG112">
            <v>-18.518518518518519</v>
          </cell>
          <cell r="AH112">
            <v>-22.727272727272755</v>
          </cell>
        </row>
        <row r="114"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</row>
        <row r="115"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81.794061183333341</v>
          </cell>
          <cell r="P115">
            <v>827.94949981111108</v>
          </cell>
          <cell r="Q115">
            <v>900.38583850316638</v>
          </cell>
          <cell r="R115">
            <v>1010.5047251958881</v>
          </cell>
          <cell r="S115">
            <v>1103.445689363434</v>
          </cell>
          <cell r="T115">
            <v>786.6496189082194</v>
          </cell>
          <cell r="U115">
            <v>844.44248323817817</v>
          </cell>
          <cell r="V115">
            <v>876.55008150461822</v>
          </cell>
          <cell r="W115">
            <v>1006.676463442447</v>
          </cell>
          <cell r="X115">
            <v>1108.315856196022</v>
          </cell>
          <cell r="Y115">
            <v>1172.5848413953058</v>
          </cell>
          <cell r="Z115">
            <v>1198.3677309686336</v>
          </cell>
          <cell r="AA115">
            <v>1178.283874639543</v>
          </cell>
          <cell r="AB115">
            <v>1408.6968734297113</v>
          </cell>
          <cell r="AC115">
            <v>1577.7430376746543</v>
          </cell>
          <cell r="AD115">
            <v>1732.7301949436903</v>
          </cell>
          <cell r="AE115">
            <v>1886.1169060956952</v>
          </cell>
          <cell r="AF115">
            <v>2047.6390872776014</v>
          </cell>
          <cell r="AG115">
            <v>2228.2795892511358</v>
          </cell>
          <cell r="AH115">
            <v>2397.3941032027433</v>
          </cell>
        </row>
        <row r="117"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81.794061183333341</v>
          </cell>
          <cell r="P117">
            <v>827.94949981111108</v>
          </cell>
          <cell r="Q117">
            <v>900.38583850316638</v>
          </cell>
          <cell r="R117">
            <v>1010.5047251958881</v>
          </cell>
          <cell r="S117">
            <v>1103.445689363434</v>
          </cell>
          <cell r="T117">
            <v>786.6496189082194</v>
          </cell>
          <cell r="U117">
            <v>844.44248323817817</v>
          </cell>
          <cell r="V117">
            <v>876.55008150461822</v>
          </cell>
          <cell r="W117">
            <v>1006.676463442447</v>
          </cell>
          <cell r="X117">
            <v>1108.315856196022</v>
          </cell>
          <cell r="Y117">
            <v>1172.5848413953058</v>
          </cell>
          <cell r="Z117">
            <v>1198.3677309686336</v>
          </cell>
          <cell r="AA117">
            <v>1178.283874639543</v>
          </cell>
          <cell r="AB117">
            <v>1408.6968734297113</v>
          </cell>
          <cell r="AC117">
            <v>1577.7430376746543</v>
          </cell>
          <cell r="AD117">
            <v>1732.7301949436903</v>
          </cell>
          <cell r="AE117">
            <v>1886.1169060956952</v>
          </cell>
          <cell r="AF117">
            <v>2047.6390872776014</v>
          </cell>
          <cell r="AG117">
            <v>2228.2795892511358</v>
          </cell>
          <cell r="AH117">
            <v>2397.3941032027433</v>
          </cell>
        </row>
        <row r="118">
          <cell r="E118">
            <v>83.267014573502806</v>
          </cell>
          <cell r="F118">
            <v>108.26983070001</v>
          </cell>
          <cell r="G118">
            <v>94.566059618111495</v>
          </cell>
          <cell r="H118">
            <v>52.594333784043599</v>
          </cell>
          <cell r="I118">
            <v>40.176821840279402</v>
          </cell>
          <cell r="J118">
            <v>23.411148410756098</v>
          </cell>
          <cell r="K118">
            <v>23.4310118147114</v>
          </cell>
          <cell r="L118">
            <v>36.709776943025602</v>
          </cell>
          <cell r="M118">
            <v>166.21979893842899</v>
          </cell>
          <cell r="N118">
            <v>430.19886840786802</v>
          </cell>
          <cell r="O118">
            <v>223.59170000581099</v>
          </cell>
          <cell r="P118">
            <v>2.5917125883058998</v>
          </cell>
          <cell r="Q118">
            <v>41.991716977163399</v>
          </cell>
          <cell r="R118">
            <v>149.76735813120001</v>
          </cell>
          <cell r="S118">
            <v>207.30929592404999</v>
          </cell>
          <cell r="T118">
            <v>244.3126094175</v>
          </cell>
          <cell r="U118">
            <v>286.65559349384</v>
          </cell>
          <cell r="V118">
            <v>314.37851696899997</v>
          </cell>
          <cell r="W118">
            <v>389.99161236635001</v>
          </cell>
          <cell r="X118">
            <v>494.06120919861797</v>
          </cell>
          <cell r="Y118">
            <v>620.74157486522404</v>
          </cell>
          <cell r="Z118">
            <v>744.78329858956704</v>
          </cell>
          <cell r="AA118">
            <v>842.62309239808803</v>
          </cell>
          <cell r="AB118">
            <v>1013.04066449506</v>
          </cell>
          <cell r="AC118" t="str">
            <v/>
          </cell>
          <cell r="AD118" t="str">
            <v/>
          </cell>
          <cell r="AE118" t="str">
            <v/>
          </cell>
          <cell r="AF118" t="str">
            <v/>
          </cell>
          <cell r="AG118" t="str">
            <v/>
          </cell>
          <cell r="AH118" t="str">
            <v/>
          </cell>
        </row>
        <row r="119"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81.794061183333341</v>
          </cell>
          <cell r="P119">
            <v>806.0494998111111</v>
          </cell>
          <cell r="Q119">
            <v>858.44583850316644</v>
          </cell>
          <cell r="R119">
            <v>899.23505188688819</v>
          </cell>
          <cell r="S119">
            <v>868.66239149061005</v>
          </cell>
          <cell r="T119">
            <v>455.43936267683188</v>
          </cell>
          <cell r="U119">
            <v>460.62244151305373</v>
          </cell>
          <cell r="V119">
            <v>464.6724780692756</v>
          </cell>
          <cell r="W119">
            <v>473.63940601549746</v>
          </cell>
          <cell r="X119">
            <v>465.3753695569971</v>
          </cell>
          <cell r="Y119">
            <v>451.80835382849676</v>
          </cell>
          <cell r="Z119">
            <v>399.19790526499662</v>
          </cell>
          <cell r="AA119">
            <v>101.944153016</v>
          </cell>
          <cell r="AB119">
            <v>101.944153016</v>
          </cell>
          <cell r="AC119">
            <v>43.117086055999998</v>
          </cell>
          <cell r="AD119">
            <v>43.117086055999998</v>
          </cell>
          <cell r="AE119">
            <v>43.117086055999998</v>
          </cell>
          <cell r="AF119">
            <v>39.421335822628571</v>
          </cell>
          <cell r="AG119">
            <v>33.261752100342854</v>
          </cell>
          <cell r="AH119">
            <v>27.102168378057137</v>
          </cell>
        </row>
        <row r="120">
          <cell r="E120" t="str">
            <v/>
          </cell>
          <cell r="F120" t="str">
            <v/>
          </cell>
          <cell r="G120" t="str">
            <v/>
          </cell>
          <cell r="H120" t="str">
            <v/>
          </cell>
          <cell r="I120" t="str">
            <v/>
          </cell>
          <cell r="J120" t="str">
            <v/>
          </cell>
          <cell r="K120" t="str">
            <v/>
          </cell>
          <cell r="L120" t="str">
            <v/>
          </cell>
          <cell r="M120" t="str">
            <v/>
          </cell>
          <cell r="N120" t="str">
            <v/>
          </cell>
          <cell r="O120">
            <v>217</v>
          </cell>
          <cell r="P120">
            <v>215.24169211111109</v>
          </cell>
          <cell r="Q120">
            <v>136.64243869205518</v>
          </cell>
          <cell r="R120">
            <v>192.68283402372188</v>
          </cell>
          <cell r="S120">
            <v>195.94672596372186</v>
          </cell>
          <cell r="T120">
            <v>383.74697118622186</v>
          </cell>
          <cell r="U120">
            <v>169.55007883622184</v>
          </cell>
          <cell r="V120">
            <v>-39.449963443778117</v>
          </cell>
          <cell r="W120">
            <v>216.01692794622187</v>
          </cell>
          <cell r="X120">
            <v>308.37292354149963</v>
          </cell>
          <cell r="Y120">
            <v>41.579820390284212</v>
          </cell>
          <cell r="Z120">
            <v>-195.97887121340153</v>
          </cell>
          <cell r="AA120">
            <v>-100.67569958972446</v>
          </cell>
          <cell r="AB120">
            <v>-168.31963755914592</v>
          </cell>
          <cell r="AC120">
            <v>-146.25434371721713</v>
          </cell>
          <cell r="AD120">
            <v>-199.00905025293451</v>
          </cell>
          <cell r="AE120">
            <v>-212.08737163734827</v>
          </cell>
          <cell r="AF120">
            <v>-162.97900066169939</v>
          </cell>
          <cell r="AG120">
            <v>-211.61123301535605</v>
          </cell>
          <cell r="AH120">
            <v>-178.33431377864241</v>
          </cell>
        </row>
        <row r="121">
          <cell r="E121" t="str">
            <v/>
          </cell>
          <cell r="F121" t="str">
            <v/>
          </cell>
          <cell r="G121" t="str">
            <v/>
          </cell>
          <cell r="H121" t="str">
            <v/>
          </cell>
          <cell r="I121" t="str">
            <v/>
          </cell>
          <cell r="J121" t="str">
            <v/>
          </cell>
          <cell r="K121" t="str">
            <v/>
          </cell>
          <cell r="L121" t="str">
            <v/>
          </cell>
          <cell r="M121" t="str">
            <v/>
          </cell>
          <cell r="N121" t="str">
            <v/>
          </cell>
          <cell r="O121" t="str">
            <v/>
          </cell>
          <cell r="P121" t="str">
            <v/>
          </cell>
          <cell r="Q121" t="str">
            <v/>
          </cell>
          <cell r="R121" t="str">
            <v/>
          </cell>
          <cell r="S121" t="str">
            <v/>
          </cell>
          <cell r="T121" t="str">
            <v/>
          </cell>
          <cell r="U121" t="str">
            <v/>
          </cell>
          <cell r="V121" t="str">
            <v/>
          </cell>
          <cell r="W121" t="str">
            <v/>
          </cell>
          <cell r="X121" t="str">
            <v/>
          </cell>
          <cell r="Y121" t="str">
            <v/>
          </cell>
          <cell r="Z121" t="str">
            <v/>
          </cell>
          <cell r="AA121" t="str">
            <v/>
          </cell>
          <cell r="AB121" t="str">
            <v/>
          </cell>
          <cell r="AC121" t="str">
            <v/>
          </cell>
          <cell r="AD121" t="str">
            <v/>
          </cell>
          <cell r="AE121" t="str">
            <v/>
          </cell>
          <cell r="AF121" t="str">
            <v/>
          </cell>
          <cell r="AG121" t="str">
            <v/>
          </cell>
          <cell r="AH121" t="str">
            <v/>
          </cell>
        </row>
        <row r="122">
          <cell r="E122" t="str">
            <v/>
          </cell>
          <cell r="F122" t="str">
            <v/>
          </cell>
          <cell r="G122" t="str">
            <v/>
          </cell>
          <cell r="H122" t="str">
            <v/>
          </cell>
          <cell r="I122" t="str">
            <v/>
          </cell>
          <cell r="J122" t="str">
            <v/>
          </cell>
          <cell r="K122" t="str">
            <v/>
          </cell>
          <cell r="L122" t="str">
            <v/>
          </cell>
          <cell r="M122" t="str">
            <v/>
          </cell>
          <cell r="N122" t="str">
            <v/>
          </cell>
          <cell r="O122" t="str">
            <v/>
          </cell>
          <cell r="P122">
            <v>21</v>
          </cell>
          <cell r="Q122">
            <v>72.64</v>
          </cell>
          <cell r="R122">
            <v>55.122869999999999</v>
          </cell>
          <cell r="S122">
            <v>82.518959999999993</v>
          </cell>
          <cell r="T122">
            <v>92.458020000000005</v>
          </cell>
          <cell r="U122">
            <v>118.505</v>
          </cell>
          <cell r="V122">
            <v>65.600999999999999</v>
          </cell>
          <cell r="W122">
            <v>69.926666666666677</v>
          </cell>
          <cell r="X122">
            <v>100.92</v>
          </cell>
          <cell r="Y122">
            <v>98.75798300000001</v>
          </cell>
          <cell r="Z122">
            <v>102.49924379179845</v>
          </cell>
          <cell r="AA122">
            <v>125.9780659977805</v>
          </cell>
          <cell r="AB122">
            <v>125.22343548772027</v>
          </cell>
          <cell r="AC122">
            <v>189.25428530276565</v>
          </cell>
          <cell r="AD122">
            <v>217.77120299042909</v>
          </cell>
          <cell r="AE122">
            <v>221.15448512410671</v>
          </cell>
          <cell r="AF122">
            <v>232.53515842971154</v>
          </cell>
          <cell r="AG122">
            <v>234.57430812734378</v>
          </cell>
          <cell r="AH122">
            <v>243.07678157545166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2SUPPORT"/>
      <sheetName val="2002"/>
      <sheetName val="2003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azprom1"/>
      <sheetName val="Triangle private"/>
      <sheetName val="energy trg"/>
    </sheetNames>
    <sheetDataSet>
      <sheetData sheetId="0" refreshError="1"/>
      <sheetData sheetId="1" refreshError="1">
        <row r="14">
          <cell r="C14">
            <v>4</v>
          </cell>
        </row>
        <row r="15">
          <cell r="C15">
            <v>14</v>
          </cell>
        </row>
        <row r="16">
          <cell r="C16">
            <v>7.0000000000000007E-2</v>
          </cell>
        </row>
        <row r="17">
          <cell r="C17">
            <v>7.0000000000000007E-2</v>
          </cell>
        </row>
      </sheetData>
      <sheetData sheetId="2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marian"/>
      <sheetName val="A5"/>
      <sheetName val="debt stock table"/>
      <sheetName val="Aggregate "/>
      <sheetName val="03-05 previous"/>
      <sheetName val="new disbursements assumption"/>
      <sheetName val="BOP"/>
      <sheetName val="Disrbursments"/>
      <sheetName val="Sheet1"/>
      <sheetName val="Table debt service"/>
      <sheetName val="Aid"/>
      <sheetName val="Triangle arrears interests"/>
      <sheetName val="copydebt service"/>
      <sheetName val="Obligations "/>
      <sheetName val="Triangle lower ceilings"/>
      <sheetName val="Stress_Depreciation"/>
      <sheetName val="Stress_Combined"/>
      <sheetName val="Stress_CAB"/>
      <sheetName val="Stress_deflator"/>
      <sheetName val="Stress_GDP"/>
      <sheetName val="Stress_irate"/>
      <sheetName val="Stress_base"/>
      <sheetName val="Table_GEF"/>
      <sheetName val="Table"/>
      <sheetName val="Input_external"/>
      <sheetName val="NETpv"/>
      <sheetName val="Triangle arrears"/>
      <sheetName val="Stock arrears"/>
      <sheetName val="arrears"/>
      <sheetName val="Trian.new non-conc.disbur"/>
      <sheetName val="Instructions"/>
      <sheetName val="Aggregate previous"/>
      <sheetName val="debt stock"/>
      <sheetName val="private debt triangle"/>
      <sheetName val="00-02"/>
      <sheetName val="2002"/>
      <sheetName val="Input"/>
      <sheetName val="Goods"/>
      <sheetName val="ouput fiscal"/>
      <sheetName val="Table BOP  presenation"/>
      <sheetName val="TradeProj"/>
      <sheetName val="Services"/>
      <sheetName val="FDI, incl Privatization"/>
      <sheetName val="Capital"/>
      <sheetName val="private debt"/>
      <sheetName val="Disbursements2003"/>
      <sheetName val="03-05"/>
      <sheetName val="06-08"/>
      <sheetName val="09-11"/>
      <sheetName val="12-13"/>
      <sheetName val="Debt"/>
      <sheetName val="Output real"/>
      <sheetName val="rescheduling"/>
      <sheetName val="IMF disb"/>
      <sheetName val="Prog Finance"/>
      <sheetName val="X-budget"/>
      <sheetName val="Table Fin req"/>
      <sheetName val="PC-cap"/>
      <sheetName val="RED-tb26"/>
      <sheetName val="RED-tb27-30"/>
      <sheetName val="RED-tb27-30 (2)"/>
      <sheetName val="RED-tb31"/>
      <sheetName val="Sustainability Input"/>
      <sheetName val="9 monthsbop"/>
      <sheetName val="Table Fin req "/>
      <sheetName val="Q5"/>
      <sheetName val="ControlSheet"/>
      <sheetName val="Q6"/>
      <sheetName val="Q7"/>
      <sheetName val="Sheet1 (2)"/>
      <sheetName val="BOP formatted"/>
      <sheetName val="deflators and volume"/>
      <sheetName val="table  "/>
      <sheetName val="BOP GDP"/>
      <sheetName val="Sheet1 (3)"/>
      <sheetName val="table deflat and volume  "/>
      <sheetName val="Stock april"/>
      <sheetName val="09-10"/>
      <sheetName val="Output for charts_BOP"/>
      <sheetName val="out_real"/>
      <sheetName val="imf new borrowing"/>
      <sheetName val="debt service of arrears"/>
      <sheetName val="ouput marian"/>
      <sheetName val="FDI"/>
      <sheetName val="input pier"/>
      <sheetName val="Output for charts_trade"/>
      <sheetName val="Disb 2004"/>
      <sheetName val="BOP formatted EU"/>
      <sheetName val="WEOQ5"/>
      <sheetName val="WEOQ6"/>
      <sheetName val="WEOQ7"/>
      <sheetName val="Table Fin req  EU"/>
      <sheetName val="IMF "/>
      <sheetName val="out-DSA"/>
      <sheetName val="out fiscal"/>
      <sheetName val="BOP table"/>
      <sheetName val="Main"/>
      <sheetName val="chart "/>
      <sheetName val="disb MT"/>
      <sheetName val="Trian. non-conc.disb"/>
      <sheetName val="Disb.proj"/>
      <sheetName val="Dbt.Serv"/>
      <sheetName val="DS of arrears"/>
      <sheetName val="Fin req"/>
      <sheetName val="BOP Euro"/>
      <sheetName val="IMF  REDLINE"/>
      <sheetName val="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39">
          <cell r="B39" t="str">
            <v xml:space="preserve">      Greece 2/</v>
          </cell>
          <cell r="AE39">
            <v>0.28749999999999998</v>
          </cell>
          <cell r="AF39">
            <v>0.28749999999999998</v>
          </cell>
          <cell r="AG39">
            <v>0.28749999999999998</v>
          </cell>
          <cell r="AH39">
            <v>0.28749999999999998</v>
          </cell>
          <cell r="AI39">
            <v>1.1499999999999999</v>
          </cell>
          <cell r="AJ39">
            <v>0.3</v>
          </cell>
        </row>
        <row r="40">
          <cell r="B40" t="str">
            <v xml:space="preserve">      UK</v>
          </cell>
          <cell r="AE40">
            <v>0.2175</v>
          </cell>
          <cell r="AF40">
            <v>0.2175</v>
          </cell>
          <cell r="AG40">
            <v>0.2175</v>
          </cell>
          <cell r="AH40">
            <v>0.2175</v>
          </cell>
          <cell r="AI40">
            <v>0.87</v>
          </cell>
          <cell r="AJ40">
            <v>0.129</v>
          </cell>
        </row>
        <row r="41">
          <cell r="B41" t="str">
            <v xml:space="preserve">    others including  Stability Pact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</row>
        <row r="43">
          <cell r="A43" t="str">
            <v>c.</v>
          </cell>
          <cell r="B43" t="str">
            <v>Food, commodity and humanitarian aid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81</v>
          </cell>
          <cell r="I43">
            <v>252</v>
          </cell>
          <cell r="J43">
            <v>228.26</v>
          </cell>
          <cell r="K43">
            <v>104.56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1.6500000000000001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11.759</v>
          </cell>
          <cell r="Y43">
            <v>12.021000000000001</v>
          </cell>
          <cell r="Z43">
            <v>23.78</v>
          </cell>
          <cell r="AA43">
            <v>3</v>
          </cell>
          <cell r="AB43">
            <v>13.323998211091233</v>
          </cell>
          <cell r="AC43">
            <v>16.323998211091233</v>
          </cell>
          <cell r="AD43">
            <v>196.30999999999997</v>
          </cell>
          <cell r="AE43">
            <v>0.69</v>
          </cell>
          <cell r="AF43">
            <v>0.69</v>
          </cell>
          <cell r="AG43">
            <v>0.42000000000000004</v>
          </cell>
          <cell r="AH43">
            <v>23.470799999999997</v>
          </cell>
          <cell r="AI43">
            <v>25.270799999999998</v>
          </cell>
          <cell r="AJ43">
            <v>0.6978357083333333</v>
          </cell>
        </row>
        <row r="44">
          <cell r="B44" t="str">
            <v xml:space="preserve">      ECHO 2/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74</v>
          </cell>
          <cell r="J44">
            <v>5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U44">
            <v>0</v>
          </cell>
          <cell r="V44">
            <v>0</v>
          </cell>
          <cell r="W44">
            <v>0</v>
          </cell>
          <cell r="X44">
            <v>2</v>
          </cell>
          <cell r="Y44">
            <v>7.49</v>
          </cell>
          <cell r="Z44">
            <v>9.49</v>
          </cell>
          <cell r="AA44">
            <v>0</v>
          </cell>
          <cell r="AB44">
            <v>9.8389982110912335</v>
          </cell>
          <cell r="AC44">
            <v>9.8389982110912335</v>
          </cell>
          <cell r="AD44">
            <v>10</v>
          </cell>
          <cell r="AE44">
            <v>0.24</v>
          </cell>
          <cell r="AF44">
            <v>0.24</v>
          </cell>
          <cell r="AG44">
            <v>0.24</v>
          </cell>
          <cell r="AH44">
            <v>1.6800000000000002</v>
          </cell>
          <cell r="AI44">
            <v>2.4</v>
          </cell>
          <cell r="AJ44">
            <v>0.44783570833333336</v>
          </cell>
        </row>
        <row r="45">
          <cell r="B45" t="str">
            <v xml:space="preserve">      Italy direct financing 2/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36.200000000000003</v>
          </cell>
          <cell r="K45">
            <v>1.2</v>
          </cell>
          <cell r="Q45">
            <v>0</v>
          </cell>
          <cell r="W45">
            <v>0</v>
          </cell>
          <cell r="X45">
            <v>1.18</v>
          </cell>
          <cell r="Y45">
            <v>0</v>
          </cell>
          <cell r="Z45">
            <v>1.18</v>
          </cell>
          <cell r="AA45">
            <v>3</v>
          </cell>
          <cell r="AB45">
            <v>3</v>
          </cell>
          <cell r="AC45">
            <v>6</v>
          </cell>
          <cell r="AD45">
            <v>3</v>
          </cell>
          <cell r="AE45">
            <v>0.45</v>
          </cell>
          <cell r="AF45">
            <v>0.45</v>
          </cell>
          <cell r="AG45">
            <v>0.18000000000000002</v>
          </cell>
          <cell r="AH45">
            <v>0.72000000000000008</v>
          </cell>
          <cell r="AI45">
            <v>1.8</v>
          </cell>
          <cell r="AJ45">
            <v>0.25</v>
          </cell>
        </row>
        <row r="46">
          <cell r="B46" t="str">
            <v xml:space="preserve">      Switzerland 3/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0.26</v>
          </cell>
          <cell r="K46">
            <v>0.66</v>
          </cell>
          <cell r="Q46">
            <v>1.0840000000000001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</row>
      </sheetData>
      <sheetData sheetId="12" refreshError="1">
        <row r="39">
          <cell r="A39">
            <v>2004</v>
          </cell>
          <cell r="B39" t="str">
            <v>Stock</v>
          </cell>
          <cell r="C39">
            <v>10.665966232275231</v>
          </cell>
          <cell r="H39">
            <v>10.665966232275231</v>
          </cell>
          <cell r="I39">
            <v>10.665966232275231</v>
          </cell>
          <cell r="J39">
            <v>9.4808588731335384</v>
          </cell>
          <cell r="K39">
            <v>8.2957515139918456</v>
          </cell>
          <cell r="L39">
            <v>7.1106441548501529</v>
          </cell>
          <cell r="M39">
            <v>5.9255367957084601</v>
          </cell>
          <cell r="N39">
            <v>4.7404294365667674</v>
          </cell>
          <cell r="O39">
            <v>3.5553220774250751</v>
          </cell>
          <cell r="P39">
            <v>2.3702147182833828</v>
          </cell>
          <cell r="Q39">
            <v>1.1851073591416905</v>
          </cell>
          <cell r="R39">
            <v>-1.7763568394002505E-15</v>
          </cell>
          <cell r="S39">
            <v>-1.7763568394002505E-15</v>
          </cell>
          <cell r="T39">
            <v>-1.7763568394002505E-15</v>
          </cell>
          <cell r="U39">
            <v>-1.7763568394002505E-15</v>
          </cell>
          <cell r="V39">
            <v>-1.7763568394002505E-15</v>
          </cell>
          <cell r="W39">
            <v>-1.7763568394002505E-15</v>
          </cell>
          <cell r="X39">
            <v>-1.7763568394002505E-15</v>
          </cell>
          <cell r="Y39">
            <v>-1.7763568394002505E-15</v>
          </cell>
          <cell r="Z39">
            <v>-1.7763568394002505E-15</v>
          </cell>
          <cell r="AA39">
            <v>-1.7763568394002505E-15</v>
          </cell>
          <cell r="AB39">
            <v>-1.7763568394002505E-15</v>
          </cell>
          <cell r="AC39">
            <v>-1.7763568394002505E-15</v>
          </cell>
          <cell r="AD39">
            <v>-1.7763568394002505E-15</v>
          </cell>
          <cell r="AE39">
            <v>-1.7763568394002505E-15</v>
          </cell>
          <cell r="AF39">
            <v>-1.7763568394002505E-15</v>
          </cell>
          <cell r="AG39">
            <v>-1.7763568394002505E-15</v>
          </cell>
          <cell r="AH39">
            <v>-1.7763568394002505E-15</v>
          </cell>
          <cell r="AI39">
            <v>-1.7763568394002505E-15</v>
          </cell>
          <cell r="AJ39">
            <v>-1.7763568394002505E-15</v>
          </cell>
        </row>
        <row r="40">
          <cell r="B40" t="str">
            <v>Amortization</v>
          </cell>
          <cell r="H40">
            <v>0</v>
          </cell>
          <cell r="I40">
            <v>0</v>
          </cell>
          <cell r="J40">
            <v>1.1851073591416923</v>
          </cell>
          <cell r="K40">
            <v>1.1851073591416923</v>
          </cell>
          <cell r="L40">
            <v>1.1851073591416923</v>
          </cell>
          <cell r="M40">
            <v>1.1851073591416923</v>
          </cell>
          <cell r="N40">
            <v>1.1851073591416923</v>
          </cell>
          <cell r="O40">
            <v>1.1851073591416923</v>
          </cell>
          <cell r="P40">
            <v>1.1851073591416923</v>
          </cell>
          <cell r="Q40">
            <v>1.1851073591416923</v>
          </cell>
          <cell r="R40">
            <v>1.1851073591416923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</row>
        <row r="41">
          <cell r="B41" t="str">
            <v>Interest</v>
          </cell>
          <cell r="H41">
            <v>0.26664915580688081</v>
          </cell>
          <cell r="I41">
            <v>0.26664915580688081</v>
          </cell>
          <cell r="J41">
            <v>0.25183531381760965</v>
          </cell>
          <cell r="K41">
            <v>0.22220762983906731</v>
          </cell>
          <cell r="L41">
            <v>0.19257994586052499</v>
          </cell>
          <cell r="M41">
            <v>0.16295226188198267</v>
          </cell>
          <cell r="N41">
            <v>0.13332457790344035</v>
          </cell>
          <cell r="O41">
            <v>0.10369689392489803</v>
          </cell>
          <cell r="P41">
            <v>7.4069209946355727E-2</v>
          </cell>
          <cell r="Q41">
            <v>4.4441525967813422E-2</v>
          </cell>
          <cell r="R41">
            <v>1.4813841989271111E-2</v>
          </cell>
          <cell r="S41">
            <v>-4.4408920985006264E-17</v>
          </cell>
          <cell r="T41">
            <v>-4.4408920985006264E-17</v>
          </cell>
          <cell r="U41">
            <v>-4.4408920985006264E-17</v>
          </cell>
          <cell r="V41">
            <v>-4.4408920985006264E-17</v>
          </cell>
          <cell r="W41">
            <v>-4.4408920985006264E-17</v>
          </cell>
          <cell r="X41">
            <v>-4.4408920985006264E-17</v>
          </cell>
          <cell r="Y41">
            <v>-4.4408920985006264E-17</v>
          </cell>
          <cell r="Z41">
            <v>-4.4408920985006264E-17</v>
          </cell>
          <cell r="AA41">
            <v>-4.4408920985006264E-17</v>
          </cell>
          <cell r="AB41">
            <v>-4.4408920985006264E-17</v>
          </cell>
          <cell r="AC41">
            <v>-4.4408920985006264E-17</v>
          </cell>
          <cell r="AD41">
            <v>-4.4408920985006264E-17</v>
          </cell>
          <cell r="AE41">
            <v>-4.4408920985006264E-17</v>
          </cell>
          <cell r="AF41">
            <v>-4.4408920985006264E-17</v>
          </cell>
          <cell r="AG41">
            <v>-4.4408920985006264E-17</v>
          </cell>
          <cell r="AH41">
            <v>-4.4408920985006264E-17</v>
          </cell>
          <cell r="AI41">
            <v>-4.4408920985006264E-17</v>
          </cell>
          <cell r="AJ41">
            <v>-4.4408920985006264E-17</v>
          </cell>
        </row>
        <row r="42">
          <cell r="B42" t="str">
            <v>DS total</v>
          </cell>
          <cell r="H42">
            <v>0.26664915580688081</v>
          </cell>
          <cell r="I42">
            <v>0.26664915580688081</v>
          </cell>
          <cell r="J42">
            <v>1.436942672959302</v>
          </cell>
          <cell r="K42">
            <v>1.4073149889807597</v>
          </cell>
          <cell r="L42">
            <v>1.3776873050022174</v>
          </cell>
          <cell r="M42">
            <v>1.348059621023675</v>
          </cell>
          <cell r="N42">
            <v>1.3184319370451327</v>
          </cell>
          <cell r="O42">
            <v>1.2888042530665904</v>
          </cell>
          <cell r="P42">
            <v>1.2591765690880481</v>
          </cell>
          <cell r="Q42">
            <v>1.2295488851095058</v>
          </cell>
          <cell r="R42">
            <v>1.1999212011309635</v>
          </cell>
          <cell r="S42">
            <v>-4.4408920985006264E-17</v>
          </cell>
          <cell r="T42">
            <v>-4.4408920985006264E-17</v>
          </cell>
          <cell r="U42">
            <v>-4.4408920985006264E-17</v>
          </cell>
          <cell r="V42">
            <v>-4.4408920985006264E-17</v>
          </cell>
          <cell r="W42">
            <v>-4.4408920985006264E-17</v>
          </cell>
          <cell r="X42">
            <v>-4.4408920985006264E-17</v>
          </cell>
          <cell r="Y42">
            <v>-4.4408920985006264E-17</v>
          </cell>
          <cell r="Z42">
            <v>-4.4408920985006264E-17</v>
          </cell>
          <cell r="AA42">
            <v>-4.4408920985006264E-17</v>
          </cell>
          <cell r="AB42">
            <v>-4.4408920985006264E-17</v>
          </cell>
          <cell r="AC42">
            <v>-4.4408920985006264E-17</v>
          </cell>
          <cell r="AD42">
            <v>-4.4408920985006264E-17</v>
          </cell>
          <cell r="AE42">
            <v>-4.4408920985006264E-17</v>
          </cell>
          <cell r="AF42">
            <v>-4.4408920985006264E-17</v>
          </cell>
          <cell r="AG42">
            <v>-4.4408920985006264E-17</v>
          </cell>
          <cell r="AH42">
            <v>-4.4408920985006264E-17</v>
          </cell>
          <cell r="AI42">
            <v>-4.4408920985006264E-17</v>
          </cell>
          <cell r="AJ42">
            <v>-4.4408920985006264E-17</v>
          </cell>
        </row>
        <row r="43">
          <cell r="B43" t="str">
            <v>NPV</v>
          </cell>
          <cell r="H43">
            <v>8.8966578217354364</v>
          </cell>
          <cell r="I43">
            <v>9.1415664906783416</v>
          </cell>
          <cell r="J43">
            <v>8.2302638909330472</v>
          </cell>
          <cell r="K43">
            <v>7.2961890756809389</v>
          </cell>
          <cell r="L43">
            <v>6.3380326425303783</v>
          </cell>
          <cell r="M43">
            <v>5.3544098984521993</v>
          </cell>
          <cell r="N43">
            <v>4.3438565305680692</v>
          </cell>
          <cell r="O43">
            <v>3.3048240280091434</v>
          </cell>
          <cell r="P43">
            <v>2.2356748405316216</v>
          </cell>
          <cell r="Q43">
            <v>1.1346772587526841</v>
          </cell>
          <cell r="R43">
            <v>-6.2798760020864426E-16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</row>
        <row r="44">
          <cell r="A44">
            <v>2005</v>
          </cell>
          <cell r="B44" t="str">
            <v>Stock</v>
          </cell>
          <cell r="C44">
            <v>10.665966232275231</v>
          </cell>
          <cell r="I44">
            <v>10.665966232275231</v>
          </cell>
          <cell r="J44">
            <v>10.665966232275231</v>
          </cell>
          <cell r="K44">
            <v>9.4808588731335384</v>
          </cell>
          <cell r="L44">
            <v>8.2957515139918456</v>
          </cell>
          <cell r="M44">
            <v>7.1106441548501529</v>
          </cell>
          <cell r="N44">
            <v>5.9255367957084601</v>
          </cell>
          <cell r="O44">
            <v>4.7404294365667674</v>
          </cell>
          <cell r="P44">
            <v>3.5553220774250751</v>
          </cell>
          <cell r="Q44">
            <v>2.3702147182833828</v>
          </cell>
          <cell r="R44">
            <v>1.1851073591416905</v>
          </cell>
          <cell r="S44">
            <v>-1.7763568394002505E-15</v>
          </cell>
          <cell r="T44">
            <v>-1.7763568394002505E-15</v>
          </cell>
          <cell r="U44">
            <v>-1.7763568394002505E-15</v>
          </cell>
          <cell r="V44">
            <v>-1.7763568394002505E-15</v>
          </cell>
          <cell r="W44">
            <v>-1.7763568394002505E-15</v>
          </cell>
          <cell r="X44">
            <v>-1.7763568394002505E-15</v>
          </cell>
          <cell r="Y44">
            <v>-1.7763568394002505E-15</v>
          </cell>
          <cell r="Z44">
            <v>-1.7763568394002505E-15</v>
          </cell>
          <cell r="AA44">
            <v>-1.7763568394002505E-15</v>
          </cell>
          <cell r="AB44">
            <v>-1.7763568394002505E-15</v>
          </cell>
          <cell r="AC44">
            <v>-1.7763568394002505E-15</v>
          </cell>
          <cell r="AD44">
            <v>-1.7763568394002505E-15</v>
          </cell>
          <cell r="AE44">
            <v>-1.7763568394002505E-15</v>
          </cell>
          <cell r="AF44">
            <v>-1.7763568394002505E-15</v>
          </cell>
          <cell r="AG44">
            <v>-1.7763568394002505E-15</v>
          </cell>
          <cell r="AH44">
            <v>-1.7763568394002505E-15</v>
          </cell>
          <cell r="AI44">
            <v>-1.7763568394002505E-15</v>
          </cell>
          <cell r="AJ44">
            <v>-1.7763568394002505E-15</v>
          </cell>
        </row>
        <row r="45">
          <cell r="B45" t="str">
            <v>Amortization</v>
          </cell>
          <cell r="I45">
            <v>0</v>
          </cell>
          <cell r="J45">
            <v>0</v>
          </cell>
          <cell r="K45">
            <v>1.1851073591416923</v>
          </cell>
          <cell r="L45">
            <v>1.1851073591416923</v>
          </cell>
          <cell r="M45">
            <v>1.1851073591416923</v>
          </cell>
          <cell r="N45">
            <v>1.1851073591416923</v>
          </cell>
          <cell r="O45">
            <v>1.1851073591416923</v>
          </cell>
          <cell r="P45">
            <v>1.1851073591416923</v>
          </cell>
          <cell r="Q45">
            <v>1.1851073591416923</v>
          </cell>
          <cell r="R45">
            <v>1.1851073591416923</v>
          </cell>
          <cell r="S45">
            <v>1.1851073591416923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</row>
        <row r="46">
          <cell r="B46" t="str">
            <v>Interest</v>
          </cell>
          <cell r="I46">
            <v>0.26664915580688081</v>
          </cell>
          <cell r="J46">
            <v>0.26664915580688081</v>
          </cell>
          <cell r="K46">
            <v>0.25183531381760965</v>
          </cell>
          <cell r="L46">
            <v>0.22220762983906731</v>
          </cell>
          <cell r="M46">
            <v>0.19257994586052499</v>
          </cell>
          <cell r="N46">
            <v>0.16295226188198267</v>
          </cell>
          <cell r="O46">
            <v>0.13332457790344035</v>
          </cell>
          <cell r="P46">
            <v>0.10369689392489803</v>
          </cell>
          <cell r="Q46">
            <v>7.4069209946355727E-2</v>
          </cell>
          <cell r="R46">
            <v>4.4441525967813422E-2</v>
          </cell>
          <cell r="S46">
            <v>1.4813841989271111E-2</v>
          </cell>
          <cell r="T46">
            <v>-4.4408920985006264E-17</v>
          </cell>
          <cell r="U46">
            <v>-4.4408920985006264E-17</v>
          </cell>
          <cell r="V46">
            <v>-4.4408920985006264E-17</v>
          </cell>
          <cell r="W46">
            <v>-4.4408920985006264E-17</v>
          </cell>
          <cell r="X46">
            <v>-4.4408920985006264E-17</v>
          </cell>
          <cell r="Y46">
            <v>-4.4408920985006264E-17</v>
          </cell>
          <cell r="Z46">
            <v>-4.4408920985006264E-17</v>
          </cell>
          <cell r="AA46">
            <v>-4.4408920985006264E-17</v>
          </cell>
          <cell r="AB46">
            <v>-4.4408920985006264E-17</v>
          </cell>
          <cell r="AC46">
            <v>-4.4408920985006264E-17</v>
          </cell>
          <cell r="AD46">
            <v>-4.4408920985006264E-17</v>
          </cell>
          <cell r="AE46">
            <v>-4.4408920985006264E-17</v>
          </cell>
          <cell r="AF46">
            <v>-4.4408920985006264E-17</v>
          </cell>
          <cell r="AG46">
            <v>-4.4408920985006264E-17</v>
          </cell>
          <cell r="AH46">
            <v>-4.4408920985006264E-17</v>
          </cell>
          <cell r="AI46">
            <v>-4.4408920985006264E-17</v>
          </cell>
          <cell r="AJ46">
            <v>-4.4408920985006264E-17</v>
          </cell>
        </row>
      </sheetData>
      <sheetData sheetId="13" refreshError="1"/>
      <sheetData sheetId="14" refreshError="1">
        <row r="40">
          <cell r="A40" t="str">
            <v>2. Charges and Interest 2/</v>
          </cell>
        </row>
        <row r="41">
          <cell r="A41" t="str">
            <v>PRGF Interest</v>
          </cell>
          <cell r="B41">
            <v>2.1426499999999997</v>
          </cell>
          <cell r="C41">
            <v>0.2</v>
          </cell>
          <cell r="D41">
            <v>0.15637999999999999</v>
          </cell>
          <cell r="E41">
            <v>0.31802999999999998</v>
          </cell>
          <cell r="F41">
            <v>0.32630999999999999</v>
          </cell>
          <cell r="G41">
            <v>0.19619999999999999</v>
          </cell>
          <cell r="H41">
            <v>0.28199000000000002</v>
          </cell>
          <cell r="I41">
            <v>0.23777999999999999</v>
          </cell>
          <cell r="J41">
            <v>0.18539</v>
          </cell>
          <cell r="K41">
            <v>0.15311999999999998</v>
          </cell>
          <cell r="L41">
            <v>8.0960000000000004E-2</v>
          </cell>
          <cell r="M41">
            <v>6.4900000000000001E-3</v>
          </cell>
          <cell r="N41">
            <v>0</v>
          </cell>
          <cell r="O41">
            <v>1.94265</v>
          </cell>
        </row>
        <row r="42">
          <cell r="A42" t="str">
            <v>SDR Net Charges</v>
          </cell>
          <cell r="B42">
            <v>-0.4</v>
          </cell>
          <cell r="C42">
            <v>-0.4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</row>
        <row r="44">
          <cell r="A44" t="str">
            <v>Total Obligations</v>
          </cell>
          <cell r="B44" t="e">
            <v>#REF!</v>
          </cell>
          <cell r="C44" t="e">
            <v>#REF!</v>
          </cell>
          <cell r="D44">
            <v>0.15637999999999999</v>
          </cell>
          <cell r="E44">
            <v>6.7123300000000006</v>
          </cell>
          <cell r="F44">
            <v>6.4951100000000004</v>
          </cell>
          <cell r="G44">
            <v>7.7927</v>
          </cell>
          <cell r="H44">
            <v>9.6899899999999999</v>
          </cell>
          <cell r="I44">
            <v>9.8572800000000012</v>
          </cell>
          <cell r="J44">
            <v>9.2700900000000015</v>
          </cell>
          <cell r="K44">
            <v>8.0983199999999993</v>
          </cell>
          <cell r="L44">
            <v>7.09246</v>
          </cell>
          <cell r="M44">
            <v>5.2064900000000005</v>
          </cell>
          <cell r="N44">
            <v>8.4</v>
          </cell>
          <cell r="O44">
            <v>78.77115000000002</v>
          </cell>
        </row>
        <row r="45">
          <cell r="A45" t="str">
            <v>(percent of quota)</v>
          </cell>
          <cell r="C45" t="e">
            <v>#REF!</v>
          </cell>
          <cell r="D45">
            <v>0.3211088295687885</v>
          </cell>
          <cell r="E45">
            <v>13.783018480492814</v>
          </cell>
          <cell r="F45">
            <v>13.336981519507187</v>
          </cell>
          <cell r="G45">
            <v>16.001437371663243</v>
          </cell>
          <cell r="H45">
            <v>19.89731006160164</v>
          </cell>
          <cell r="I45">
            <v>20.24082135523614</v>
          </cell>
          <cell r="J45">
            <v>19.03509240246407</v>
          </cell>
          <cell r="K45">
            <v>16.628993839835726</v>
          </cell>
          <cell r="L45">
            <v>14.563572895277208</v>
          </cell>
          <cell r="M45">
            <v>10.69094455852156</v>
          </cell>
          <cell r="N45">
            <v>17.248459958932237</v>
          </cell>
          <cell r="O45">
            <v>161.74774127310064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contents"/>
      <sheetName val="B"/>
      <sheetName val="C"/>
      <sheetName val="D"/>
      <sheetName val="E"/>
      <sheetName val="large projects"/>
      <sheetName val="F"/>
      <sheetName val="BoP OUT Medium"/>
      <sheetName val="BoP OUT Long"/>
      <sheetName val="IMF Assistance"/>
      <sheetName val="Terms of Trade"/>
      <sheetName val="Exports"/>
      <sheetName val="Services"/>
      <sheetName val="Key Ratios"/>
      <sheetName val="Debt Service  Long"/>
      <sheetName val="DebtService to budget"/>
      <sheetName val="Workspace contents"/>
      <sheetName val="OUTPUT"/>
      <sheetName val="MULT-Ass."/>
      <sheetName val="modalities"/>
      <sheetName val="Tab1"/>
      <sheetName val="Tab2"/>
      <sheetName val="Tab3"/>
      <sheetName val="Tab 4"/>
      <sheetName val="Tab5"/>
      <sheetName val="Tab6"/>
      <sheetName val="Tab7"/>
      <sheetName val="macro"/>
      <sheetName val="arrears-tab"/>
      <sheetName val="by creditor-after"/>
      <sheetName val="by creditor-before"/>
      <sheetName val="tab8"/>
      <sheetName val="fiscal-tab"/>
      <sheetName val="Bilateral Assistance"/>
      <sheetName val="Delivery"/>
      <sheetName val="by type of debt-after"/>
      <sheetName val="by type of debt-before"/>
    </sheetNames>
    <sheetDataSet>
      <sheetData sheetId="0" refreshError="1"/>
      <sheetData sheetId="1" refreshError="1"/>
      <sheetData sheetId="2" refreshError="1"/>
      <sheetData sheetId="3" refreshError="1">
        <row r="1">
          <cell r="O1" t="str">
            <v>Naples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DOC"/>
      <sheetName val="Monthly"/>
      <sheetName val="Basket"/>
      <sheetName val="cpi_SA"/>
      <sheetName val="SA_HP"/>
      <sheetName val="Annual"/>
      <sheetName val="E"/>
      <sheetName val="SA CPI Fig."/>
      <sheetName val="SA HP Fig."/>
      <sheetName val="Chart1"/>
      <sheetName val="Chart2"/>
      <sheetName val="ControlSheet"/>
      <sheetName val="Module1"/>
      <sheetName val="HP-filt Fig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heet"/>
      <sheetName val="FSUOUT"/>
      <sheetName val="labels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contents"/>
      <sheetName val="B"/>
      <sheetName val="C"/>
      <sheetName val="D"/>
    </sheetNames>
    <sheetDataSet>
      <sheetData sheetId="0" refreshError="1"/>
      <sheetData sheetId="1" refreshError="1"/>
      <sheetData sheetId="2" refreshError="1"/>
      <sheetData sheetId="3" refreshError="1">
        <row r="747">
          <cell r="A747" t="str">
            <v>Revenues</v>
          </cell>
          <cell r="B747">
            <v>1093</v>
          </cell>
          <cell r="C747">
            <v>1525.739</v>
          </cell>
          <cell r="D747">
            <v>2412.8190000000004</v>
          </cell>
          <cell r="E747">
            <v>3478.5820000000003</v>
          </cell>
          <cell r="F747">
            <v>4622.8869999999997</v>
          </cell>
          <cell r="G747">
            <v>5310.7539999999999</v>
          </cell>
          <cell r="H747">
            <v>6261.8</v>
          </cell>
          <cell r="I747">
            <v>7524</v>
          </cell>
          <cell r="J747">
            <v>8799.5982845464187</v>
          </cell>
          <cell r="K747">
            <v>10361.581657193819</v>
          </cell>
          <cell r="L747">
            <v>11978.915103029802</v>
          </cell>
          <cell r="M747">
            <v>13633.590990449175</v>
          </cell>
          <cell r="N747">
            <v>15385.071791045571</v>
          </cell>
          <cell r="O747">
            <v>17396.566824153724</v>
          </cell>
          <cell r="P747">
            <v>19662.777585677104</v>
          </cell>
          <cell r="Q747">
            <v>22280.660763938788</v>
          </cell>
          <cell r="R747">
            <v>24944.869458979287</v>
          </cell>
          <cell r="S747">
            <v>27919.905405046018</v>
          </cell>
          <cell r="T747">
            <v>31251.58997754431</v>
          </cell>
          <cell r="U747">
            <v>34906.269956849777</v>
          </cell>
          <cell r="V747">
            <v>38991.000271730183</v>
          </cell>
          <cell r="W747">
            <v>43556.782157687507</v>
          </cell>
          <cell r="X747">
            <v>48660.727362510224</v>
          </cell>
          <cell r="Y747">
            <v>53526.800098761254</v>
          </cell>
          <cell r="Z747">
            <v>58879.480108637385</v>
          </cell>
          <cell r="AA747">
            <v>64767.428119501128</v>
          </cell>
          <cell r="AB747">
            <v>71244.170931451241</v>
          </cell>
          <cell r="AC747">
            <v>78368.588024596378</v>
          </cell>
          <cell r="AD747">
            <v>86205.446827056017</v>
          </cell>
          <cell r="AE747">
            <v>94825.991509761632</v>
          </cell>
          <cell r="AF747">
            <v>104308.5906607378</v>
          </cell>
          <cell r="AG747">
            <v>114739.44972681158</v>
          </cell>
          <cell r="AH747">
            <v>126213.39469949275</v>
          </cell>
          <cell r="AI747">
            <v>138834.73416944203</v>
          </cell>
          <cell r="AJ747">
            <v>152718.20758638624</v>
          </cell>
          <cell r="AK747">
            <v>167990.02834502488</v>
          </cell>
          <cell r="AL747">
            <v>184789.03117952737</v>
          </cell>
          <cell r="AM747">
            <v>203267.93429748013</v>
          </cell>
          <cell r="AN747">
            <v>223594.72772722816</v>
          </cell>
          <cell r="AO747">
            <v>245954.200499951</v>
          </cell>
          <cell r="AP747">
            <v>270549.62054994609</v>
          </cell>
          <cell r="AQ747">
            <v>297604.58260494075</v>
          </cell>
          <cell r="AR747">
            <v>327365.04086543486</v>
          </cell>
          <cell r="AS747">
            <v>360101.54495197837</v>
          </cell>
          <cell r="AT747">
            <v>396111.69944717624</v>
          </cell>
          <cell r="AU747">
            <v>435722.86939189391</v>
          </cell>
          <cell r="AV747">
            <v>479295.15633108333</v>
          </cell>
          <cell r="AW747">
            <v>527224.67196419172</v>
          </cell>
          <cell r="AX747">
            <v>579947.13916061097</v>
          </cell>
          <cell r="AY747">
            <v>637941.85307667207</v>
          </cell>
          <cell r="AZ747">
            <v>701736.03838433931</v>
          </cell>
          <cell r="BA747">
            <v>771909.64222277328</v>
          </cell>
          <cell r="BB747">
            <v>849100.60644505068</v>
          </cell>
          <cell r="BC747">
            <v>934010.66708955588</v>
          </cell>
          <cell r="BD747">
            <v>1027411.7337985116</v>
          </cell>
          <cell r="BE747">
            <v>1130152.9071783628</v>
          </cell>
          <cell r="BF747">
            <v>1243168.1978961993</v>
          </cell>
          <cell r="BG747">
            <v>1367485.0176858194</v>
          </cell>
          <cell r="BH747">
            <v>1504233.5194544015</v>
          </cell>
        </row>
      </sheetData>
      <sheetData sheetId="4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Links"/>
      <sheetName val="xxweolinksxx"/>
      <sheetName val="ErrCheck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QQ"/>
      <sheetName val="Quarterly Raw Data"/>
      <sheetName val="Quarterly MacroFlow"/>
    </sheetNames>
    <sheetDataSet>
      <sheetData sheetId="0" refreshError="1">
        <row r="18">
          <cell r="G18" t="str">
            <v>Last sent to WEO:</v>
          </cell>
        </row>
        <row r="20">
          <cell r="AB20" t="str">
            <v>weo@imf.org</v>
          </cell>
        </row>
        <row r="23">
          <cell r="AB23" t="str">
            <v>U</v>
          </cell>
        </row>
        <row r="26">
          <cell r="AB26" t="str">
            <v>I:\data\wrs\master\help\wrsbefor.rft</v>
          </cell>
        </row>
        <row r="27">
          <cell r="AB27" t="str">
            <v>I:\data\wrs\master\help\wrsnews.rft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heet"/>
      <sheetName val="Contents"/>
      <sheetName val="Notes"/>
      <sheetName val="MS"/>
      <sheetName val="MSPR"/>
      <sheetName val="BOA"/>
      <sheetName val="NFA"/>
      <sheetName val="G"/>
      <sheetName val="M"/>
      <sheetName val="Mon-tab"/>
      <sheetName val="Chart. mon-growth"/>
      <sheetName val="Chart. mon-shares"/>
      <sheetName val="ChartData"/>
      <sheetName val="Module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egues"/>
      <sheetName val="FMN1.1"/>
      <sheetName val="funks"/>
      <sheetName val="Ne % ndaj GDP"/>
      <sheetName val="Buxh_kons"/>
      <sheetName val="Krahasim me planin"/>
      <sheetName val="Funk94-97"/>
      <sheetName val="Shp_minis"/>
      <sheetName val="Shp_min"/>
      <sheetName val="shp_rreth"/>
      <sheetName val="Rrethet"/>
      <sheetName val="Inv-1"/>
      <sheetName val="Ardh-pa-tansf"/>
      <sheetName val="ardh"/>
      <sheetName val="tat_dog94_97"/>
      <sheetName val="tat_dog "/>
      <sheetName val="Deficiti"/>
      <sheetName val="deficiti (2)"/>
      <sheetName val="Borxhi ne vite"/>
      <sheetName val="borxh_b"/>
      <sheetName val="2006-reg (2)"/>
    </sheetNames>
    <sheetDataSet>
      <sheetData sheetId="0">
        <row r="1">
          <cell r="A1" t="str">
            <v>Treguesit Kryesore Makroekonomike per vitet 2000-2006</v>
          </cell>
        </row>
        <row r="2">
          <cell r="A2" t="str">
            <v>Main Macroeconomic Indicators 2000-2006</v>
          </cell>
        </row>
        <row r="4">
          <cell r="B4">
            <v>1990</v>
          </cell>
          <cell r="C4">
            <v>1991</v>
          </cell>
          <cell r="D4">
            <v>1992</v>
          </cell>
          <cell r="E4">
            <v>1993</v>
          </cell>
          <cell r="F4">
            <v>1994</v>
          </cell>
          <cell r="G4">
            <v>1995</v>
          </cell>
          <cell r="H4">
            <v>1996</v>
          </cell>
          <cell r="I4">
            <v>1997</v>
          </cell>
          <cell r="J4" t="str">
            <v>1998</v>
          </cell>
        </row>
        <row r="5">
          <cell r="A5" t="str">
            <v>Prodhimi dhe Çmimet</v>
          </cell>
        </row>
        <row r="6">
          <cell r="A6" t="str">
            <v>Prodhimi i Brendshem Bruto (PBB) (ne milion leke)</v>
          </cell>
        </row>
        <row r="7">
          <cell r="A7" t="str">
            <v>Me çmimet Korente</v>
          </cell>
          <cell r="B7">
            <v>16813</v>
          </cell>
          <cell r="C7">
            <v>16404</v>
          </cell>
          <cell r="D7">
            <v>50697</v>
          </cell>
          <cell r="E7">
            <v>125334</v>
          </cell>
          <cell r="F7">
            <v>184393</v>
          </cell>
          <cell r="G7">
            <v>229793</v>
          </cell>
          <cell r="H7">
            <v>314878</v>
          </cell>
          <cell r="I7">
            <v>322186</v>
          </cell>
          <cell r="J7">
            <v>412326</v>
          </cell>
        </row>
        <row r="8">
          <cell r="A8" t="str">
            <v xml:space="preserve">     'Me çmimet e vitit 1990</v>
          </cell>
          <cell r="B8">
            <v>16813</v>
          </cell>
          <cell r="C8">
            <v>12105</v>
          </cell>
          <cell r="D8">
            <v>11235</v>
          </cell>
          <cell r="E8">
            <v>12309</v>
          </cell>
          <cell r="F8">
            <v>13331</v>
          </cell>
          <cell r="G8">
            <v>15106</v>
          </cell>
          <cell r="H8">
            <v>16478</v>
          </cell>
          <cell r="I8">
            <v>15324.54</v>
          </cell>
          <cell r="J8">
            <v>16547</v>
          </cell>
        </row>
        <row r="9">
          <cell r="A9" t="str">
            <v>Rritja reale e PBB, ne %</v>
          </cell>
          <cell r="B9">
            <v>-10</v>
          </cell>
          <cell r="C9">
            <v>-28.002141200261701</v>
          </cell>
          <cell r="D9">
            <v>-7.1871127633209415</v>
          </cell>
          <cell r="E9">
            <v>9.5594125500667548</v>
          </cell>
          <cell r="F9">
            <v>8.3028678202940931</v>
          </cell>
          <cell r="G9">
            <v>13.314830095266672</v>
          </cell>
          <cell r="H9">
            <v>9.1</v>
          </cell>
          <cell r="I9">
            <v>-10.199999999999999</v>
          </cell>
          <cell r="J9">
            <v>12.7</v>
          </cell>
        </row>
        <row r="10">
          <cell r="A10" t="str">
            <v>Inflacioni</v>
          </cell>
        </row>
        <row r="11">
          <cell r="A11" t="str">
            <v xml:space="preserve">        Niveli ne fund te vitit (dhjetor/dhjetor 2001)</v>
          </cell>
          <cell r="B11">
            <v>11.1</v>
          </cell>
          <cell r="C11">
            <v>22.7</v>
          </cell>
          <cell r="D11">
            <v>76.400000000000006</v>
          </cell>
          <cell r="F11">
            <v>48.73</v>
          </cell>
          <cell r="G11">
            <v>51.66</v>
          </cell>
          <cell r="H11">
            <v>60.65</v>
          </cell>
          <cell r="I11">
            <v>86.17</v>
          </cell>
          <cell r="J11">
            <v>93.66</v>
          </cell>
        </row>
        <row r="12">
          <cell r="A12" t="str">
            <v xml:space="preserve">        Mesatare vjetore (ne %)</v>
          </cell>
          <cell r="G12">
            <v>6.0127231684793836</v>
          </cell>
          <cell r="H12">
            <v>17.402245451025934</v>
          </cell>
          <cell r="I12">
            <v>42.077493816982695</v>
          </cell>
          <cell r="J12">
            <v>8.6921202274573552</v>
          </cell>
        </row>
        <row r="13">
          <cell r="A13" t="str">
            <v xml:space="preserve">        Fundi i periudhes</v>
          </cell>
          <cell r="G13">
            <v>7.8027177006260358</v>
          </cell>
          <cell r="H13">
            <v>33.200000000000003</v>
          </cell>
          <cell r="I13">
            <v>32.1</v>
          </cell>
          <cell r="J13">
            <v>20.9</v>
          </cell>
        </row>
        <row r="14">
          <cell r="A14" t="str">
            <v>Kursi i Kembimit (mesatare vjetore)</v>
          </cell>
        </row>
        <row r="15">
          <cell r="A15" t="str">
            <v xml:space="preserve">        Lek/USD </v>
          </cell>
          <cell r="D15">
            <v>75.03</v>
          </cell>
          <cell r="E15">
            <v>102.063</v>
          </cell>
          <cell r="F15">
            <v>94.674999999999997</v>
          </cell>
          <cell r="G15">
            <v>92.789000000000001</v>
          </cell>
          <cell r="H15">
            <v>104.499</v>
          </cell>
          <cell r="I15">
            <v>148.9</v>
          </cell>
          <cell r="J15">
            <v>150.6</v>
          </cell>
        </row>
        <row r="16">
          <cell r="A16" t="str">
            <v xml:space="preserve">        Lek/EURO </v>
          </cell>
        </row>
        <row r="18">
          <cell r="A18" t="str">
            <v xml:space="preserve">Sektori i Jashtem </v>
          </cell>
        </row>
        <row r="19">
          <cell r="A19" t="str">
            <v>Bilanci Tregtar (ne million $)</v>
          </cell>
          <cell r="B19">
            <v>-150</v>
          </cell>
          <cell r="C19">
            <v>-308</v>
          </cell>
          <cell r="D19">
            <v>-470.5</v>
          </cell>
          <cell r="E19">
            <v>-489.90000000000003</v>
          </cell>
          <cell r="F19">
            <v>-459.7</v>
          </cell>
          <cell r="G19">
            <v>-474.99999999999994</v>
          </cell>
          <cell r="H19">
            <v>-678.3</v>
          </cell>
          <cell r="I19">
            <v>-534.9</v>
          </cell>
          <cell r="J19">
            <v>-604</v>
          </cell>
        </row>
        <row r="20">
          <cell r="A20" t="str">
            <v xml:space="preserve">     Eksporti</v>
          </cell>
          <cell r="B20">
            <v>231</v>
          </cell>
          <cell r="C20">
            <v>101</v>
          </cell>
          <cell r="D20">
            <v>70</v>
          </cell>
          <cell r="E20">
            <v>111.7</v>
          </cell>
          <cell r="F20">
            <v>141.30000000000001</v>
          </cell>
          <cell r="G20">
            <v>204.8</v>
          </cell>
          <cell r="H20">
            <v>243.7</v>
          </cell>
          <cell r="I20">
            <v>158.6</v>
          </cell>
          <cell r="J20">
            <v>208</v>
          </cell>
        </row>
        <row r="21">
          <cell r="A21" t="str">
            <v xml:space="preserve">     Importi</v>
          </cell>
          <cell r="B21">
            <v>381</v>
          </cell>
          <cell r="C21">
            <v>409</v>
          </cell>
          <cell r="D21">
            <v>540.5</v>
          </cell>
          <cell r="E21">
            <v>601.6</v>
          </cell>
          <cell r="F21">
            <v>601</v>
          </cell>
          <cell r="G21">
            <v>679.8</v>
          </cell>
          <cell r="H21">
            <v>922</v>
          </cell>
          <cell r="I21">
            <v>693.5</v>
          </cell>
          <cell r="J21">
            <v>811.7</v>
          </cell>
        </row>
        <row r="22">
          <cell r="A22" t="str">
            <v>Bilanci i Llogarise Korente (ne million $)</v>
          </cell>
          <cell r="B22">
            <v>-122</v>
          </cell>
          <cell r="C22">
            <v>-213</v>
          </cell>
          <cell r="D22">
            <v>50.8</v>
          </cell>
          <cell r="E22">
            <v>14.7</v>
          </cell>
          <cell r="F22">
            <v>-31</v>
          </cell>
          <cell r="G22">
            <v>-37</v>
          </cell>
          <cell r="H22">
            <v>-62.9</v>
          </cell>
          <cell r="I22">
            <v>-254</v>
          </cell>
          <cell r="J22">
            <v>-195</v>
          </cell>
        </row>
        <row r="24">
          <cell r="A24" t="str">
            <v>Treguesit Monetare</v>
          </cell>
        </row>
        <row r="25">
          <cell r="A25" t="str">
            <v>M3, ne fund te periudhes (ne milion leke)</v>
          </cell>
          <cell r="B25">
            <v>5569</v>
          </cell>
          <cell r="C25">
            <v>11384</v>
          </cell>
          <cell r="D25">
            <v>28771</v>
          </cell>
          <cell r="E25">
            <v>50355</v>
          </cell>
          <cell r="F25">
            <v>70775</v>
          </cell>
          <cell r="G25">
            <v>107449</v>
          </cell>
          <cell r="H25">
            <v>154552</v>
          </cell>
          <cell r="I25">
            <v>198547</v>
          </cell>
          <cell r="J25">
            <v>239526</v>
          </cell>
        </row>
        <row r="26">
          <cell r="A26" t="str">
            <v>Shpejtesia e Qarkullimit te M3</v>
          </cell>
          <cell r="C26">
            <v>1.4409697821503864</v>
          </cell>
          <cell r="D26">
            <v>1.7620868235375899</v>
          </cell>
          <cell r="E26">
            <v>2.4890080428954424</v>
          </cell>
          <cell r="F26">
            <v>2.6053408689509006</v>
          </cell>
          <cell r="G26">
            <v>2.138623905294605</v>
          </cell>
          <cell r="H26">
            <v>2.0373595941818934</v>
          </cell>
          <cell r="I26">
            <v>1.622719053926778</v>
          </cell>
          <cell r="J26">
            <v>1.7214248140076651</v>
          </cell>
        </row>
        <row r="28">
          <cell r="A28" t="str">
            <v xml:space="preserve">Sektori Fiskal </v>
          </cell>
        </row>
        <row r="29">
          <cell r="A29" t="str">
            <v>Te Ardhurat Buxhetore (ne milion leke)</v>
          </cell>
          <cell r="B29">
            <v>7866</v>
          </cell>
          <cell r="C29">
            <v>5168</v>
          </cell>
          <cell r="D29">
            <v>12500</v>
          </cell>
          <cell r="E29">
            <v>33476</v>
          </cell>
          <cell r="F29">
            <v>44475</v>
          </cell>
          <cell r="G29">
            <v>54314</v>
          </cell>
          <cell r="H29">
            <v>52294.395360000002</v>
          </cell>
          <cell r="I29">
            <v>58949.279369999997</v>
          </cell>
          <cell r="J29">
            <v>102523.50011000001</v>
          </cell>
        </row>
        <row r="30">
          <cell r="A30" t="str">
            <v>Ne % ndaj PBB</v>
          </cell>
          <cell r="B30">
            <v>46.785225718194255</v>
          </cell>
          <cell r="C30">
            <v>31.504511094854912</v>
          </cell>
          <cell r="D30">
            <v>24.656291299287926</v>
          </cell>
          <cell r="E30">
            <v>26.709432396636188</v>
          </cell>
          <cell r="F30">
            <v>24.119679163525731</v>
          </cell>
          <cell r="G30">
            <v>23.636055058248076</v>
          </cell>
          <cell r="H30">
            <v>16.607827590368334</v>
          </cell>
          <cell r="I30">
            <v>18.29666073944864</v>
          </cell>
          <cell r="J30">
            <v>24.864670214830014</v>
          </cell>
        </row>
        <row r="32">
          <cell r="A32" t="str">
            <v xml:space="preserve">      Te ardhura Tatimore</v>
          </cell>
          <cell r="C32">
            <v>2961</v>
          </cell>
          <cell r="D32">
            <v>7044</v>
          </cell>
          <cell r="E32">
            <v>23447</v>
          </cell>
          <cell r="F32">
            <v>35988</v>
          </cell>
          <cell r="G32">
            <v>39680</v>
          </cell>
          <cell r="H32">
            <v>42839.961790000001</v>
          </cell>
          <cell r="I32">
            <v>45579.069129999996</v>
          </cell>
          <cell r="J32">
            <v>72576.051990000007</v>
          </cell>
        </row>
        <row r="33">
          <cell r="A33" t="str">
            <v xml:space="preserve">      Ne % ndaj PBB</v>
          </cell>
          <cell r="C33">
            <v>18.050475493782006</v>
          </cell>
          <cell r="D33">
            <v>13.894313272974733</v>
          </cell>
          <cell r="E33">
            <v>18.707613257376291</v>
          </cell>
          <cell r="F33">
            <v>19.51700986479964</v>
          </cell>
          <cell r="G33">
            <v>17.267714856414251</v>
          </cell>
          <cell r="H33">
            <v>13.605257207553404</v>
          </cell>
          <cell r="I33">
            <v>14.146818648234248</v>
          </cell>
          <cell r="J33">
            <v>17.601619104786021</v>
          </cell>
        </row>
        <row r="34">
          <cell r="A34" t="str">
            <v>Shpenzimet  Buxhetore (ne milion leke)</v>
          </cell>
          <cell r="B34">
            <v>10449</v>
          </cell>
          <cell r="C34">
            <v>10202</v>
          </cell>
          <cell r="D34">
            <v>23405</v>
          </cell>
          <cell r="E34">
            <v>9851</v>
          </cell>
          <cell r="F34">
            <v>14524</v>
          </cell>
          <cell r="G34">
            <v>18438</v>
          </cell>
          <cell r="H34">
            <v>22982.785649999998</v>
          </cell>
          <cell r="I34">
            <v>25543.094369999999</v>
          </cell>
          <cell r="J34">
            <v>28335.61</v>
          </cell>
        </row>
        <row r="35">
          <cell r="A35" t="str">
            <v>Ne % ndaj PBB</v>
          </cell>
          <cell r="B35">
            <v>62.148337595907925</v>
          </cell>
          <cell r="C35">
            <v>62.192148256522799</v>
          </cell>
          <cell r="D35">
            <v>46.166439828786714</v>
          </cell>
          <cell r="E35">
            <v>7.8597986180924568</v>
          </cell>
          <cell r="F35">
            <v>7.8766547537054006</v>
          </cell>
          <cell r="G35">
            <v>8.0237431079275687</v>
          </cell>
          <cell r="H35">
            <v>7.2989493232299489</v>
          </cell>
          <cell r="I35">
            <v>7.9280584413972051</v>
          </cell>
          <cell r="J35">
            <v>6.8721375804581815</v>
          </cell>
        </row>
        <row r="36">
          <cell r="A36" t="str">
            <v xml:space="preserve">  Shpenzimet Korente</v>
          </cell>
          <cell r="B36">
            <v>7279</v>
          </cell>
          <cell r="C36">
            <v>9195</v>
          </cell>
          <cell r="D36">
            <v>21426</v>
          </cell>
          <cell r="E36">
            <v>8210</v>
          </cell>
          <cell r="F36">
            <v>9804</v>
          </cell>
          <cell r="G36">
            <v>14692</v>
          </cell>
          <cell r="H36">
            <v>17918.311819999999</v>
          </cell>
          <cell r="I36">
            <v>20376.475739999998</v>
          </cell>
          <cell r="J36">
            <v>22047.67</v>
          </cell>
        </row>
        <row r="37">
          <cell r="A37" t="str">
            <v xml:space="preserve">        Ne % ndaj PBB</v>
          </cell>
          <cell r="B37">
            <v>43.293879735918637</v>
          </cell>
          <cell r="C37">
            <v>56.053401609363569</v>
          </cell>
          <cell r="D37">
            <v>42.262855790283446</v>
          </cell>
          <cell r="E37">
            <v>6.5504970718240862</v>
          </cell>
          <cell r="F37">
            <v>5.3169046547320127</v>
          </cell>
          <cell r="G37">
            <v>6.3935803092348333</v>
          </cell>
          <cell r="H37">
            <v>5.6905569204580813</v>
          </cell>
          <cell r="I37">
            <v>6.3244448051746502</v>
          </cell>
          <cell r="J37">
            <v>5.3471452200443341</v>
          </cell>
        </row>
        <row r="38">
          <cell r="A38" t="str">
            <v xml:space="preserve">  Shpenzime Kapitale</v>
          </cell>
          <cell r="B38">
            <v>3162</v>
          </cell>
          <cell r="C38">
            <v>1007</v>
          </cell>
          <cell r="D38">
            <v>2154</v>
          </cell>
          <cell r="E38">
            <v>5578</v>
          </cell>
          <cell r="F38" t="str">
            <v>…</v>
          </cell>
          <cell r="G38">
            <v>7893</v>
          </cell>
          <cell r="H38">
            <v>7607.4914800000024</v>
          </cell>
          <cell r="I38">
            <v>7474.457980000001</v>
          </cell>
          <cell r="J38">
            <v>13626.43</v>
          </cell>
        </row>
        <row r="39">
          <cell r="A39" t="str">
            <v xml:space="preserve">       Ne % ndaj PBB</v>
          </cell>
          <cell r="B39">
            <v>18.806875631951467</v>
          </cell>
          <cell r="C39">
            <v>6.1387466471592296</v>
          </cell>
          <cell r="D39">
            <v>4.2487721166932957</v>
          </cell>
          <cell r="E39">
            <v>4.4505082419774364</v>
          </cell>
          <cell r="F39" t="e">
            <v>#VALUE!</v>
          </cell>
          <cell r="G39">
            <v>3.4348304778648608</v>
          </cell>
          <cell r="H39">
            <v>2.416012385749402</v>
          </cell>
          <cell r="I39">
            <v>2.3199201641287952</v>
          </cell>
          <cell r="J39">
            <v>3.3047709821839999</v>
          </cell>
        </row>
        <row r="44">
          <cell r="A44" t="str">
            <v>Defiçiti Buxhetor (ne milion leke)</v>
          </cell>
          <cell r="B44">
            <v>-2583</v>
          </cell>
          <cell r="C44">
            <v>-5034</v>
          </cell>
          <cell r="D44">
            <v>-10905</v>
          </cell>
          <cell r="E44">
            <v>11624</v>
          </cell>
          <cell r="F44">
            <v>15817</v>
          </cell>
          <cell r="G44">
            <v>14876</v>
          </cell>
          <cell r="H44">
            <v>28293.025189999997</v>
          </cell>
          <cell r="I44">
            <v>37725.549670000022</v>
          </cell>
          <cell r="J44">
            <v>27596.439149999998</v>
          </cell>
        </row>
        <row r="45">
          <cell r="A45" t="str">
            <v xml:space="preserve">     Ne % ndaj PBB</v>
          </cell>
          <cell r="B45">
            <v>-15.363111877713674</v>
          </cell>
          <cell r="C45">
            <v>-30.687637161667887</v>
          </cell>
          <cell r="D45">
            <v>-21.510148529498785</v>
          </cell>
          <cell r="E45">
            <v>9.274418753091739</v>
          </cell>
          <cell r="F45">
            <v>8.5778744312419661</v>
          </cell>
          <cell r="G45">
            <v>6.4736523740932057</v>
          </cell>
          <cell r="H45">
            <v>8.9853928156301794</v>
          </cell>
          <cell r="I45">
            <v>11.709245488630797</v>
          </cell>
          <cell r="J45">
            <v>6.6928690283901577</v>
          </cell>
        </row>
        <row r="48">
          <cell r="A48" t="str">
            <v>Huamarrja e brendshme (ne million leke)</v>
          </cell>
          <cell r="B48">
            <v>2583</v>
          </cell>
          <cell r="C48">
            <v>5034</v>
          </cell>
          <cell r="D48">
            <v>10905</v>
          </cell>
          <cell r="E48">
            <v>-11624</v>
          </cell>
          <cell r="F48">
            <v>-15817</v>
          </cell>
          <cell r="G48">
            <v>-14876</v>
          </cell>
          <cell r="H48">
            <v>-28293.025189999997</v>
          </cell>
          <cell r="I48">
            <v>-37725.549670000022</v>
          </cell>
          <cell r="J48">
            <v>-27596.439149999998</v>
          </cell>
        </row>
        <row r="49">
          <cell r="A49" t="str">
            <v xml:space="preserve">    Ne % ndaj PBB</v>
          </cell>
          <cell r="B49">
            <v>15.363111877713674</v>
          </cell>
          <cell r="C49">
            <v>30.687637161667887</v>
          </cell>
          <cell r="D49">
            <v>21.510148529498785</v>
          </cell>
          <cell r="E49">
            <v>-9.274418753091739</v>
          </cell>
          <cell r="F49">
            <v>-8.5778744312419661</v>
          </cell>
          <cell r="G49">
            <v>-6.4736523740932057</v>
          </cell>
          <cell r="H49">
            <v>-8.9853928156301794</v>
          </cell>
          <cell r="I49">
            <v>-11.709245488630797</v>
          </cell>
          <cell r="J49">
            <v>-6.6928690283901577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Rp_Tbl1"/>
      <sheetName val="Sheet1"/>
    </sheetNames>
    <sheetDataSet>
      <sheetData sheetId="0" refreshError="1">
        <row r="4">
          <cell r="B4" t="str">
            <v>Table 1.  Indonesia:  Summary of Central Government Operations,  FY2000 (9 months) 1/</v>
          </cell>
        </row>
        <row r="7">
          <cell r="D7" t="str">
            <v>1992/93</v>
          </cell>
          <cell r="E7" t="str">
            <v>1993/94</v>
          </cell>
          <cell r="F7" t="str">
            <v>1994/95</v>
          </cell>
          <cell r="G7" t="str">
            <v>1995/96</v>
          </cell>
          <cell r="H7" t="str">
            <v>1996/97</v>
          </cell>
          <cell r="I7" t="str">
            <v>1997/98</v>
          </cell>
          <cell r="W7" t="str">
            <v>1998/99</v>
          </cell>
          <cell r="AB7" t="str">
            <v>1999/2000</v>
          </cell>
          <cell r="AF7" t="str">
            <v>1999/2000</v>
          </cell>
        </row>
        <row r="8">
          <cell r="K8" t="str">
            <v>I-Q</v>
          </cell>
          <cell r="L8" t="str">
            <v>II-Q</v>
          </cell>
          <cell r="M8" t="str">
            <v>Apr-Sep</v>
          </cell>
          <cell r="N8" t="str">
            <v>1st Half</v>
          </cell>
          <cell r="O8" t="str">
            <v>III-Q</v>
          </cell>
          <cell r="P8" t="str">
            <v>IV-Q</v>
          </cell>
          <cell r="Q8" t="str">
            <v>Oct-Mar</v>
          </cell>
          <cell r="R8" t="str">
            <v>2nd Half</v>
          </cell>
          <cell r="S8" t="str">
            <v>Oct-Mar</v>
          </cell>
          <cell r="T8" t="str">
            <v>Oct-Mar</v>
          </cell>
          <cell r="U8" t="str">
            <v>2nd Half</v>
          </cell>
          <cell r="V8" t="str">
            <v>Year</v>
          </cell>
          <cell r="Z8" t="str">
            <v>I-Q</v>
          </cell>
          <cell r="AA8" t="str">
            <v>I-Q</v>
          </cell>
          <cell r="AB8" t="str">
            <v>II-Q</v>
          </cell>
          <cell r="AC8" t="str">
            <v>1st Half</v>
          </cell>
          <cell r="AD8" t="str">
            <v>III-Q</v>
          </cell>
          <cell r="AE8" t="str">
            <v>IV-Q</v>
          </cell>
          <cell r="AF8" t="str">
            <v>2nd Half</v>
          </cell>
        </row>
        <row r="9">
          <cell r="K9" t="str">
            <v>Actual</v>
          </cell>
          <cell r="L9" t="str">
            <v>Actual</v>
          </cell>
          <cell r="M9" t="str">
            <v>Program</v>
          </cell>
          <cell r="O9" t="str">
            <v>Actual</v>
          </cell>
          <cell r="P9" t="str">
            <v>Preliminary</v>
          </cell>
          <cell r="Q9" t="str">
            <v>Projection</v>
          </cell>
          <cell r="R9" t="str">
            <v>EBS/99/41</v>
          </cell>
          <cell r="S9" t="str">
            <v>Projection</v>
          </cell>
          <cell r="T9" t="str">
            <v>Projection</v>
          </cell>
          <cell r="U9" t="str">
            <v>Preliminary</v>
          </cell>
          <cell r="V9" t="str">
            <v>EBS/99/41</v>
          </cell>
          <cell r="Y9" t="str">
            <v>Sixth Review</v>
          </cell>
          <cell r="Z9" t="str">
            <v>Prel.</v>
          </cell>
          <cell r="AA9" t="str">
            <v>Projection</v>
          </cell>
          <cell r="AB9" t="str">
            <v>Projection</v>
          </cell>
          <cell r="AD9" t="str">
            <v>Projection</v>
          </cell>
          <cell r="AE9" t="str">
            <v>Projection</v>
          </cell>
          <cell r="AF9" t="str">
            <v>Projection</v>
          </cell>
        </row>
        <row r="10">
          <cell r="Q10" t="str">
            <v>Brief Jan 99</v>
          </cell>
          <cell r="S10" t="str">
            <v>SR</v>
          </cell>
          <cell r="T10" t="str">
            <v>SR</v>
          </cell>
        </row>
        <row r="12">
          <cell r="C12" t="str">
            <v>(In trillions of rupiah)</v>
          </cell>
        </row>
        <row r="14">
          <cell r="B14" t="str">
            <v>Total revenue and grants</v>
          </cell>
          <cell r="D14">
            <v>48.926000000000002</v>
          </cell>
          <cell r="E14">
            <v>55.438910000000007</v>
          </cell>
          <cell r="F14">
            <v>64.824439999999996</v>
          </cell>
          <cell r="G14">
            <v>70.271720000000002</v>
          </cell>
          <cell r="H14">
            <v>83.555499999999995</v>
          </cell>
          <cell r="I14">
            <v>107.81489999999999</v>
          </cell>
          <cell r="K14">
            <v>28.5002</v>
          </cell>
          <cell r="L14">
            <v>45.282599999999995</v>
          </cell>
          <cell r="M14">
            <v>45.282599999999995</v>
          </cell>
          <cell r="N14">
            <v>73.782800000000009</v>
          </cell>
          <cell r="O14">
            <v>35.644500000000001</v>
          </cell>
          <cell r="P14">
            <v>44.431199999999997</v>
          </cell>
          <cell r="Q14">
            <v>62.80117479058525</v>
          </cell>
          <cell r="R14">
            <v>68.572500000000005</v>
          </cell>
          <cell r="S14">
            <v>80.075699999999998</v>
          </cell>
          <cell r="T14">
            <v>142.3553</v>
          </cell>
          <cell r="U14">
            <v>80.075699999999998</v>
          </cell>
          <cell r="V14">
            <v>142.3553</v>
          </cell>
          <cell r="W14">
            <v>153.85849999999999</v>
          </cell>
          <cell r="Y14">
            <v>144.52302942412024</v>
          </cell>
          <cell r="Z14">
            <v>34.016500000000001</v>
          </cell>
          <cell r="AA14">
            <v>40.425698404877728</v>
          </cell>
          <cell r="AB14">
            <v>47.339900000000007</v>
          </cell>
          <cell r="AC14">
            <v>81.356400000000008</v>
          </cell>
          <cell r="AD14">
            <v>39.212741000000001</v>
          </cell>
          <cell r="AE14">
            <v>43.975174299999999</v>
          </cell>
          <cell r="AF14">
            <v>83.1879153</v>
          </cell>
        </row>
        <row r="15">
          <cell r="B15" t="str">
            <v xml:space="preserve">     of which: revenue devolution to regions</v>
          </cell>
        </row>
        <row r="16">
          <cell r="B16" t="str">
            <v xml:space="preserve">                   revenue sharing</v>
          </cell>
        </row>
        <row r="17">
          <cell r="B17" t="str">
            <v xml:space="preserve">  Tax revenue</v>
          </cell>
          <cell r="D17">
            <v>45.421999999999997</v>
          </cell>
          <cell r="E17">
            <v>49.173400000000001</v>
          </cell>
          <cell r="F17">
            <v>57.978999999999999</v>
          </cell>
          <cell r="G17">
            <v>64.741</v>
          </cell>
          <cell r="H17">
            <v>78.221100000000007</v>
          </cell>
          <cell r="I17">
            <v>101.47499999999999</v>
          </cell>
          <cell r="K17">
            <v>27.139400000000002</v>
          </cell>
          <cell r="L17">
            <v>42.421099999999996</v>
          </cell>
          <cell r="M17">
            <v>42.421099999999996</v>
          </cell>
          <cell r="N17">
            <v>69.560500000000005</v>
          </cell>
          <cell r="O17">
            <v>33.400700000000001</v>
          </cell>
          <cell r="P17">
            <v>40.561199999999999</v>
          </cell>
          <cell r="Q17">
            <v>56.951674790585251</v>
          </cell>
          <cell r="R17">
            <v>63.901099999999992</v>
          </cell>
          <cell r="S17">
            <v>73.9619</v>
          </cell>
          <cell r="T17">
            <v>133.46159999999998</v>
          </cell>
          <cell r="U17">
            <v>73.9619</v>
          </cell>
          <cell r="V17">
            <v>133.46159999999998</v>
          </cell>
          <cell r="W17">
            <v>143.5224</v>
          </cell>
          <cell r="Y17">
            <v>131.02392942412024</v>
          </cell>
          <cell r="Z17">
            <v>31.413599999999999</v>
          </cell>
          <cell r="AA17">
            <v>37.84719840487773</v>
          </cell>
          <cell r="AB17">
            <v>42.665100000000002</v>
          </cell>
          <cell r="AC17">
            <v>74.078699999999998</v>
          </cell>
          <cell r="AD17">
            <v>36.102141000000003</v>
          </cell>
          <cell r="AE17">
            <v>40.864374299999994</v>
          </cell>
          <cell r="AF17">
            <v>76.966515299999998</v>
          </cell>
        </row>
        <row r="18">
          <cell r="B18" t="str">
            <v xml:space="preserve">    Oil and gas</v>
          </cell>
          <cell r="D18">
            <v>15.33</v>
          </cell>
          <cell r="E18">
            <v>12.507999999999999</v>
          </cell>
          <cell r="F18">
            <v>13.537000000000001</v>
          </cell>
          <cell r="G18">
            <v>16.055</v>
          </cell>
          <cell r="H18">
            <v>20.1371</v>
          </cell>
          <cell r="I18">
            <v>30.559000000000001</v>
          </cell>
          <cell r="K18">
            <v>6.8308999999999997</v>
          </cell>
          <cell r="L18">
            <v>15.1686</v>
          </cell>
          <cell r="M18">
            <v>15.1686</v>
          </cell>
          <cell r="N18">
            <v>21.999500000000001</v>
          </cell>
          <cell r="O18">
            <v>7.2611999999999997</v>
          </cell>
          <cell r="P18">
            <v>11.962199999999999</v>
          </cell>
          <cell r="Q18">
            <v>19.944900000000001</v>
          </cell>
          <cell r="R18">
            <v>17.7453</v>
          </cell>
          <cell r="S18">
            <v>19.223399999999998</v>
          </cell>
          <cell r="T18">
            <v>39.744800000000005</v>
          </cell>
          <cell r="U18">
            <v>19.223399999999998</v>
          </cell>
          <cell r="V18">
            <v>39.744800000000005</v>
          </cell>
          <cell r="W18">
            <v>41.222899999999996</v>
          </cell>
          <cell r="Y18">
            <v>33.063409424120216</v>
          </cell>
          <cell r="Z18">
            <v>4.2741999999999996</v>
          </cell>
          <cell r="AA18">
            <v>10.707798404877732</v>
          </cell>
          <cell r="AB18">
            <v>17.416400000000003</v>
          </cell>
          <cell r="AC18">
            <v>21.690600000000003</v>
          </cell>
          <cell r="AD18">
            <v>14.241741000000003</v>
          </cell>
          <cell r="AE18">
            <v>13.234674300000002</v>
          </cell>
          <cell r="AF18">
            <v>27.476415300000006</v>
          </cell>
        </row>
        <row r="19">
          <cell r="B19" t="str">
            <v xml:space="preserve">    Non-oil and gas</v>
          </cell>
          <cell r="D19">
            <v>30.091999999999999</v>
          </cell>
          <cell r="E19">
            <v>36.665399999999998</v>
          </cell>
          <cell r="F19">
            <v>44.442</v>
          </cell>
          <cell r="G19">
            <v>48.686</v>
          </cell>
          <cell r="H19">
            <v>58.084000000000003</v>
          </cell>
          <cell r="I19">
            <v>70.915999999999997</v>
          </cell>
          <cell r="K19">
            <v>20.308499999999999</v>
          </cell>
          <cell r="L19">
            <v>27.252500000000001</v>
          </cell>
          <cell r="M19">
            <v>27.252500000000001</v>
          </cell>
          <cell r="N19">
            <v>47.561</v>
          </cell>
          <cell r="O19">
            <v>26.139499999999995</v>
          </cell>
          <cell r="P19">
            <v>28.599</v>
          </cell>
          <cell r="Q19">
            <v>37.006774790585254</v>
          </cell>
          <cell r="R19">
            <v>46.155799999999985</v>
          </cell>
          <cell r="S19">
            <v>54.738500000000002</v>
          </cell>
          <cell r="T19">
            <v>93.716799999999992</v>
          </cell>
          <cell r="U19">
            <v>54.738500000000002</v>
          </cell>
          <cell r="V19">
            <v>93.716799999999992</v>
          </cell>
          <cell r="W19">
            <v>102.29949999999999</v>
          </cell>
          <cell r="Y19">
            <v>97.960520000000002</v>
          </cell>
          <cell r="Z19">
            <v>27.139399999999998</v>
          </cell>
          <cell r="AA19">
            <v>27.139399999999998</v>
          </cell>
          <cell r="AB19">
            <v>25.248699999999999</v>
          </cell>
          <cell r="AC19">
            <v>52.388099999999994</v>
          </cell>
          <cell r="AD19">
            <v>21.860400000000002</v>
          </cell>
          <cell r="AE19">
            <v>27.629699999999996</v>
          </cell>
          <cell r="AF19">
            <v>49.490099999999998</v>
          </cell>
        </row>
        <row r="20">
          <cell r="B20" t="str">
            <v xml:space="preserve">  Nontax revenue</v>
          </cell>
          <cell r="D20">
            <v>2.9929999999999999</v>
          </cell>
          <cell r="E20">
            <v>5.8449999999999998</v>
          </cell>
          <cell r="F20">
            <v>6.3220000000000001</v>
          </cell>
          <cell r="G20">
            <v>5.03</v>
          </cell>
          <cell r="H20">
            <v>4.8579999999999997</v>
          </cell>
          <cell r="I20">
            <v>6.3398999999999992</v>
          </cell>
          <cell r="K20">
            <v>1.3608000000000002</v>
          </cell>
          <cell r="L20">
            <v>2.8614999999999999</v>
          </cell>
          <cell r="M20">
            <v>2.8614999999999999</v>
          </cell>
          <cell r="N20">
            <v>4.2222999999999988</v>
          </cell>
          <cell r="O20">
            <v>2.2438000000000002</v>
          </cell>
          <cell r="P20">
            <v>3.87</v>
          </cell>
          <cell r="Q20">
            <v>5.8494999999999999</v>
          </cell>
          <cell r="R20">
            <v>4.6713999999999993</v>
          </cell>
          <cell r="S20">
            <v>6.1138000000000003</v>
          </cell>
          <cell r="T20">
            <v>8.8936999999999991</v>
          </cell>
          <cell r="U20">
            <v>6.1138000000000003</v>
          </cell>
          <cell r="V20">
            <v>8.8936999999999991</v>
          </cell>
          <cell r="W20">
            <v>10.336099999999998</v>
          </cell>
          <cell r="Y20">
            <v>13.4991</v>
          </cell>
          <cell r="Z20">
            <v>2.6029</v>
          </cell>
          <cell r="AA20">
            <v>2.5785</v>
          </cell>
          <cell r="AB20">
            <v>4.6748000000000003</v>
          </cell>
          <cell r="AC20">
            <v>7.2777000000000003</v>
          </cell>
          <cell r="AD20">
            <v>3.1105999999999998</v>
          </cell>
          <cell r="AE20">
            <v>3.1108000000000007</v>
          </cell>
          <cell r="AF20">
            <v>6.2214000000000009</v>
          </cell>
        </row>
        <row r="21">
          <cell r="B21" t="str">
            <v xml:space="preserve">  Grants</v>
          </cell>
          <cell r="D21">
            <v>0.51100000000000001</v>
          </cell>
          <cell r="E21">
            <v>0.42050999999999999</v>
          </cell>
          <cell r="F21">
            <v>0.52344000000000002</v>
          </cell>
          <cell r="G21">
            <v>0.50072000000000005</v>
          </cell>
          <cell r="H21">
            <v>0.47639999999999999</v>
          </cell>
          <cell r="I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</row>
        <row r="23">
          <cell r="B23" t="str">
            <v xml:space="preserve">Total expenditure and net lending </v>
          </cell>
          <cell r="D23">
            <v>52.798999999999999</v>
          </cell>
          <cell r="E23">
            <v>57.261576331467047</v>
          </cell>
          <cell r="F23">
            <v>64.187086188488593</v>
          </cell>
          <cell r="G23">
            <v>65.790973321888075</v>
          </cell>
          <cell r="H23">
            <v>76.792194061123055</v>
          </cell>
          <cell r="I23">
            <v>115.655084658205</v>
          </cell>
          <cell r="J23">
            <v>0</v>
          </cell>
          <cell r="K23">
            <v>25.26256375007749</v>
          </cell>
          <cell r="L23">
            <v>48.562532218929363</v>
          </cell>
          <cell r="M23">
            <v>48.562532218929363</v>
          </cell>
          <cell r="N23">
            <v>73.825095969006853</v>
          </cell>
          <cell r="O23">
            <v>43.189718464363807</v>
          </cell>
          <cell r="P23">
            <v>58.732317836513381</v>
          </cell>
          <cell r="Q23">
            <v>121.02056979965373</v>
          </cell>
          <cell r="R23">
            <v>110.5646891893638</v>
          </cell>
          <cell r="S23">
            <v>101.9220363008772</v>
          </cell>
          <cell r="T23">
            <v>184.98978515837064</v>
          </cell>
          <cell r="U23">
            <v>101.9220363008772</v>
          </cell>
          <cell r="V23">
            <v>185.94598515837066</v>
          </cell>
          <cell r="W23">
            <v>175.74713226988405</v>
          </cell>
          <cell r="Y23">
            <v>228.36854380615898</v>
          </cell>
          <cell r="Z23">
            <v>29.592018200000005</v>
          </cell>
          <cell r="AA23">
            <v>32.041899999999998</v>
          </cell>
          <cell r="AB23">
            <v>49.470300000000009</v>
          </cell>
          <cell r="AC23">
            <v>79.062318200000007</v>
          </cell>
          <cell r="AD23">
            <v>50.264184999999998</v>
          </cell>
          <cell r="AE23">
            <v>78.280312799999905</v>
          </cell>
          <cell r="AF23">
            <v>128.5444977999999</v>
          </cell>
        </row>
        <row r="24">
          <cell r="B24" t="str">
            <v xml:space="preserve">     of which: expenditure devolution to regions</v>
          </cell>
        </row>
        <row r="25">
          <cell r="B25" t="str">
            <v xml:space="preserve">  Current expenditure</v>
          </cell>
          <cell r="D25">
            <v>25.4</v>
          </cell>
          <cell r="E25">
            <v>30.552900000000001</v>
          </cell>
          <cell r="F25">
            <v>34.209000000000003</v>
          </cell>
          <cell r="G25">
            <v>38.298000000000002</v>
          </cell>
          <cell r="H25">
            <v>45.59</v>
          </cell>
          <cell r="I25">
            <v>70.194345000000013</v>
          </cell>
          <cell r="J25">
            <v>0</v>
          </cell>
          <cell r="K25">
            <v>17.871853000000002</v>
          </cell>
          <cell r="L25">
            <v>35.717188</v>
          </cell>
          <cell r="M25">
            <v>35.717188</v>
          </cell>
          <cell r="N25">
            <v>53.589041000000002</v>
          </cell>
          <cell r="O25">
            <v>28.938500000000001</v>
          </cell>
          <cell r="P25">
            <v>42.130559999999996</v>
          </cell>
          <cell r="Q25">
            <v>95.495530815625017</v>
          </cell>
          <cell r="R25">
            <v>80.658195724999999</v>
          </cell>
          <cell r="S25">
            <v>71.069060000000007</v>
          </cell>
          <cell r="T25">
            <v>134.24723672499999</v>
          </cell>
          <cell r="U25">
            <v>71.069060000000007</v>
          </cell>
          <cell r="V25">
            <v>134.24723672499999</v>
          </cell>
          <cell r="W25">
            <v>124.65810100000002</v>
          </cell>
          <cell r="Y25">
            <v>168.90996373433563</v>
          </cell>
          <cell r="Z25">
            <v>24.230242999999998</v>
          </cell>
          <cell r="AA25">
            <v>25.155799999999999</v>
          </cell>
          <cell r="AB25">
            <v>38.932980000000001</v>
          </cell>
          <cell r="AC25">
            <v>63.163222999999995</v>
          </cell>
          <cell r="AD25">
            <v>39.048560000000002</v>
          </cell>
          <cell r="AE25">
            <v>55.208216999999912</v>
          </cell>
          <cell r="AF25">
            <v>94.256776999999914</v>
          </cell>
        </row>
        <row r="26">
          <cell r="B26" t="str">
            <v xml:space="preserve">  Current expenditure (excluding domestic interest costs)</v>
          </cell>
          <cell r="D26">
            <v>25.4</v>
          </cell>
          <cell r="E26">
            <v>30.552900000000001</v>
          </cell>
          <cell r="F26">
            <v>34.209000000000003</v>
          </cell>
          <cell r="G26">
            <v>38.298000000000002</v>
          </cell>
          <cell r="H26">
            <v>45.59</v>
          </cell>
          <cell r="I26">
            <v>70.194345000000013</v>
          </cell>
          <cell r="K26">
            <v>17.871853000000002</v>
          </cell>
          <cell r="L26">
            <v>35.717188</v>
          </cell>
          <cell r="M26">
            <v>35.717188</v>
          </cell>
          <cell r="N26">
            <v>53.589041000000002</v>
          </cell>
          <cell r="O26">
            <v>26.138500000000001</v>
          </cell>
          <cell r="P26">
            <v>38.945759999999993</v>
          </cell>
          <cell r="Q26">
            <v>80.495530815625017</v>
          </cell>
          <cell r="R26">
            <v>74.658195724999999</v>
          </cell>
          <cell r="S26">
            <v>65.08426</v>
          </cell>
          <cell r="T26">
            <v>128.24723672499999</v>
          </cell>
          <cell r="U26">
            <v>65.08426</v>
          </cell>
          <cell r="V26">
            <v>128.24723672499999</v>
          </cell>
          <cell r="W26">
            <v>118.67330100000001</v>
          </cell>
          <cell r="Y26">
            <v>134.90996373433563</v>
          </cell>
          <cell r="Z26">
            <v>23.930242999999997</v>
          </cell>
          <cell r="AA26">
            <v>23.430799999999998</v>
          </cell>
          <cell r="AB26">
            <v>32.29298</v>
          </cell>
          <cell r="AC26">
            <v>56.223222999999997</v>
          </cell>
          <cell r="AD26">
            <v>34.108560000000004</v>
          </cell>
          <cell r="AE26">
            <v>42.498216999999912</v>
          </cell>
          <cell r="AF26">
            <v>76.606776999999909</v>
          </cell>
        </row>
        <row r="27">
          <cell r="B27" t="str">
            <v xml:space="preserve">     Personnel</v>
          </cell>
          <cell r="D27">
            <v>9.5540000000000003</v>
          </cell>
          <cell r="E27">
            <v>11.145</v>
          </cell>
          <cell r="F27">
            <v>12.596</v>
          </cell>
          <cell r="G27">
            <v>13.000999999999999</v>
          </cell>
          <cell r="H27">
            <v>15.419</v>
          </cell>
          <cell r="I27">
            <v>18.051800000000004</v>
          </cell>
          <cell r="K27">
            <v>6.4437000000000006</v>
          </cell>
          <cell r="L27">
            <v>5.5724500000000008</v>
          </cell>
          <cell r="M27">
            <v>5.5724500000000008</v>
          </cell>
          <cell r="N27">
            <v>12.016150000000001</v>
          </cell>
          <cell r="O27">
            <v>5.5255000000000001</v>
          </cell>
          <cell r="P27">
            <v>5.3971</v>
          </cell>
          <cell r="Q27">
            <v>12.435700000000001</v>
          </cell>
          <cell r="R27">
            <v>12.4643</v>
          </cell>
          <cell r="S27">
            <v>10.922600000000001</v>
          </cell>
          <cell r="T27">
            <v>24.480450000000001</v>
          </cell>
          <cell r="U27">
            <v>10.922600000000001</v>
          </cell>
          <cell r="V27">
            <v>24.480450000000001</v>
          </cell>
          <cell r="W27">
            <v>22.938749999999999</v>
          </cell>
          <cell r="Y27">
            <v>34.012887693978918</v>
          </cell>
          <cell r="Z27">
            <v>9.1847999999999992</v>
          </cell>
          <cell r="AA27">
            <v>9.1847999999999992</v>
          </cell>
          <cell r="AB27">
            <v>7.9718999999999998</v>
          </cell>
          <cell r="AC27">
            <v>17.156700000000001</v>
          </cell>
          <cell r="AD27">
            <v>7.0865</v>
          </cell>
          <cell r="AE27">
            <v>9.2588999999999988</v>
          </cell>
          <cell r="AF27">
            <v>16.345399999999998</v>
          </cell>
        </row>
        <row r="28">
          <cell r="B28" t="str">
            <v xml:space="preserve">        of which: Central government payroll</v>
          </cell>
        </row>
        <row r="29">
          <cell r="B29" t="str">
            <v xml:space="preserve">                        transferred  to regions</v>
          </cell>
          <cell r="W29">
            <v>0</v>
          </cell>
        </row>
        <row r="30">
          <cell r="B30" t="str">
            <v xml:space="preserve">     Goods and nonlabor services</v>
          </cell>
          <cell r="D30">
            <v>2.9289999999999998</v>
          </cell>
          <cell r="E30">
            <v>3.032</v>
          </cell>
          <cell r="F30">
            <v>4.319</v>
          </cell>
          <cell r="G30">
            <v>5.1749999999999998</v>
          </cell>
          <cell r="H30">
            <v>7.0650000000000004</v>
          </cell>
          <cell r="I30">
            <v>6.7363</v>
          </cell>
          <cell r="K30">
            <v>1.2337</v>
          </cell>
          <cell r="L30">
            <v>2.2742240000000002</v>
          </cell>
          <cell r="M30">
            <v>2.2742240000000002</v>
          </cell>
          <cell r="N30">
            <v>3.507924</v>
          </cell>
          <cell r="O30">
            <v>2.3227999999999995</v>
          </cell>
          <cell r="P30">
            <v>4.0076999999999998</v>
          </cell>
          <cell r="Q30">
            <v>7.6606999999999994</v>
          </cell>
          <cell r="R30">
            <v>7.5097999999999994</v>
          </cell>
          <cell r="S30">
            <v>6.3304999999999998</v>
          </cell>
          <cell r="T30">
            <v>11.017723999999998</v>
          </cell>
          <cell r="U30">
            <v>6.3304999999999998</v>
          </cell>
          <cell r="V30">
            <v>11.017723999999998</v>
          </cell>
          <cell r="W30">
            <v>9.8384239999999998</v>
          </cell>
          <cell r="Y30">
            <v>10.100430000000001</v>
          </cell>
          <cell r="Z30">
            <v>1.6003999999999998</v>
          </cell>
          <cell r="AA30">
            <v>1.6004</v>
          </cell>
          <cell r="AB30">
            <v>2.3026000000000004</v>
          </cell>
          <cell r="AC30">
            <v>3.9030000000000005</v>
          </cell>
          <cell r="AD30">
            <v>2.1495000000000002</v>
          </cell>
          <cell r="AE30">
            <v>4.6595000000000004</v>
          </cell>
          <cell r="AF30">
            <v>6.8090000000000011</v>
          </cell>
        </row>
        <row r="31">
          <cell r="B31" t="str">
            <v xml:space="preserve">     Subsidies</v>
          </cell>
          <cell r="D31">
            <v>0.86699999999999999</v>
          </cell>
          <cell r="E31">
            <v>1.4549000000000001</v>
          </cell>
          <cell r="F31">
            <v>1.502</v>
          </cell>
          <cell r="G31">
            <v>0.14299999999999999</v>
          </cell>
          <cell r="H31">
            <v>1.6539999999999999</v>
          </cell>
          <cell r="I31">
            <v>20.861599999999999</v>
          </cell>
          <cell r="K31">
            <v>0.10678</v>
          </cell>
          <cell r="L31">
            <v>16.203390000000002</v>
          </cell>
          <cell r="M31">
            <v>16.203390000000002</v>
          </cell>
          <cell r="N31">
            <v>16.310170000000003</v>
          </cell>
          <cell r="O31">
            <v>8.3744999999999994</v>
          </cell>
          <cell r="P31">
            <v>17.393799999999999</v>
          </cell>
          <cell r="Q31">
            <v>36.053710815624996</v>
          </cell>
          <cell r="R31">
            <v>29.971299999999999</v>
          </cell>
          <cell r="S31">
            <v>25.7683</v>
          </cell>
          <cell r="T31">
            <v>46.281469999999999</v>
          </cell>
          <cell r="U31">
            <v>25.7683</v>
          </cell>
          <cell r="V31">
            <v>46.281469999999999</v>
          </cell>
          <cell r="W31">
            <v>42.078470000000003</v>
          </cell>
          <cell r="Y31">
            <v>34.028043820624063</v>
          </cell>
          <cell r="Z31">
            <v>0.17199999999999999</v>
          </cell>
          <cell r="AA31">
            <v>2.9999999999999997E-4</v>
          </cell>
          <cell r="AB31">
            <v>11.735099999999999</v>
          </cell>
          <cell r="AC31">
            <v>11.9071</v>
          </cell>
          <cell r="AD31">
            <v>13.900699999999999</v>
          </cell>
          <cell r="AE31">
            <v>16.731057</v>
          </cell>
          <cell r="AF31">
            <v>30.631757</v>
          </cell>
        </row>
        <row r="32">
          <cell r="B32" t="str">
            <v xml:space="preserve">     Interest payments</v>
          </cell>
          <cell r="D32">
            <v>5.3849999999999998</v>
          </cell>
          <cell r="E32">
            <v>6.157</v>
          </cell>
          <cell r="F32">
            <v>6.3449999999999998</v>
          </cell>
          <cell r="G32">
            <v>6.6150000000000002</v>
          </cell>
          <cell r="H32">
            <v>6.58</v>
          </cell>
          <cell r="I32">
            <v>11.262919</v>
          </cell>
          <cell r="K32">
            <v>6.1041000000000007</v>
          </cell>
          <cell r="L32">
            <v>8.1228999999999996</v>
          </cell>
          <cell r="M32">
            <v>8.1228999999999996</v>
          </cell>
          <cell r="N32">
            <v>14.227</v>
          </cell>
          <cell r="O32">
            <v>8.4585000000000008</v>
          </cell>
          <cell r="P32">
            <v>9.4732599999999998</v>
          </cell>
          <cell r="Q32">
            <v>26.506969999999999</v>
          </cell>
          <cell r="R32">
            <v>18.986795725</v>
          </cell>
          <cell r="S32">
            <v>17.931759999999997</v>
          </cell>
          <cell r="T32">
            <v>33.213795724999997</v>
          </cell>
          <cell r="U32">
            <v>17.931759999999997</v>
          </cell>
          <cell r="V32">
            <v>33.213795724999997</v>
          </cell>
          <cell r="W32">
            <v>32.158760000000001</v>
          </cell>
          <cell r="Y32">
            <v>53.054299999999998</v>
          </cell>
          <cell r="Z32">
            <v>5.6619429999999991</v>
          </cell>
          <cell r="AA32">
            <v>6.7591999999999999</v>
          </cell>
          <cell r="AB32">
            <v>11.86928</v>
          </cell>
          <cell r="AC32">
            <v>17.531222999999997</v>
          </cell>
          <cell r="AD32">
            <v>10.38996</v>
          </cell>
          <cell r="AE32">
            <v>18.394000000000002</v>
          </cell>
          <cell r="AF32">
            <v>28.783960000000004</v>
          </cell>
        </row>
        <row r="33">
          <cell r="B33" t="str">
            <v xml:space="preserve">       Interest on external debt</v>
          </cell>
          <cell r="D33">
            <v>5.3849999999999998</v>
          </cell>
          <cell r="E33">
            <v>6.157</v>
          </cell>
          <cell r="F33">
            <v>6.3449999999999998</v>
          </cell>
          <cell r="G33">
            <v>6.6150000000000002</v>
          </cell>
          <cell r="H33">
            <v>6.58</v>
          </cell>
          <cell r="I33">
            <v>11.262919</v>
          </cell>
          <cell r="K33">
            <v>6.1041000000000007</v>
          </cell>
          <cell r="L33">
            <v>8.1228999999999996</v>
          </cell>
          <cell r="M33">
            <v>8.1228999999999996</v>
          </cell>
          <cell r="N33">
            <v>14.227</v>
          </cell>
          <cell r="O33">
            <v>5.6585000000000001</v>
          </cell>
          <cell r="P33">
            <v>6.2884599999999997</v>
          </cell>
          <cell r="Q33">
            <v>11.506969999999999</v>
          </cell>
          <cell r="R33">
            <v>12.986795725</v>
          </cell>
          <cell r="S33">
            <v>11.946959999999999</v>
          </cell>
          <cell r="T33">
            <v>27.213795725000001</v>
          </cell>
          <cell r="U33">
            <v>11.946959999999999</v>
          </cell>
          <cell r="V33">
            <v>27.213795725000001</v>
          </cell>
          <cell r="W33">
            <v>26.173959999999997</v>
          </cell>
          <cell r="Y33">
            <v>19.054299999999998</v>
          </cell>
          <cell r="Z33">
            <v>5.3619429999999992</v>
          </cell>
          <cell r="AA33">
            <v>5.0342000000000002</v>
          </cell>
          <cell r="AB33">
            <v>5.2292800000000002</v>
          </cell>
          <cell r="AC33">
            <v>10.591222999999999</v>
          </cell>
          <cell r="AD33">
            <v>5.4499599999999999</v>
          </cell>
          <cell r="AE33">
            <v>5.6840000000000019</v>
          </cell>
          <cell r="AF33">
            <v>11.133960000000002</v>
          </cell>
        </row>
        <row r="34">
          <cell r="B34" t="str">
            <v xml:space="preserve">       Interest on bank restructuring bonds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2.8</v>
          </cell>
          <cell r="P34">
            <v>3.1848000000000001</v>
          </cell>
          <cell r="Q34">
            <v>15</v>
          </cell>
          <cell r="R34">
            <v>6</v>
          </cell>
          <cell r="S34">
            <v>5.9847999999999999</v>
          </cell>
          <cell r="T34">
            <v>6</v>
          </cell>
          <cell r="U34">
            <v>5.9847999999999999</v>
          </cell>
          <cell r="V34">
            <v>6</v>
          </cell>
          <cell r="W34">
            <v>5.9847999999999999</v>
          </cell>
          <cell r="Y34">
            <v>34</v>
          </cell>
          <cell r="Z34">
            <v>0.3</v>
          </cell>
          <cell r="AA34">
            <v>1.7250000000000001</v>
          </cell>
          <cell r="AB34">
            <v>6.64</v>
          </cell>
          <cell r="AC34">
            <v>6.9399999999999995</v>
          </cell>
          <cell r="AD34">
            <v>4.9400000000000004</v>
          </cell>
          <cell r="AE34">
            <v>12.71</v>
          </cell>
          <cell r="AF34">
            <v>17.650000000000002</v>
          </cell>
        </row>
        <row r="35">
          <cell r="B35" t="str">
            <v xml:space="preserve">     Other</v>
          </cell>
          <cell r="D35">
            <v>6.6649999999999974</v>
          </cell>
          <cell r="E35">
            <v>8.7640000000000011</v>
          </cell>
          <cell r="F35">
            <v>9.4470000000000027</v>
          </cell>
          <cell r="G35">
            <v>13.364000000000003</v>
          </cell>
          <cell r="H35">
            <v>14.872000000000002</v>
          </cell>
          <cell r="I35">
            <v>13.281726000000013</v>
          </cell>
          <cell r="K35">
            <v>3.9835729999999998</v>
          </cell>
          <cell r="L35">
            <v>3.544223999999998</v>
          </cell>
          <cell r="M35">
            <v>3.544223999999998</v>
          </cell>
          <cell r="N35">
            <v>7.5277969999999925</v>
          </cell>
          <cell r="O35">
            <v>4.2571999999999992</v>
          </cell>
          <cell r="P35">
            <v>5.8586999999999927</v>
          </cell>
          <cell r="Q35">
            <v>12.838450000000027</v>
          </cell>
          <cell r="R35">
            <v>11.725999999999999</v>
          </cell>
          <cell r="S35">
            <v>10.115899999999998</v>
          </cell>
          <cell r="T35">
            <v>19.253796999999988</v>
          </cell>
          <cell r="U35">
            <v>10.115899999999998</v>
          </cell>
          <cell r="V35">
            <v>19.253796999999988</v>
          </cell>
          <cell r="W35">
            <v>17.643697000000007</v>
          </cell>
          <cell r="Y35">
            <v>37.714302219732659</v>
          </cell>
          <cell r="Z35">
            <v>7.6110999999999978</v>
          </cell>
          <cell r="AA35">
            <v>7.6110999999999986</v>
          </cell>
          <cell r="AB35">
            <v>5.0541000000000009</v>
          </cell>
          <cell r="AC35">
            <v>12.665199999999999</v>
          </cell>
          <cell r="AD35">
            <v>5.5219000000000049</v>
          </cell>
          <cell r="AE35">
            <v>6.1647599999999114</v>
          </cell>
          <cell r="AF35">
            <v>11.686659999999916</v>
          </cell>
        </row>
        <row r="36">
          <cell r="B36" t="str">
            <v xml:space="preserve">        of which: Transfers to regions</v>
          </cell>
          <cell r="I36">
            <v>8.3711000000000002</v>
          </cell>
          <cell r="W36">
            <v>13.074382</v>
          </cell>
          <cell r="Y36">
            <v>18.8</v>
          </cell>
          <cell r="AC36">
            <v>9.7707999999999995</v>
          </cell>
          <cell r="AF36">
            <v>9.0434999999999999</v>
          </cell>
        </row>
        <row r="37">
          <cell r="B37" t="str">
            <v xml:space="preserve">  Development expenditure and net lending  2/</v>
          </cell>
          <cell r="D37">
            <v>27.399000000000001</v>
          </cell>
          <cell r="E37">
            <v>26.708676331467046</v>
          </cell>
          <cell r="F37">
            <v>29.978086188488597</v>
          </cell>
          <cell r="G37">
            <v>27.492973321888069</v>
          </cell>
          <cell r="H37">
            <v>31.202194061123048</v>
          </cell>
          <cell r="I37">
            <v>45.460739658204986</v>
          </cell>
          <cell r="K37">
            <v>7.3907107500774893</v>
          </cell>
          <cell r="L37">
            <v>12.845344218929363</v>
          </cell>
          <cell r="M37">
            <v>12.845344218929363</v>
          </cell>
          <cell r="N37">
            <v>20.236054969006851</v>
          </cell>
          <cell r="O37">
            <v>14.251218464363802</v>
          </cell>
          <cell r="P37">
            <v>16.601757836513386</v>
          </cell>
          <cell r="Q37">
            <v>25.525038984028711</v>
          </cell>
          <cell r="R37">
            <v>29.906493464363805</v>
          </cell>
          <cell r="S37">
            <v>30.852976300877188</v>
          </cell>
          <cell r="T37">
            <v>50.742548433370658</v>
          </cell>
          <cell r="U37">
            <v>30.852976300877188</v>
          </cell>
          <cell r="V37">
            <v>51.698748433370653</v>
          </cell>
          <cell r="W37">
            <v>51.089031269884046</v>
          </cell>
          <cell r="Y37">
            <v>59.458580071823349</v>
          </cell>
          <cell r="Z37">
            <v>5.3617752000000065</v>
          </cell>
          <cell r="AA37">
            <v>6.8861000000000008</v>
          </cell>
          <cell r="AB37">
            <v>10.53732000000001</v>
          </cell>
          <cell r="AC37">
            <v>15.899095200000016</v>
          </cell>
          <cell r="AD37">
            <v>11.215624999999999</v>
          </cell>
          <cell r="AE37">
            <v>23.072095799999996</v>
          </cell>
          <cell r="AF37">
            <v>34.287720799999995</v>
          </cell>
        </row>
        <row r="38">
          <cell r="B38" t="str">
            <v xml:space="preserve">        of which: new poverty alleviation programs</v>
          </cell>
          <cell r="I38">
            <v>0</v>
          </cell>
          <cell r="W38">
            <v>0</v>
          </cell>
          <cell r="Y38">
            <v>0</v>
          </cell>
          <cell r="AC38">
            <v>0</v>
          </cell>
          <cell r="AF38">
            <v>0</v>
          </cell>
        </row>
        <row r="40">
          <cell r="B40" t="str">
            <v>Primary Balance</v>
          </cell>
          <cell r="D40">
            <v>1.5120000000000005</v>
          </cell>
          <cell r="E40">
            <v>4.3343336685329632</v>
          </cell>
          <cell r="F40">
            <v>6.9823538115114019</v>
          </cell>
          <cell r="G40">
            <v>11.095746678111929</v>
          </cell>
          <cell r="H40">
            <v>13.343305938876938</v>
          </cell>
          <cell r="I40">
            <v>3.4227343417949925</v>
          </cell>
          <cell r="K40">
            <v>9.3417362499225121</v>
          </cell>
          <cell r="L40">
            <v>4.8429677810706337</v>
          </cell>
          <cell r="M40">
            <v>4.8429677810706337</v>
          </cell>
          <cell r="N40">
            <v>14.18470403099316</v>
          </cell>
          <cell r="O40">
            <v>0.91328153563619452</v>
          </cell>
          <cell r="P40">
            <v>-4.8278578365133811</v>
          </cell>
          <cell r="Q40">
            <v>-31.712425009068482</v>
          </cell>
          <cell r="R40">
            <v>-23.005393464363792</v>
          </cell>
          <cell r="S40">
            <v>-3.9145763008772008</v>
          </cell>
          <cell r="T40">
            <v>-9.4206894333706259</v>
          </cell>
          <cell r="U40">
            <v>-3.9145763008772008</v>
          </cell>
          <cell r="V40">
            <v>-10.37688943337065</v>
          </cell>
          <cell r="W40">
            <v>10.270127730115945</v>
          </cell>
          <cell r="Y40">
            <v>-30.791214382038731</v>
          </cell>
          <cell r="Z40">
            <v>10.086424799999996</v>
          </cell>
          <cell r="AA40">
            <v>15.14299840487773</v>
          </cell>
          <cell r="AB40">
            <v>9.7388800000000018</v>
          </cell>
          <cell r="AC40">
            <v>19.825304799999998</v>
          </cell>
          <cell r="AD40">
            <v>-0.66148399999999441</v>
          </cell>
          <cell r="AE40">
            <v>-15.9111384999999</v>
          </cell>
          <cell r="AF40">
            <v>-16.572622499999895</v>
          </cell>
        </row>
        <row r="41">
          <cell r="B41" t="str">
            <v>Overall balance</v>
          </cell>
          <cell r="D41">
            <v>-3.8729999999999976</v>
          </cell>
          <cell r="E41">
            <v>-1.8226663314670404</v>
          </cell>
          <cell r="F41">
            <v>0.63735381151140302</v>
          </cell>
          <cell r="G41">
            <v>4.4807466781119274</v>
          </cell>
          <cell r="H41">
            <v>6.7633059388769396</v>
          </cell>
          <cell r="I41">
            <v>-7.8401846582050041</v>
          </cell>
          <cell r="J41">
            <v>0</v>
          </cell>
          <cell r="K41">
            <v>3.2376362499225095</v>
          </cell>
          <cell r="L41">
            <v>-3.2799322189293676</v>
          </cell>
          <cell r="M41">
            <v>-3.2799322189293676</v>
          </cell>
          <cell r="N41">
            <v>-4.2295969006843848E-2</v>
          </cell>
          <cell r="O41">
            <v>-7.5452184643638063</v>
          </cell>
          <cell r="P41">
            <v>-14.301117836513384</v>
          </cell>
          <cell r="Q41">
            <v>-58.219395009068478</v>
          </cell>
          <cell r="R41">
            <v>-41.992189189363799</v>
          </cell>
          <cell r="S41">
            <v>-21.846336300877198</v>
          </cell>
          <cell r="T41">
            <v>-42.634485158370637</v>
          </cell>
          <cell r="U41">
            <v>-21.846336300877198</v>
          </cell>
          <cell r="V41">
            <v>-43.590685158370661</v>
          </cell>
          <cell r="W41">
            <v>-21.888632269884056</v>
          </cell>
          <cell r="Y41">
            <v>-83.845514382038743</v>
          </cell>
          <cell r="Z41">
            <v>4.4244817999999952</v>
          </cell>
          <cell r="AA41">
            <v>8.3837984048777301</v>
          </cell>
          <cell r="AB41">
            <v>-2.1304000000000016</v>
          </cell>
          <cell r="AC41">
            <v>2.2940818000000007</v>
          </cell>
          <cell r="AD41">
            <v>-11.051443999999996</v>
          </cell>
          <cell r="AE41">
            <v>-34.305138499999906</v>
          </cell>
          <cell r="AF41">
            <v>-45.356582499999902</v>
          </cell>
        </row>
        <row r="42">
          <cell r="B42" t="str">
            <v>Measures/financing gap</v>
          </cell>
          <cell r="I42">
            <v>0</v>
          </cell>
          <cell r="W42">
            <v>0</v>
          </cell>
          <cell r="Y42">
            <v>0</v>
          </cell>
          <cell r="AC42">
            <v>0</v>
          </cell>
          <cell r="AF42">
            <v>0</v>
          </cell>
        </row>
        <row r="43">
          <cell r="B43" t="str">
            <v>Repayments of arrears</v>
          </cell>
          <cell r="O43">
            <v>-8</v>
          </cell>
          <cell r="P43">
            <v>-7</v>
          </cell>
          <cell r="Q43">
            <v>-6</v>
          </cell>
          <cell r="R43">
            <v>-5</v>
          </cell>
          <cell r="S43">
            <v>-4</v>
          </cell>
          <cell r="T43">
            <v>-3</v>
          </cell>
          <cell r="V43">
            <v>-1</v>
          </cell>
          <cell r="W43">
            <v>0</v>
          </cell>
          <cell r="Y43">
            <v>0</v>
          </cell>
          <cell r="AF43">
            <v>-13.8</v>
          </cell>
        </row>
        <row r="44">
          <cell r="B44" t="str">
            <v>Primary Balance after arrears</v>
          </cell>
          <cell r="O44">
            <v>-7.0867184643638055</v>
          </cell>
          <cell r="P44">
            <v>-11.827857836513381</v>
          </cell>
          <cell r="Q44">
            <v>-37.712425009068482</v>
          </cell>
          <cell r="R44">
            <v>-28.005393464363792</v>
          </cell>
          <cell r="S44">
            <v>-7.9145763008772008</v>
          </cell>
          <cell r="T44">
            <v>-12.420689433370626</v>
          </cell>
          <cell r="U44">
            <v>-3.9145763008772008</v>
          </cell>
          <cell r="V44">
            <v>-11.37688943337065</v>
          </cell>
          <cell r="W44">
            <v>10.270127730115945</v>
          </cell>
          <cell r="Y44">
            <v>-30.791214382038731</v>
          </cell>
          <cell r="Z44">
            <v>10.086424799999996</v>
          </cell>
          <cell r="AA44">
            <v>15.14299840487773</v>
          </cell>
          <cell r="AB44">
            <v>9.7388800000000018</v>
          </cell>
          <cell r="AC44">
            <v>19.825304799999998</v>
          </cell>
          <cell r="AD44">
            <v>-0.66148399999999441</v>
          </cell>
          <cell r="AE44">
            <v>-15.9111384999999</v>
          </cell>
          <cell r="AF44">
            <v>-30.372622499999895</v>
          </cell>
        </row>
        <row r="45">
          <cell r="B45" t="str">
            <v>Overall balance after arrears</v>
          </cell>
          <cell r="I45">
            <v>-7.8401846582050041</v>
          </cell>
          <cell r="J45">
            <v>0</v>
          </cell>
          <cell r="K45">
            <v>3.2376362499225095</v>
          </cell>
          <cell r="L45">
            <v>-3.2799322189293676</v>
          </cell>
          <cell r="M45">
            <v>-3.2799322189293676</v>
          </cell>
          <cell r="O45">
            <v>-7.5452184643638063</v>
          </cell>
          <cell r="P45">
            <v>-14.301117836513384</v>
          </cell>
          <cell r="Q45">
            <v>-58.219395009068478</v>
          </cell>
          <cell r="R45">
            <v>-41.992189189363799</v>
          </cell>
          <cell r="S45">
            <v>-21.846336300877198</v>
          </cell>
          <cell r="T45">
            <v>-42.634485158370637</v>
          </cell>
          <cell r="U45">
            <v>-21.846336300877198</v>
          </cell>
          <cell r="V45">
            <v>-43.590685158370661</v>
          </cell>
          <cell r="W45">
            <v>-21.888632269884056</v>
          </cell>
          <cell r="Y45">
            <v>-83.845514382038743</v>
          </cell>
          <cell r="Z45">
            <v>4.4244817999999952</v>
          </cell>
          <cell r="AA45">
            <v>8.3837984048777301</v>
          </cell>
          <cell r="AB45">
            <v>-2.1304000000000016</v>
          </cell>
          <cell r="AC45">
            <v>2.2940818000000007</v>
          </cell>
          <cell r="AD45">
            <v>-11.051443999999996</v>
          </cell>
          <cell r="AE45">
            <v>-34.305138499999906</v>
          </cell>
          <cell r="AF45">
            <v>-45.356582499999902</v>
          </cell>
        </row>
        <row r="46">
          <cell r="B46" t="str">
            <v>Total financing need</v>
          </cell>
          <cell r="O46">
            <v>-15.545218464363806</v>
          </cell>
          <cell r="P46">
            <v>-21.301117836513384</v>
          </cell>
          <cell r="Q46">
            <v>-64.219395009068478</v>
          </cell>
          <cell r="R46">
            <v>-46.992189189363799</v>
          </cell>
          <cell r="S46">
            <v>-25.846336300877198</v>
          </cell>
          <cell r="T46">
            <v>-45.634485158370637</v>
          </cell>
          <cell r="U46">
            <v>-21.846336300877198</v>
          </cell>
          <cell r="V46">
            <v>-44.590685158370661</v>
          </cell>
          <cell r="W46">
            <v>-21.888632269884056</v>
          </cell>
          <cell r="Y46">
            <v>-83.845514382038743</v>
          </cell>
          <cell r="Z46">
            <v>4.4244817999999952</v>
          </cell>
          <cell r="AA46">
            <v>8.3837984048777301</v>
          </cell>
          <cell r="AB46">
            <v>-2.1304000000000016</v>
          </cell>
          <cell r="AC46">
            <v>2.2940818000000007</v>
          </cell>
          <cell r="AD46">
            <v>-11.051443999999996</v>
          </cell>
          <cell r="AE46">
            <v>-34.305138499999906</v>
          </cell>
          <cell r="AF46">
            <v>-59.156582499999899</v>
          </cell>
        </row>
        <row r="48">
          <cell r="B48" t="str">
            <v>Financing</v>
          </cell>
          <cell r="D48">
            <v>3.9129999999999994</v>
          </cell>
          <cell r="E48">
            <v>1.822666331467043</v>
          </cell>
          <cell r="F48">
            <v>-2.3543538115114089</v>
          </cell>
          <cell r="G48">
            <v>-6.2397466781119322</v>
          </cell>
          <cell r="H48">
            <v>-8.1153059388769506</v>
          </cell>
          <cell r="I48">
            <v>7.8401846582050023</v>
          </cell>
          <cell r="J48">
            <v>0</v>
          </cell>
          <cell r="K48">
            <v>-3.2376362499225042</v>
          </cell>
          <cell r="L48">
            <v>3.2799322189293614</v>
          </cell>
          <cell r="M48">
            <v>2.2799322189293614</v>
          </cell>
          <cell r="N48">
            <v>4.2295969006858058E-2</v>
          </cell>
          <cell r="O48">
            <v>7.5452184643637992</v>
          </cell>
          <cell r="P48">
            <v>14.301117836513377</v>
          </cell>
          <cell r="Q48">
            <v>58.219395009068464</v>
          </cell>
          <cell r="R48">
            <v>41.992189189363813</v>
          </cell>
          <cell r="S48">
            <v>22.846336300877184</v>
          </cell>
          <cell r="T48">
            <v>44.634485158370659</v>
          </cell>
          <cell r="U48">
            <v>21.846336300877184</v>
          </cell>
          <cell r="V48">
            <v>43.59068515837064</v>
          </cell>
          <cell r="W48">
            <v>21.888632269884059</v>
          </cell>
          <cell r="Y48">
            <v>83.845514382038758</v>
          </cell>
          <cell r="Z48">
            <v>-4.4244817999999979</v>
          </cell>
          <cell r="AA48">
            <v>-8.3837984048777301</v>
          </cell>
          <cell r="AB48">
            <v>2.1304000000000003</v>
          </cell>
          <cell r="AC48">
            <v>-2.2940817999999976</v>
          </cell>
          <cell r="AD48">
            <v>11.051444000000004</v>
          </cell>
          <cell r="AE48">
            <v>49.689282499999905</v>
          </cell>
          <cell r="AF48">
            <v>59.174458978997102</v>
          </cell>
        </row>
        <row r="49">
          <cell r="B49" t="str">
            <v xml:space="preserve">  Domestic bank financing 3/</v>
          </cell>
          <cell r="D49">
            <v>2.5529999999999999</v>
          </cell>
          <cell r="E49">
            <v>8.1656814670429869E-3</v>
          </cell>
          <cell r="F49">
            <v>-2.0599188115114093</v>
          </cell>
          <cell r="G49">
            <v>-5.2633426781119317</v>
          </cell>
          <cell r="H49">
            <v>-5.6856659388769515</v>
          </cell>
          <cell r="I49">
            <v>-2.4545313417950019</v>
          </cell>
          <cell r="K49">
            <v>-15.787636249922507</v>
          </cell>
          <cell r="L49">
            <v>-1.256767781070639</v>
          </cell>
          <cell r="M49">
            <v>-1.256767781070639</v>
          </cell>
          <cell r="N49">
            <v>-17.044404030993146</v>
          </cell>
          <cell r="O49">
            <v>2.1136184643638005</v>
          </cell>
          <cell r="P49">
            <v>-9.9344821634866207</v>
          </cell>
          <cell r="Q49">
            <v>15.017308492401789</v>
          </cell>
          <cell r="R49">
            <v>14.988237189363815</v>
          </cell>
          <cell r="S49">
            <v>-7.8208636991228158</v>
          </cell>
          <cell r="T49">
            <v>-1.4561668416293396</v>
          </cell>
          <cell r="U49">
            <v>-7.8208636991228158</v>
          </cell>
          <cell r="V49">
            <v>-0.49996684162935706</v>
          </cell>
          <cell r="W49">
            <v>-24.865267730115939</v>
          </cell>
          <cell r="Y49">
            <v>16.369296604038752</v>
          </cell>
          <cell r="Z49">
            <v>-10.357899999999999</v>
          </cell>
          <cell r="AA49">
            <v>-13.829402182877729</v>
          </cell>
          <cell r="AB49">
            <v>1.5775999999999999</v>
          </cell>
          <cell r="AC49">
            <v>-8.7802999999999987</v>
          </cell>
          <cell r="AD49">
            <v>1.0585840000000033</v>
          </cell>
          <cell r="AE49">
            <v>21.575874978997099</v>
          </cell>
          <cell r="AF49">
            <v>22.634458978997102</v>
          </cell>
        </row>
        <row r="50">
          <cell r="B50" t="str">
            <v xml:space="preserve">  Domestic nonbank financing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-1</v>
          </cell>
          <cell r="N50">
            <v>0</v>
          </cell>
          <cell r="O50">
            <v>0</v>
          </cell>
          <cell r="P50">
            <v>1.633</v>
          </cell>
          <cell r="Q50">
            <v>10</v>
          </cell>
          <cell r="R50">
            <v>5</v>
          </cell>
          <cell r="S50">
            <v>2.633</v>
          </cell>
          <cell r="T50">
            <v>7</v>
          </cell>
          <cell r="U50">
            <v>1.633</v>
          </cell>
          <cell r="V50">
            <v>5</v>
          </cell>
          <cell r="W50">
            <v>1.633</v>
          </cell>
          <cell r="Y50">
            <v>29.8</v>
          </cell>
          <cell r="Z50">
            <v>0</v>
          </cell>
          <cell r="AA50">
            <v>0.9094000000000001</v>
          </cell>
          <cell r="AB50">
            <v>3.6</v>
          </cell>
          <cell r="AC50">
            <v>3.6</v>
          </cell>
          <cell r="AD50">
            <v>5.26</v>
          </cell>
          <cell r="AE50">
            <v>16.740000000000002</v>
          </cell>
          <cell r="AF50">
            <v>22</v>
          </cell>
        </row>
        <row r="51">
          <cell r="B51" t="str">
            <v xml:space="preserve">    Privatization proceeds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1.633</v>
          </cell>
          <cell r="Q51">
            <v>10</v>
          </cell>
          <cell r="R51">
            <v>5</v>
          </cell>
          <cell r="S51">
            <v>1.633</v>
          </cell>
          <cell r="T51">
            <v>5</v>
          </cell>
          <cell r="U51">
            <v>1.633</v>
          </cell>
          <cell r="V51">
            <v>5</v>
          </cell>
          <cell r="W51">
            <v>1.633</v>
          </cell>
          <cell r="Y51">
            <v>12.8</v>
          </cell>
          <cell r="Z51">
            <v>0</v>
          </cell>
          <cell r="AA51">
            <v>0.9094000000000001</v>
          </cell>
          <cell r="AB51">
            <v>3.6</v>
          </cell>
          <cell r="AC51">
            <v>3.6</v>
          </cell>
          <cell r="AD51">
            <v>2.2599999999999998</v>
          </cell>
          <cell r="AE51">
            <v>2.74</v>
          </cell>
          <cell r="AF51">
            <v>5</v>
          </cell>
        </row>
        <row r="52">
          <cell r="B52" t="str">
            <v xml:space="preserve">    Cash recovery of bank assets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K52">
            <v>0</v>
          </cell>
          <cell r="L52">
            <v>0</v>
          </cell>
          <cell r="M52">
            <v>-1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1</v>
          </cell>
          <cell r="T52">
            <v>2</v>
          </cell>
          <cell r="U52">
            <v>0</v>
          </cell>
          <cell r="V52">
            <v>0</v>
          </cell>
          <cell r="W52">
            <v>0</v>
          </cell>
          <cell r="Y52">
            <v>17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3</v>
          </cell>
          <cell r="AE52">
            <v>14</v>
          </cell>
          <cell r="AF52">
            <v>17</v>
          </cell>
        </row>
        <row r="53">
          <cell r="B53" t="str">
            <v xml:space="preserve">  Net foreign financing</v>
          </cell>
          <cell r="D53">
            <v>1.3599999999999994</v>
          </cell>
          <cell r="E53">
            <v>1.81450065</v>
          </cell>
          <cell r="F53">
            <v>-0.2944349999999995</v>
          </cell>
          <cell r="G53">
            <v>-0.97640400000000049</v>
          </cell>
          <cell r="H53">
            <v>-2.4296399999999996</v>
          </cell>
          <cell r="I53">
            <v>10.294716000000005</v>
          </cell>
          <cell r="K53">
            <v>12.550000000000002</v>
          </cell>
          <cell r="L53">
            <v>4.5367000000000006</v>
          </cell>
          <cell r="M53">
            <v>4.5367000000000006</v>
          </cell>
          <cell r="N53">
            <v>17.086700000000004</v>
          </cell>
          <cell r="O53">
            <v>5.4315999999999987</v>
          </cell>
          <cell r="P53">
            <v>22.602599999999999</v>
          </cell>
          <cell r="Q53">
            <v>33.202086516666675</v>
          </cell>
          <cell r="R53">
            <v>22.003951999999995</v>
          </cell>
          <cell r="S53">
            <v>28.034199999999998</v>
          </cell>
          <cell r="T53">
            <v>39.090651999999999</v>
          </cell>
          <cell r="U53">
            <v>28.034199999999998</v>
          </cell>
          <cell r="V53">
            <v>39.090651999999999</v>
          </cell>
          <cell r="W53">
            <v>45.120899999999999</v>
          </cell>
          <cell r="Y53">
            <v>37.676217778000009</v>
          </cell>
          <cell r="Z53">
            <v>5.9334182000000011</v>
          </cell>
          <cell r="AA53">
            <v>4.536203778</v>
          </cell>
          <cell r="AB53">
            <v>-3.0471999999999997</v>
          </cell>
          <cell r="AC53">
            <v>2.8862182000000014</v>
          </cell>
          <cell r="AD53">
            <v>4.7328599999999996</v>
          </cell>
          <cell r="AE53">
            <v>11.3734075210028</v>
          </cell>
          <cell r="AF53">
            <v>14.54</v>
          </cell>
        </row>
        <row r="54">
          <cell r="B54" t="str">
            <v xml:space="preserve">    Drawings</v>
          </cell>
          <cell r="D54">
            <v>11.257999999999999</v>
          </cell>
          <cell r="E54">
            <v>12.604787250000001</v>
          </cell>
          <cell r="F54">
            <v>11.801390999999999</v>
          </cell>
          <cell r="G54">
            <v>12.540760000000001</v>
          </cell>
          <cell r="H54">
            <v>12.143435999999999</v>
          </cell>
          <cell r="I54">
            <v>29.498300000000004</v>
          </cell>
          <cell r="K54">
            <v>19.733400000000003</v>
          </cell>
          <cell r="L54">
            <v>17.304500000000001</v>
          </cell>
          <cell r="M54">
            <v>17.304500000000001</v>
          </cell>
          <cell r="N54">
            <v>37.0379</v>
          </cell>
          <cell r="O54">
            <v>9.0375999999999994</v>
          </cell>
          <cell r="P54">
            <v>29.777000000000001</v>
          </cell>
          <cell r="Q54">
            <v>35.961173183333337</v>
          </cell>
          <cell r="R54">
            <v>23.864174999999996</v>
          </cell>
          <cell r="S54">
            <v>38.814599999999999</v>
          </cell>
          <cell r="T54">
            <v>60.902074999999996</v>
          </cell>
          <cell r="U54">
            <v>38.814599999999999</v>
          </cell>
          <cell r="V54">
            <v>60.902074999999996</v>
          </cell>
          <cell r="W54">
            <v>75.852500000000006</v>
          </cell>
          <cell r="Y54">
            <v>50.719499578000004</v>
          </cell>
          <cell r="Z54">
            <v>9.4707000000000008</v>
          </cell>
          <cell r="AA54">
            <v>8.0734855779999997</v>
          </cell>
          <cell r="AB54">
            <v>2.9053</v>
          </cell>
          <cell r="AD54">
            <v>7.0992899999999999</v>
          </cell>
          <cell r="AE54">
            <v>13.013</v>
          </cell>
        </row>
        <row r="55">
          <cell r="B55" t="str">
            <v xml:space="preserve">    Amortization</v>
          </cell>
          <cell r="D55">
            <v>-9.8979999999999997</v>
          </cell>
          <cell r="E55">
            <v>-10.790286600000002</v>
          </cell>
          <cell r="F55">
            <v>-12.095825999999999</v>
          </cell>
          <cell r="G55">
            <v>-13.517164000000001</v>
          </cell>
          <cell r="H55">
            <v>-14.573075999999999</v>
          </cell>
          <cell r="I55">
            <v>-19.203583999999999</v>
          </cell>
          <cell r="K55">
            <v>-7.1833999999999998</v>
          </cell>
          <cell r="L55">
            <v>-12.767799999999999</v>
          </cell>
          <cell r="M55">
            <v>-12.767799999999999</v>
          </cell>
          <cell r="N55">
            <v>-19.951199999999996</v>
          </cell>
          <cell r="O55">
            <v>-3.6059999999999999</v>
          </cell>
          <cell r="P55">
            <v>-7.1744000000000003</v>
          </cell>
          <cell r="Q55">
            <v>-2.7590866666666662</v>
          </cell>
          <cell r="R55">
            <v>-1.8602230000000002</v>
          </cell>
          <cell r="S55">
            <v>-10.780400000000002</v>
          </cell>
          <cell r="T55">
            <v>-21.811422999999998</v>
          </cell>
          <cell r="U55">
            <v>-10.780400000000002</v>
          </cell>
          <cell r="V55">
            <v>-21.811422999999998</v>
          </cell>
          <cell r="W55">
            <v>-30.7316</v>
          </cell>
          <cell r="Y55">
            <v>-13.043281800000001</v>
          </cell>
          <cell r="Z55">
            <v>-3.5372817999999997</v>
          </cell>
          <cell r="AA55">
            <v>-3.5372817999999997</v>
          </cell>
          <cell r="AB55">
            <v>-5.9524999999999997</v>
          </cell>
          <cell r="AD55">
            <v>-2.3664300000000003</v>
          </cell>
          <cell r="AE55">
            <v>-1.6395924789972003</v>
          </cell>
        </row>
        <row r="56">
          <cell r="B56" t="str">
            <v xml:space="preserve">  Repayments of oil arrears</v>
          </cell>
          <cell r="I56">
            <v>0</v>
          </cell>
          <cell r="W56">
            <v>0</v>
          </cell>
          <cell r="Y56">
            <v>0</v>
          </cell>
          <cell r="AC56">
            <v>0</v>
          </cell>
          <cell r="AF56">
            <v>0</v>
          </cell>
        </row>
        <row r="57">
          <cell r="B57" t="str">
            <v xml:space="preserve">  Unidentified</v>
          </cell>
          <cell r="I57" t="str">
            <v>...</v>
          </cell>
          <cell r="J57" t="str">
            <v>...</v>
          </cell>
          <cell r="K57" t="str">
            <v>...</v>
          </cell>
          <cell r="L57" t="str">
            <v>...</v>
          </cell>
          <cell r="M57" t="str">
            <v>...</v>
          </cell>
          <cell r="N57" t="str">
            <v>...</v>
          </cell>
          <cell r="O57" t="str">
            <v>...</v>
          </cell>
          <cell r="P57" t="str">
            <v>...</v>
          </cell>
          <cell r="Q57" t="str">
            <v>...</v>
          </cell>
          <cell r="R57" t="str">
            <v>...</v>
          </cell>
          <cell r="S57" t="str">
            <v>...</v>
          </cell>
          <cell r="T57" t="str">
            <v>...</v>
          </cell>
          <cell r="U57" t="str">
            <v>...</v>
          </cell>
          <cell r="V57" t="str">
            <v>...</v>
          </cell>
          <cell r="W57" t="str">
            <v>...</v>
          </cell>
          <cell r="Y57" t="str">
            <v>...</v>
          </cell>
          <cell r="Z57" t="str">
            <v>...</v>
          </cell>
          <cell r="AA57" t="str">
            <v>...</v>
          </cell>
          <cell r="AB57" t="str">
            <v>...</v>
          </cell>
          <cell r="AC57" t="str">
            <v>...</v>
          </cell>
          <cell r="AD57" t="str">
            <v>...</v>
          </cell>
          <cell r="AE57" t="str">
            <v>...</v>
          </cell>
          <cell r="AF57" t="str">
            <v>...</v>
          </cell>
        </row>
        <row r="59">
          <cell r="C59" t="str">
            <v>(In percent of GDP) 4/</v>
          </cell>
        </row>
        <row r="61">
          <cell r="B61" t="str">
            <v>Total revenue and grants</v>
          </cell>
          <cell r="D61">
            <v>16.62797929574258</v>
          </cell>
          <cell r="E61">
            <v>16.297259748857346</v>
          </cell>
          <cell r="F61">
            <v>16.174416231394581</v>
          </cell>
          <cell r="G61">
            <v>14.935528216341581</v>
          </cell>
          <cell r="H61">
            <v>15.032309692331991</v>
          </cell>
          <cell r="I61">
            <v>15.645891561963969</v>
          </cell>
          <cell r="K61">
            <v>13.295571066427939</v>
          </cell>
          <cell r="L61">
            <v>17.202158199864073</v>
          </cell>
          <cell r="M61">
            <v>17.202158199864073</v>
          </cell>
          <cell r="N61">
            <v>15.448773179870457</v>
          </cell>
          <cell r="O61">
            <v>13.813138496046083</v>
          </cell>
          <cell r="P61">
            <v>15.611806043569921</v>
          </cell>
          <cell r="Q61">
            <v>11.414244782003861</v>
          </cell>
          <cell r="R61">
            <v>12.308831448572965</v>
          </cell>
          <cell r="S61">
            <v>14.940653054294316</v>
          </cell>
          <cell r="T61">
            <v>13.758169666177475</v>
          </cell>
          <cell r="U61">
            <v>14.940653054294316</v>
          </cell>
          <cell r="V61">
            <v>13.460221255673224</v>
          </cell>
          <cell r="W61">
            <v>15.180083961896493</v>
          </cell>
          <cell r="Y61">
            <v>11.883163083713224</v>
          </cell>
          <cell r="Z61">
            <v>11.996036175191183</v>
          </cell>
          <cell r="AA61">
            <v>14.256236984422523</v>
          </cell>
          <cell r="AB61">
            <v>16.605899842429533</v>
          </cell>
          <cell r="AC61">
            <v>14.307106054006091</v>
          </cell>
          <cell r="AD61">
            <v>13.865406055445725</v>
          </cell>
          <cell r="AE61">
            <v>15.148881932545287</v>
          </cell>
          <cell r="AF61">
            <v>14.515516200151284</v>
          </cell>
        </row>
        <row r="62">
          <cell r="B62" t="str">
            <v xml:space="preserve">       of which:  revenue devolution to regions</v>
          </cell>
          <cell r="I62" t="e">
            <v>#REF!</v>
          </cell>
          <cell r="J62" t="e">
            <v>#REF!</v>
          </cell>
          <cell r="K62" t="e">
            <v>#REF!</v>
          </cell>
          <cell r="L62" t="e">
            <v>#REF!</v>
          </cell>
          <cell r="M62" t="e">
            <v>#REF!</v>
          </cell>
          <cell r="N62" t="e">
            <v>#REF!</v>
          </cell>
          <cell r="O62" t="e">
            <v>#REF!</v>
          </cell>
          <cell r="P62" t="e">
            <v>#REF!</v>
          </cell>
          <cell r="Q62" t="e">
            <v>#REF!</v>
          </cell>
          <cell r="R62" t="e">
            <v>#REF!</v>
          </cell>
          <cell r="S62" t="e">
            <v>#REF!</v>
          </cell>
          <cell r="T62" t="e">
            <v>#REF!</v>
          </cell>
          <cell r="U62" t="e">
            <v>#REF!</v>
          </cell>
          <cell r="V62" t="e">
            <v>#REF!</v>
          </cell>
          <cell r="W62" t="e">
            <v>#REF!</v>
          </cell>
          <cell r="Y62" t="e">
            <v>#REF!</v>
          </cell>
          <cell r="Z62" t="e">
            <v>#REF!</v>
          </cell>
          <cell r="AA62" t="e">
            <v>#REF!</v>
          </cell>
          <cell r="AB62" t="e">
            <v>#REF!</v>
          </cell>
          <cell r="AC62" t="e">
            <v>#REF!</v>
          </cell>
          <cell r="AD62" t="e">
            <v>#REF!</v>
          </cell>
          <cell r="AE62" t="e">
            <v>#REF!</v>
          </cell>
          <cell r="AF62" t="e">
            <v>#REF!</v>
          </cell>
        </row>
        <row r="63">
          <cell r="B63" t="str">
            <v xml:space="preserve">  Tax revenue</v>
          </cell>
          <cell r="D63">
            <v>15.437110648146575</v>
          </cell>
          <cell r="E63">
            <v>14.455400954572553</v>
          </cell>
          <cell r="F63">
            <v>14.46640308315855</v>
          </cell>
          <cell r="G63">
            <v>13.76003080975064</v>
          </cell>
          <cell r="H63">
            <v>14.072608023108833</v>
          </cell>
          <cell r="I63">
            <v>14.725857430190946</v>
          </cell>
          <cell r="K63">
            <v>12.660746991256708</v>
          </cell>
          <cell r="L63">
            <v>16.115118681618412</v>
          </cell>
          <cell r="M63">
            <v>16.115118681618412</v>
          </cell>
          <cell r="N63">
            <v>14.564700536959547</v>
          </cell>
          <cell r="O63">
            <v>12.943609672316525</v>
          </cell>
          <cell r="P63">
            <v>14.252002810962754</v>
          </cell>
          <cell r="Q63">
            <v>10.351085930677071</v>
          </cell>
          <cell r="R63">
            <v>11.470310536707951</v>
          </cell>
          <cell r="S63">
            <v>13.799930405059348</v>
          </cell>
          <cell r="T63">
            <v>12.898622929525709</v>
          </cell>
          <cell r="U63">
            <v>13.799930405059348</v>
          </cell>
          <cell r="V63">
            <v>12.619288956127079</v>
          </cell>
          <cell r="W63">
            <v>14.160297171835767</v>
          </cell>
          <cell r="Y63">
            <v>10.773222284502568</v>
          </cell>
          <cell r="Z63">
            <v>11.078114503049569</v>
          </cell>
          <cell r="AA63">
            <v>13.346921659893757</v>
          </cell>
          <cell r="AB63">
            <v>14.966072538540223</v>
          </cell>
          <cell r="AC63">
            <v>13.027270346806162</v>
          </cell>
          <cell r="AD63">
            <v>12.765515280759265</v>
          </cell>
          <cell r="AE63">
            <v>14.077251344016569</v>
          </cell>
          <cell r="AF63">
            <v>13.429939861785931</v>
          </cell>
        </row>
        <row r="64">
          <cell r="B64" t="str">
            <v xml:space="preserve">    Oil and gas</v>
          </cell>
          <cell r="D64">
            <v>5.210050333232509</v>
          </cell>
          <cell r="E64">
            <v>3.6769504475955186</v>
          </cell>
          <cell r="F64">
            <v>3.3776315310149769</v>
          </cell>
          <cell r="G64">
            <v>3.412324410351192</v>
          </cell>
          <cell r="H64">
            <v>3.6228270252162762</v>
          </cell>
          <cell r="I64">
            <v>4.4346634856782963</v>
          </cell>
          <cell r="K64">
            <v>3.1866694408341911</v>
          </cell>
          <cell r="L64">
            <v>5.7623161406469201</v>
          </cell>
          <cell r="M64">
            <v>5.7623161406469201</v>
          </cell>
          <cell r="N64">
            <v>4.6062942253555041</v>
          </cell>
          <cell r="O64">
            <v>2.8138972701956768</v>
          </cell>
          <cell r="P64">
            <v>4.2031623330990859</v>
          </cell>
          <cell r="Q64">
            <v>3.6250272628135223</v>
          </cell>
          <cell r="R64">
            <v>3.18529886914378</v>
          </cell>
          <cell r="S64">
            <v>3.5867329280158815</v>
          </cell>
          <cell r="T64">
            <v>3.8412036766336803</v>
          </cell>
          <cell r="U64">
            <v>3.5867329280158815</v>
          </cell>
          <cell r="V64">
            <v>3.75801815431165</v>
          </cell>
          <cell r="W64">
            <v>4.0671596509316217</v>
          </cell>
          <cell r="Y64">
            <v>2.7185832448709273</v>
          </cell>
          <cell r="Z64">
            <v>1.507311387708969</v>
          </cell>
          <cell r="AA64">
            <v>3.7761354204072193</v>
          </cell>
          <cell r="AB64">
            <v>6.1093283681564543</v>
          </cell>
          <cell r="AC64">
            <v>3.8144474752450273</v>
          </cell>
          <cell r="AD64">
            <v>5.0358000197305683</v>
          </cell>
          <cell r="AE64">
            <v>4.5591750704303964</v>
          </cell>
          <cell r="AF64">
            <v>4.7943784859966883</v>
          </cell>
        </row>
        <row r="65">
          <cell r="B65" t="str">
            <v xml:space="preserve">    Non-oil and gas</v>
          </cell>
          <cell r="D65">
            <v>10.227060314914068</v>
          </cell>
          <cell r="E65">
            <v>10.778450506977034</v>
          </cell>
          <cell r="F65">
            <v>11.088771552143575</v>
          </cell>
          <cell r="G65">
            <v>10.347706399399447</v>
          </cell>
          <cell r="H65">
            <v>10.449780997892557</v>
          </cell>
          <cell r="I65">
            <v>10.291193944512649</v>
          </cell>
          <cell r="K65">
            <v>9.4740775504225159</v>
          </cell>
          <cell r="L65">
            <v>10.352802540971494</v>
          </cell>
          <cell r="M65">
            <v>10.352802540971494</v>
          </cell>
          <cell r="N65">
            <v>9.9584063116040422</v>
          </cell>
          <cell r="O65">
            <v>10.129712402120845</v>
          </cell>
          <cell r="P65">
            <v>10.048840477863667</v>
          </cell>
          <cell r="Q65">
            <v>6.7260586678635494</v>
          </cell>
          <cell r="R65">
            <v>8.2850116675641683</v>
          </cell>
          <cell r="S65">
            <v>10.213197477043465</v>
          </cell>
          <cell r="T65">
            <v>9.0574192528920303</v>
          </cell>
          <cell r="U65">
            <v>10.213197477043465</v>
          </cell>
          <cell r="V65">
            <v>8.8612708018154311</v>
          </cell>
          <cell r="W65">
            <v>10.093137520904143</v>
          </cell>
          <cell r="Y65">
            <v>8.0546390396316383</v>
          </cell>
          <cell r="Z65">
            <v>9.5708031153406008</v>
          </cell>
          <cell r="AA65">
            <v>9.5707862394865373</v>
          </cell>
          <cell r="AB65">
            <v>8.8567441703837684</v>
          </cell>
          <cell r="AC65">
            <v>9.2128228715611353</v>
          </cell>
          <cell r="AD65">
            <v>7.7297152610286979</v>
          </cell>
          <cell r="AE65">
            <v>9.518076273586173</v>
          </cell>
          <cell r="AF65">
            <v>8.6355613757892424</v>
          </cell>
        </row>
        <row r="66">
          <cell r="B66" t="str">
            <v xml:space="preserve">  Nontax revenue</v>
          </cell>
          <cell r="D66">
            <v>1.0172003031549184</v>
          </cell>
          <cell r="E66">
            <v>1.7182423541889837</v>
          </cell>
          <cell r="F66">
            <v>1.5774090669333443</v>
          </cell>
          <cell r="G66">
            <v>1.0690745427634067</v>
          </cell>
          <cell r="H66">
            <v>0.87399345926179373</v>
          </cell>
          <cell r="I66">
            <v>0.92003413177302351</v>
          </cell>
          <cell r="K66">
            <v>0.63482407517123185</v>
          </cell>
          <cell r="L66">
            <v>1.0870395182456627</v>
          </cell>
          <cell r="M66">
            <v>1.0870395182456627</v>
          </cell>
          <cell r="N66">
            <v>0.88407264291090892</v>
          </cell>
          <cell r="O66">
            <v>0.8695288237295572</v>
          </cell>
          <cell r="P66">
            <v>1.3598032326071678</v>
          </cell>
          <cell r="Q66">
            <v>1.0631588513267902</v>
          </cell>
          <cell r="R66">
            <v>0.8385209118650151</v>
          </cell>
          <cell r="S66">
            <v>1.1407226492349689</v>
          </cell>
          <cell r="T66">
            <v>0.85954673665176207</v>
          </cell>
          <cell r="U66">
            <v>1.1407226492349689</v>
          </cell>
          <cell r="V66">
            <v>0.84093229954614213</v>
          </cell>
          <cell r="W66">
            <v>1.0197867900607267</v>
          </cell>
          <cell r="Y66">
            <v>1.1099407992106562</v>
          </cell>
          <cell r="Z66">
            <v>0.91792167214161158</v>
          </cell>
          <cell r="AA66">
            <v>0.90931532452876773</v>
          </cell>
          <cell r="AB66">
            <v>1.6398273038893108</v>
          </cell>
          <cell r="AC66">
            <v>1.2798357071999267</v>
          </cell>
          <cell r="AD66">
            <v>1.0998907746864588</v>
          </cell>
          <cell r="AE66">
            <v>1.0716305885287163</v>
          </cell>
          <cell r="AF66">
            <v>1.0855763383653541</v>
          </cell>
        </row>
        <row r="67">
          <cell r="B67" t="str">
            <v xml:space="preserve">  Grants</v>
          </cell>
          <cell r="D67">
            <v>0.17366834444108362</v>
          </cell>
          <cell r="E67">
            <v>0.12361644009581002</v>
          </cell>
          <cell r="F67">
            <v>0.13060408130268739</v>
          </cell>
          <cell r="G67">
            <v>0.10642286382753341</v>
          </cell>
          <cell r="H67">
            <v>8.5708209961366535E-2</v>
          </cell>
          <cell r="I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</row>
        <row r="69">
          <cell r="B69" t="str">
            <v>Total expenditure and net lending</v>
          </cell>
          <cell r="D69">
            <v>17.944256199891925</v>
          </cell>
          <cell r="E69">
            <v>16.83306513607393</v>
          </cell>
          <cell r="F69">
            <v>16.01538939160929</v>
          </cell>
          <cell r="G69">
            <v>13.983191793649501</v>
          </cell>
          <cell r="H69">
            <v>13.815536297197184</v>
          </cell>
          <cell r="I69">
            <v>16.783644126665592</v>
          </cell>
          <cell r="K69">
            <v>11.785187881464745</v>
          </cell>
          <cell r="L69">
            <v>18.448153635524886</v>
          </cell>
          <cell r="M69">
            <v>18.448153635524886</v>
          </cell>
          <cell r="N69">
            <v>15.457629184679297</v>
          </cell>
          <cell r="O69">
            <v>16.737100050596752</v>
          </cell>
          <cell r="P69">
            <v>20.636794742274553</v>
          </cell>
          <cell r="Q69">
            <v>19.2694601598789</v>
          </cell>
          <cell r="R69">
            <v>18.76946494154798</v>
          </cell>
          <cell r="S69">
            <v>19.016777661120628</v>
          </cell>
          <cell r="T69">
            <v>17.878651871188378</v>
          </cell>
          <cell r="U69">
            <v>19.016777661120628</v>
          </cell>
          <cell r="V69">
            <v>17.014559867470751</v>
          </cell>
          <cell r="W69">
            <v>17.339673946641678</v>
          </cell>
          <cell r="Y69">
            <v>18.656036582481743</v>
          </cell>
          <cell r="Z69">
            <v>10.435727391827964</v>
          </cell>
          <cell r="AA69">
            <v>11.299666743074779</v>
          </cell>
          <cell r="AB69">
            <v>17.353201991870321</v>
          </cell>
          <cell r="AC69">
            <v>13.903675326870117</v>
          </cell>
          <cell r="AD69">
            <v>17.773134886720722</v>
          </cell>
          <cell r="AE69">
            <v>26.966560909115305</v>
          </cell>
          <cell r="AF69">
            <v>22.429817282080748</v>
          </cell>
        </row>
        <row r="70">
          <cell r="B70" t="str">
            <v xml:space="preserve">       of which:  expenditure devolution to regions</v>
          </cell>
          <cell r="I70" t="e">
            <v>#REF!</v>
          </cell>
          <cell r="J70" t="e">
            <v>#REF!</v>
          </cell>
          <cell r="K70" t="e">
            <v>#REF!</v>
          </cell>
          <cell r="L70" t="e">
            <v>#REF!</v>
          </cell>
          <cell r="M70" t="e">
            <v>#REF!</v>
          </cell>
          <cell r="N70" t="e">
            <v>#REF!</v>
          </cell>
          <cell r="O70" t="e">
            <v>#REF!</v>
          </cell>
          <cell r="P70" t="e">
            <v>#REF!</v>
          </cell>
          <cell r="Q70" t="e">
            <v>#REF!</v>
          </cell>
          <cell r="R70" t="e">
            <v>#REF!</v>
          </cell>
          <cell r="S70" t="e">
            <v>#REF!</v>
          </cell>
          <cell r="T70" t="e">
            <v>#REF!</v>
          </cell>
          <cell r="U70" t="e">
            <v>#REF!</v>
          </cell>
          <cell r="V70" t="e">
            <v>#REF!</v>
          </cell>
          <cell r="W70" t="e">
            <v>#REF!</v>
          </cell>
          <cell r="Y70" t="e">
            <v>#REF!</v>
          </cell>
          <cell r="Z70" t="e">
            <v>#REF!</v>
          </cell>
          <cell r="AA70" t="e">
            <v>#REF!</v>
          </cell>
          <cell r="AB70" t="e">
            <v>#REF!</v>
          </cell>
          <cell r="AC70" t="e">
            <v>#REF!</v>
          </cell>
          <cell r="AD70" t="e">
            <v>#REF!</v>
          </cell>
          <cell r="AE70" t="e">
            <v>#REF!</v>
          </cell>
          <cell r="AF70" t="e">
            <v>#REF!</v>
          </cell>
        </row>
        <row r="71">
          <cell r="B71" t="str">
            <v xml:space="preserve">  Current expenditure</v>
          </cell>
          <cell r="D71">
            <v>8.6324382559755843</v>
          </cell>
          <cell r="E71">
            <v>8.9815717405133615</v>
          </cell>
          <cell r="F71">
            <v>8.5355246394689619</v>
          </cell>
          <cell r="G71">
            <v>8.1398443019389575</v>
          </cell>
          <cell r="H71">
            <v>8.2020094293423593</v>
          </cell>
          <cell r="I71">
            <v>10.18646875462564</v>
          </cell>
          <cell r="J71" t="e">
            <v>#DIV/0!</v>
          </cell>
          <cell r="K71">
            <v>8.3373622518527366</v>
          </cell>
          <cell r="L71">
            <v>13.568406373094451</v>
          </cell>
          <cell r="M71">
            <v>13.568406373094451</v>
          </cell>
          <cell r="N71">
            <v>11.220568199306317</v>
          </cell>
          <cell r="O71">
            <v>11.214395162446648</v>
          </cell>
          <cell r="P71">
            <v>14.803429374560784</v>
          </cell>
          <cell r="Q71">
            <v>17.356512325631591</v>
          </cell>
          <cell r="R71">
            <v>14.478225762879195</v>
          </cell>
          <cell r="S71">
            <v>13.260179659432589</v>
          </cell>
          <cell r="T71">
            <v>12.974552124705168</v>
          </cell>
          <cell r="U71">
            <v>13.260179659432589</v>
          </cell>
          <cell r="V71">
            <v>12.693573820442513</v>
          </cell>
          <cell r="W71">
            <v>12.299095855676311</v>
          </cell>
          <cell r="Y71">
            <v>13.798706293140727</v>
          </cell>
          <cell r="Z71">
            <v>8.5448788547226453</v>
          </cell>
          <cell r="AA71">
            <v>8.8712640840724344</v>
          </cell>
          <cell r="AB71">
            <v>13.656918718613943</v>
          </cell>
          <cell r="AC71">
            <v>11.107705480746894</v>
          </cell>
          <cell r="AD71">
            <v>13.807352571462314</v>
          </cell>
          <cell r="AE71">
            <v>19.018520661994014</v>
          </cell>
          <cell r="AF71">
            <v>16.446929443819656</v>
          </cell>
        </row>
        <row r="72">
          <cell r="B72" t="str">
            <v xml:space="preserve">    o/w: Subsidies</v>
          </cell>
          <cell r="D72">
            <v>0.29465842393428476</v>
          </cell>
          <cell r="E72">
            <v>0.42769389240539818</v>
          </cell>
          <cell r="F72">
            <v>0.37476564671526147</v>
          </cell>
          <cell r="G72">
            <v>3.0393172885719116E-2</v>
          </cell>
          <cell r="H72">
            <v>0.29756796657451773</v>
          </cell>
          <cell r="I72">
            <v>3.027395391630169</v>
          </cell>
          <cell r="K72">
            <v>4.9813723358894862E-2</v>
          </cell>
          <cell r="L72">
            <v>6.155416830175291</v>
          </cell>
          <cell r="M72">
            <v>6.155416830175291</v>
          </cell>
          <cell r="N72">
            <v>3.4150522459858905</v>
          </cell>
          <cell r="O72">
            <v>3.2453289661837843</v>
          </cell>
          <cell r="P72">
            <v>6.1116654954321845</v>
          </cell>
          <cell r="Q72">
            <v>6.5528372983687726</v>
          </cell>
          <cell r="R72">
            <v>5.379877939328666</v>
          </cell>
          <cell r="S72">
            <v>4.8078909094640725</v>
          </cell>
          <cell r="T72">
            <v>4.4729512470565034</v>
          </cell>
          <cell r="U72">
            <v>4.8078909094640725</v>
          </cell>
          <cell r="V72">
            <v>4.3760845310136158</v>
          </cell>
          <cell r="W72">
            <v>4.1515724356349679</v>
          </cell>
          <cell r="Y72">
            <v>2.7798418283329847</v>
          </cell>
          <cell r="Z72">
            <v>6.0656393871588291E-2</v>
          </cell>
          <cell r="AA72">
            <v>1.0579584927618005E-4</v>
          </cell>
          <cell r="AB72">
            <v>4.116440787599779</v>
          </cell>
          <cell r="AC72">
            <v>2.0939488779697224</v>
          </cell>
          <cell r="AD72">
            <v>4.9152098282273702</v>
          </cell>
          <cell r="AE72">
            <v>5.7636339396995941</v>
          </cell>
          <cell r="AF72">
            <v>5.3449562159252419</v>
          </cell>
        </row>
        <row r="73">
          <cell r="B73" t="str">
            <v xml:space="preserve">           Interest on bank restructuring bonds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 t="e">
            <v>#DIV/0!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1.0850702854277385</v>
          </cell>
          <cell r="P73">
            <v>1.1190442726633871</v>
          </cell>
          <cell r="Q73">
            <v>2.7262813522355507</v>
          </cell>
          <cell r="R73">
            <v>1.0770059235325793</v>
          </cell>
          <cell r="S73">
            <v>1.116653621502411</v>
          </cell>
          <cell r="T73">
            <v>0.57988018708867772</v>
          </cell>
          <cell r="U73">
            <v>1.116653621502411</v>
          </cell>
          <cell r="V73" t="e">
            <v>#DIV/0!</v>
          </cell>
          <cell r="W73">
            <v>0.59047609651178279</v>
          </cell>
          <cell r="Y73">
            <v>2.7775508536884241</v>
          </cell>
          <cell r="Z73" t="e">
            <v>#DIV/0!</v>
          </cell>
          <cell r="AA73" t="e">
            <v>#DIV/0!</v>
          </cell>
          <cell r="AB73" t="e">
            <v>#DIV/0!</v>
          </cell>
          <cell r="AC73">
            <v>1.2204487417683458</v>
          </cell>
          <cell r="AD73" t="e">
            <v>#DIV/0!</v>
          </cell>
          <cell r="AE73" t="e">
            <v>#DIV/0!</v>
          </cell>
          <cell r="AF73">
            <v>3.0797605638840935</v>
          </cell>
        </row>
        <row r="74">
          <cell r="B74" t="str">
            <v xml:space="preserve">           Transfers to regions</v>
          </cell>
          <cell r="I74">
            <v>1.2147979811172349</v>
          </cell>
          <cell r="J74" t="e">
            <v>#DIV/0!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1.2899528885950937</v>
          </cell>
          <cell r="Y74">
            <v>1.5358222367453642</v>
          </cell>
          <cell r="Z74">
            <v>0</v>
          </cell>
          <cell r="AA74">
            <v>0</v>
          </cell>
          <cell r="AB74">
            <v>0</v>
          </cell>
          <cell r="AC74">
            <v>1.7182652112493018</v>
          </cell>
          <cell r="AD74">
            <v>0</v>
          </cell>
          <cell r="AE74">
            <v>0</v>
          </cell>
          <cell r="AF74">
            <v>1.5780064962881468</v>
          </cell>
        </row>
        <row r="76">
          <cell r="B76" t="str">
            <v xml:space="preserve">  Development expenditure and net lending 2/</v>
          </cell>
          <cell r="D76">
            <v>9.311817943916342</v>
          </cell>
          <cell r="E76">
            <v>7.8514933955605688</v>
          </cell>
          <cell r="F76">
            <v>7.4798647521403305</v>
          </cell>
          <cell r="G76">
            <v>5.843347491710543</v>
          </cell>
          <cell r="H76">
            <v>5.6135268678548238</v>
          </cell>
          <cell r="I76">
            <v>6.5971753720399509</v>
          </cell>
          <cell r="K76">
            <v>3.44782562961201</v>
          </cell>
          <cell r="L76">
            <v>4.879747262430433</v>
          </cell>
          <cell r="M76">
            <v>4.879747262430433</v>
          </cell>
          <cell r="N76">
            <v>4.2370609853729775</v>
          </cell>
          <cell r="O76">
            <v>5.5227048881501029</v>
          </cell>
          <cell r="P76">
            <v>5.8333653677137685</v>
          </cell>
          <cell r="Q76">
            <v>4.6392291864828623</v>
          </cell>
          <cell r="R76">
            <v>5.3682451022013655</v>
          </cell>
          <cell r="S76">
            <v>5.7565980016880394</v>
          </cell>
          <cell r="T76">
            <v>4.9040997464832108</v>
          </cell>
          <cell r="U76">
            <v>5.7565980016880394</v>
          </cell>
          <cell r="V76">
            <v>4.8883082860600098</v>
          </cell>
          <cell r="W76">
            <v>5.0405780909653695</v>
          </cell>
          <cell r="Y76">
            <v>4.8573302893410135</v>
          </cell>
          <cell r="Z76">
            <v>1.8908485371053168</v>
          </cell>
          <cell r="AA76">
            <v>2.4284026590023458</v>
          </cell>
          <cell r="AB76">
            <v>3.6962832732563808</v>
          </cell>
          <cell r="AC76">
            <v>2.795969846123223</v>
          </cell>
          <cell r="AD76">
            <v>3.9657823152584117</v>
          </cell>
          <cell r="AE76">
            <v>7.948040247121293</v>
          </cell>
          <cell r="AF76">
            <v>5.982887838261095</v>
          </cell>
        </row>
        <row r="77">
          <cell r="B77" t="str">
            <v xml:space="preserve">        of which: new poverty alleviation programs</v>
          </cell>
          <cell r="I77">
            <v>0</v>
          </cell>
          <cell r="J77" t="e">
            <v>#DIV/0!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</row>
        <row r="79">
          <cell r="B79" t="str">
            <v>Overall balance</v>
          </cell>
          <cell r="D79">
            <v>-1.3162769041493472</v>
          </cell>
          <cell r="E79">
            <v>-0.53580538721658266</v>
          </cell>
          <cell r="F79">
            <v>0.15902683978529147</v>
          </cell>
          <cell r="G79">
            <v>0.95233642269208008</v>
          </cell>
          <cell r="H79">
            <v>1.2167733951348068</v>
          </cell>
          <cell r="I79">
            <v>-1.1377525647016231</v>
          </cell>
          <cell r="K79">
            <v>1.5103831849631921</v>
          </cell>
          <cell r="L79">
            <v>-1.2459954356608098</v>
          </cell>
          <cell r="M79">
            <v>-1.2459954356608098</v>
          </cell>
          <cell r="N79">
            <v>-8.856004808838391E-3</v>
          </cell>
          <cell r="O79">
            <v>-2.923961554550671</v>
          </cell>
          <cell r="P79">
            <v>-5.0249886987046324</v>
          </cell>
          <cell r="Q79">
            <v>-8.7639758286202216</v>
          </cell>
          <cell r="R79">
            <v>-6.6401344802304427</v>
          </cell>
          <cell r="S79">
            <v>-4.0761246068263119</v>
          </cell>
          <cell r="T79">
            <v>-4.1204822050109025</v>
          </cell>
          <cell r="U79">
            <v>-4.0761246068263119</v>
          </cell>
          <cell r="V79">
            <v>-3.648892318302821</v>
          </cell>
          <cell r="W79">
            <v>-2.1595899847451849</v>
          </cell>
          <cell r="Y79">
            <v>-6.8495641191110819</v>
          </cell>
          <cell r="Z79">
            <v>1.560308783363219</v>
          </cell>
          <cell r="AA79">
            <v>2.9565702413477437</v>
          </cell>
          <cell r="AB79">
            <v>-0.74730214944078677</v>
          </cell>
          <cell r="AC79">
            <v>0.4034307271359745</v>
          </cell>
          <cell r="AD79">
            <v>-3.907728831275</v>
          </cell>
          <cell r="AE79">
            <v>-11.817678976570022</v>
          </cell>
          <cell r="AF79">
            <v>-7.9143010819294668</v>
          </cell>
        </row>
        <row r="80">
          <cell r="B80" t="str">
            <v>Measures/financing gap</v>
          </cell>
          <cell r="I80">
            <v>0</v>
          </cell>
          <cell r="W80">
            <v>0</v>
          </cell>
          <cell r="Y80">
            <v>0</v>
          </cell>
          <cell r="AC80">
            <v>0</v>
          </cell>
          <cell r="AF80">
            <v>0</v>
          </cell>
        </row>
        <row r="81">
          <cell r="B81" t="str">
            <v>Repayments of arrears</v>
          </cell>
          <cell r="W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-2.4079714323852963</v>
          </cell>
        </row>
        <row r="82">
          <cell r="B82" t="str">
            <v>Overall balance</v>
          </cell>
          <cell r="I82">
            <v>-1.1377525647016231</v>
          </cell>
          <cell r="J82">
            <v>0</v>
          </cell>
          <cell r="K82">
            <v>1.5103831849631921</v>
          </cell>
          <cell r="L82">
            <v>-1.2459954356608098</v>
          </cell>
          <cell r="M82">
            <v>-1.2459954356608098</v>
          </cell>
          <cell r="N82">
            <v>-8.856004808838391E-3</v>
          </cell>
          <cell r="O82">
            <v>-2.923961554550671</v>
          </cell>
          <cell r="P82">
            <v>-5.0249886987046324</v>
          </cell>
          <cell r="Q82">
            <v>-8.7639758286202216</v>
          </cell>
          <cell r="R82">
            <v>-6.6401344802304427</v>
          </cell>
          <cell r="S82">
            <v>-4.0761246068263119</v>
          </cell>
          <cell r="T82">
            <v>-4.1204822050109025</v>
          </cell>
          <cell r="U82">
            <v>-4.0761246068263119</v>
          </cell>
          <cell r="V82">
            <v>-3.648892318302821</v>
          </cell>
          <cell r="W82">
            <v>-2.1595899847451849</v>
          </cell>
          <cell r="Y82">
            <v>-6.8495641191110819</v>
          </cell>
          <cell r="Z82">
            <v>1.560308783363219</v>
          </cell>
          <cell r="AA82">
            <v>2.9565702413477437</v>
          </cell>
          <cell r="AB82">
            <v>-0.74730214944078677</v>
          </cell>
          <cell r="AC82">
            <v>0.4034307271359745</v>
          </cell>
          <cell r="AD82">
            <v>-3.907728831275</v>
          </cell>
          <cell r="AE82">
            <v>-11.817678976570022</v>
          </cell>
          <cell r="AF82">
            <v>-7.9143010819294668</v>
          </cell>
        </row>
        <row r="83">
          <cell r="B83" t="str">
            <v>Total financing need</v>
          </cell>
          <cell r="W83">
            <v>-2.1595899847451845</v>
          </cell>
          <cell r="Y83">
            <v>-6.8495641191110819</v>
          </cell>
          <cell r="Z83">
            <v>1.560308783363219</v>
          </cell>
          <cell r="AA83">
            <v>2.9565702413477437</v>
          </cell>
          <cell r="AB83">
            <v>-0.74730214944078677</v>
          </cell>
          <cell r="AC83">
            <v>0.40343072713597455</v>
          </cell>
          <cell r="AD83">
            <v>-3.9077288312749996</v>
          </cell>
          <cell r="AE83">
            <v>-11.81767897657002</v>
          </cell>
          <cell r="AF83">
            <v>-10.322272514314761</v>
          </cell>
        </row>
        <row r="85">
          <cell r="B85" t="str">
            <v>Financing</v>
          </cell>
          <cell r="D85">
            <v>1.3298712951036402</v>
          </cell>
          <cell r="E85">
            <v>0.53580538721658344</v>
          </cell>
          <cell r="F85">
            <v>-0.58743736935260582</v>
          </cell>
          <cell r="G85">
            <v>-1.326193703153479</v>
          </cell>
          <cell r="H85">
            <v>-1.4600091211376793</v>
          </cell>
          <cell r="I85">
            <v>1.1377525647016229</v>
          </cell>
          <cell r="K85">
            <v>-1.5103831849631899</v>
          </cell>
          <cell r="L85">
            <v>1.2459954356608076</v>
          </cell>
          <cell r="M85">
            <v>0.86611092814878143</v>
          </cell>
          <cell r="N85">
            <v>8.8560048088413678E-3</v>
          </cell>
          <cell r="O85">
            <v>2.9239615545506683</v>
          </cell>
          <cell r="P85">
            <v>5.0249886987046297</v>
          </cell>
          <cell r="Q85">
            <v>8.7639758286202216</v>
          </cell>
          <cell r="R85">
            <v>6.6401344802304445</v>
          </cell>
          <cell r="S85">
            <v>4.2627062171562136</v>
          </cell>
          <cell r="T85">
            <v>4.3137756007071308</v>
          </cell>
          <cell r="U85">
            <v>4.0761246068263093</v>
          </cell>
          <cell r="V85">
            <v>3.6488923183028223</v>
          </cell>
          <cell r="W85">
            <v>2.1595899847451854</v>
          </cell>
          <cell r="Y85">
            <v>6.8495641191110836</v>
          </cell>
          <cell r="Z85">
            <v>-1.5603087833632201</v>
          </cell>
          <cell r="AA85">
            <v>-2.9565702413477437</v>
          </cell>
          <cell r="AB85">
            <v>0.74730214944078621</v>
          </cell>
          <cell r="AC85">
            <v>-0.40343072713597394</v>
          </cell>
          <cell r="AD85">
            <v>3.9077288312750023</v>
          </cell>
          <cell r="AE85">
            <v>17.117318711921225</v>
          </cell>
          <cell r="AF85">
            <v>10.325391793353667</v>
          </cell>
        </row>
        <row r="86">
          <cell r="B86" t="str">
            <v xml:space="preserve">  Domestic bank financing 3/</v>
          </cell>
          <cell r="D86">
            <v>0.86766200265770344</v>
          </cell>
          <cell r="E86">
            <v>2.4004482031632669E-3</v>
          </cell>
          <cell r="F86">
            <v>-0.51397257361984428</v>
          </cell>
          <cell r="G86">
            <v>-1.1186691186897888</v>
          </cell>
          <cell r="H86">
            <v>-1.0228972503347102</v>
          </cell>
          <cell r="I86">
            <v>-0.35619688196312865</v>
          </cell>
          <cell r="K86">
            <v>-7.3650584814056943</v>
          </cell>
          <cell r="L86">
            <v>-0.47742660956900157</v>
          </cell>
          <cell r="M86">
            <v>-0.47742660956900157</v>
          </cell>
          <cell r="N86">
            <v>-3.5687874661964956</v>
          </cell>
          <cell r="O86">
            <v>0.8190802108616313</v>
          </cell>
          <cell r="P86">
            <v>-3.4906824186530638</v>
          </cell>
          <cell r="Q86">
            <v>2.7294272069069043</v>
          </cell>
          <cell r="R86">
            <v>2.6904033727093548</v>
          </cell>
          <cell r="S86">
            <v>-1.459229343153027</v>
          </cell>
          <cell r="T86">
            <v>-0.14073371675939172</v>
          </cell>
          <cell r="U86">
            <v>-1.459229343153027</v>
          </cell>
          <cell r="V86">
            <v>-4.7273718005801546E-2</v>
          </cell>
          <cell r="W86">
            <v>-2.4532726620771386</v>
          </cell>
          <cell r="Y86">
            <v>1.3372515810831429</v>
          </cell>
          <cell r="Z86">
            <v>-3.6527491981542117</v>
          </cell>
          <cell r="AA86">
            <v>-4.8769778297313593</v>
          </cell>
          <cell r="AB86">
            <v>0.55339085193286908</v>
          </cell>
          <cell r="AC86">
            <v>-1.5440786869378396</v>
          </cell>
          <cell r="AD86">
            <v>0.37430938591612356</v>
          </cell>
          <cell r="AE86">
            <v>7.4326114188519554</v>
          </cell>
          <cell r="AF86">
            <v>3.9495022180378183</v>
          </cell>
        </row>
        <row r="87">
          <cell r="B87" t="str">
            <v xml:space="preserve">  Domestic nonbank financing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W87">
            <v>0.16111607164880054</v>
          </cell>
          <cell r="Y87">
            <v>2.4344416305857366</v>
          </cell>
          <cell r="Z87">
            <v>0</v>
          </cell>
          <cell r="AA87">
            <v>0.32070248443919386</v>
          </cell>
          <cell r="AB87">
            <v>1.2628087391977236</v>
          </cell>
          <cell r="AC87">
            <v>0.63308580264640424</v>
          </cell>
          <cell r="AD87">
            <v>1.8599066015722927</v>
          </cell>
          <cell r="AE87">
            <v>5.766714688173689</v>
          </cell>
          <cell r="AF87">
            <v>3.8387950371359798</v>
          </cell>
        </row>
        <row r="88">
          <cell r="B88" t="str">
            <v xml:space="preserve">    Privatization proceeds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W88">
            <v>0.16111607164880054</v>
          </cell>
          <cell r="Y88">
            <v>1.0456662037415245</v>
          </cell>
          <cell r="Z88">
            <v>0</v>
          </cell>
          <cell r="AA88">
            <v>0.32070248443919386</v>
          </cell>
          <cell r="AB88">
            <v>1.2628087391977236</v>
          </cell>
          <cell r="AC88">
            <v>0.63308580264640424</v>
          </cell>
          <cell r="AD88">
            <v>0.79912336873638423</v>
          </cell>
          <cell r="AE88">
            <v>0.94389475780142806</v>
          </cell>
          <cell r="AF88">
            <v>0.87245341753090444</v>
          </cell>
        </row>
        <row r="89">
          <cell r="B89" t="str">
            <v xml:space="preserve">    Cash recovery of bank assets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K89">
            <v>0</v>
          </cell>
          <cell r="L89">
            <v>0</v>
          </cell>
          <cell r="M89">
            <v>-0.37988450751202618</v>
          </cell>
          <cell r="N89">
            <v>0</v>
          </cell>
          <cell r="O89">
            <v>0</v>
          </cell>
          <cell r="P89">
            <v>1</v>
          </cell>
          <cell r="Q89">
            <v>0</v>
          </cell>
          <cell r="R89">
            <v>0</v>
          </cell>
          <cell r="S89">
            <v>1</v>
          </cell>
          <cell r="T89">
            <v>2</v>
          </cell>
          <cell r="U89">
            <v>3</v>
          </cell>
          <cell r="V89">
            <v>0</v>
          </cell>
          <cell r="W89">
            <v>0</v>
          </cell>
          <cell r="Y89">
            <v>1.3887754268442121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1.0607832328359084</v>
          </cell>
          <cell r="AE89">
            <v>4.8228199303722601</v>
          </cell>
          <cell r="AF89">
            <v>2.9663416196050751</v>
          </cell>
        </row>
        <row r="90">
          <cell r="B90" t="str">
            <v xml:space="preserve">  Net foreign financing</v>
          </cell>
          <cell r="D90">
            <v>0.46220929244593667</v>
          </cell>
          <cell r="E90">
            <v>0.53340493901342023</v>
          </cell>
          <cell r="F90">
            <v>-7.3464795732761531E-2</v>
          </cell>
          <cell r="G90">
            <v>-0.20752458446369026</v>
          </cell>
          <cell r="H90">
            <v>-0.43711187080296926</v>
          </cell>
          <cell r="I90">
            <v>1.4939494466647518</v>
          </cell>
          <cell r="K90">
            <v>5.8546752964425046</v>
          </cell>
          <cell r="L90">
            <v>1.7234220452298092</v>
          </cell>
          <cell r="M90">
            <v>1.7234220452298092</v>
          </cell>
          <cell r="N90">
            <v>3.5776434710053366</v>
          </cell>
          <cell r="O90">
            <v>2.104881343689037</v>
          </cell>
          <cell r="P90">
            <v>7.9418833450456763</v>
          </cell>
          <cell r="Q90">
            <v>6.0345486217133182</v>
          </cell>
          <cell r="R90">
            <v>3.9497311075210901</v>
          </cell>
          <cell r="S90">
            <v>5.2306661803106032</v>
          </cell>
          <cell r="T90">
            <v>3.7779824325297322</v>
          </cell>
          <cell r="U90">
            <v>5.2306661803106032</v>
          </cell>
          <cell r="V90">
            <v>3.6961660363086235</v>
          </cell>
          <cell r="W90">
            <v>4.451746575173523</v>
          </cell>
          <cell r="Y90">
            <v>3.0778709074422035</v>
          </cell>
          <cell r="Z90">
            <v>2.0924404147909912</v>
          </cell>
          <cell r="AA90">
            <v>1.5997051039444219</v>
          </cell>
          <cell r="AB90">
            <v>-1.0688974416898063</v>
          </cell>
          <cell r="AC90">
            <v>0.50756215715546138</v>
          </cell>
          <cell r="AD90">
            <v>1.6735128437865856</v>
          </cell>
          <cell r="AE90">
            <v>3.9179926048955762</v>
          </cell>
          <cell r="AF90">
            <v>2.5370945381798702</v>
          </cell>
        </row>
        <row r="91">
          <cell r="B91" t="str">
            <v xml:space="preserve">  Repayments of arrears</v>
          </cell>
          <cell r="I91">
            <v>0</v>
          </cell>
          <cell r="J91" t="e">
            <v>#DIV/0!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 t="e">
            <v>#DIV/0!</v>
          </cell>
          <cell r="W91">
            <v>0</v>
          </cell>
          <cell r="Y91">
            <v>0</v>
          </cell>
          <cell r="Z91" t="e">
            <v>#DIV/0!</v>
          </cell>
          <cell r="AA91" t="e">
            <v>#DIV/0!</v>
          </cell>
          <cell r="AB91" t="e">
            <v>#DIV/0!</v>
          </cell>
          <cell r="AC91">
            <v>0</v>
          </cell>
          <cell r="AD91" t="e">
            <v>#DIV/0!</v>
          </cell>
          <cell r="AE91" t="e">
            <v>#DIV/0!</v>
          </cell>
          <cell r="AF91">
            <v>0</v>
          </cell>
        </row>
        <row r="93">
          <cell r="B93" t="str">
            <v>Memorandum item (in percent of GDP):</v>
          </cell>
        </row>
        <row r="94">
          <cell r="B94" t="str">
            <v>Primary Balance</v>
          </cell>
          <cell r="D94">
            <v>0.5138679780722476</v>
          </cell>
          <cell r="E94">
            <v>1.2741549506348422</v>
          </cell>
          <cell r="F94">
            <v>1.7421746616283897</v>
          </cell>
          <cell r="G94">
            <v>2.3582863432447514</v>
          </cell>
          <cell r="H94">
            <v>2.4005685705038067</v>
          </cell>
          <cell r="I94">
            <v>0.4967006448750087</v>
          </cell>
          <cell r="J94" t="e">
            <v>#DIV/0!</v>
          </cell>
          <cell r="K94">
            <v>4.3579946173946427</v>
          </cell>
          <cell r="L94">
            <v>1.8397684304086277</v>
          </cell>
          <cell r="M94">
            <v>1.8397684304086277</v>
          </cell>
          <cell r="N94">
            <v>2.9700184216159791</v>
          </cell>
          <cell r="O94">
            <v>0.35391952019594608</v>
          </cell>
          <cell r="P94">
            <v>-1.6963660704544556</v>
          </cell>
          <cell r="Q94">
            <v>-5.7637995290927808</v>
          </cell>
          <cell r="R94">
            <v>-4.1294908390529148</v>
          </cell>
          <cell r="S94">
            <v>-0.730387949976948</v>
          </cell>
          <cell r="T94">
            <v>-0.91047852518788119</v>
          </cell>
          <cell r="U94">
            <v>-0.730387949976948</v>
          </cell>
          <cell r="V94">
            <v>-0.98117335792082561</v>
          </cell>
          <cell r="W94">
            <v>1.013277792533799</v>
          </cell>
          <cell r="Y94">
            <v>-2.515416582145146</v>
          </cell>
          <cell r="Z94">
            <v>3.5570125315404417</v>
          </cell>
          <cell r="AA94">
            <v>5.3402212561062656</v>
          </cell>
          <cell r="AB94">
            <v>3.4162063261105358</v>
          </cell>
          <cell r="AC94">
            <v>3.4864219450048917</v>
          </cell>
          <cell r="AD94">
            <v>-0.2338970453297407</v>
          </cell>
          <cell r="AE94">
            <v>-5.4811825623366364</v>
          </cell>
          <cell r="AF94">
            <v>-2.8917682275148944</v>
          </cell>
        </row>
        <row r="95">
          <cell r="B95" t="str">
            <v>Overall balance excluding interest costs</v>
          </cell>
        </row>
        <row r="96">
          <cell r="B96" t="str">
            <v>of bank restructuring</v>
          </cell>
          <cell r="D96">
            <v>-1.3162769041493474</v>
          </cell>
          <cell r="E96">
            <v>-0.53580538721658266</v>
          </cell>
          <cell r="F96">
            <v>0.15902683978529147</v>
          </cell>
          <cell r="G96">
            <v>0.95233642269208008</v>
          </cell>
          <cell r="H96">
            <v>1.2167733951348065</v>
          </cell>
          <cell r="I96">
            <v>-1.1377525647016231</v>
          </cell>
          <cell r="J96" t="e">
            <v>#DIV/0!</v>
          </cell>
          <cell r="K96">
            <v>1.5103831849631923</v>
          </cell>
          <cell r="L96">
            <v>-1.2459954356608098</v>
          </cell>
          <cell r="M96">
            <v>-1.2459954356608098</v>
          </cell>
          <cell r="N96">
            <v>-8.8560048088383928E-3</v>
          </cell>
          <cell r="O96">
            <v>-1.8388912691229335</v>
          </cell>
          <cell r="P96">
            <v>-3.9059444260412439</v>
          </cell>
          <cell r="Q96">
            <v>-7.8552153778750409</v>
          </cell>
          <cell r="R96">
            <v>-6.4606334929750124</v>
          </cell>
          <cell r="S96">
            <v>-2.9594709853239021</v>
          </cell>
          <cell r="T96">
            <v>-3.5406020179222253</v>
          </cell>
          <cell r="U96">
            <v>-2.9594709853239021</v>
          </cell>
          <cell r="V96">
            <v>-3.5543386117975286</v>
          </cell>
          <cell r="W96">
            <v>-1.5691138882334013</v>
          </cell>
          <cell r="Y96">
            <v>-4.0720132654226573</v>
          </cell>
          <cell r="Z96">
            <v>1.6661048191857568</v>
          </cell>
          <cell r="AA96">
            <v>3.5648963746857798</v>
          </cell>
          <cell r="AB96">
            <v>1.5818784139683479</v>
          </cell>
          <cell r="AC96">
            <v>1.6238794689043201</v>
          </cell>
          <cell r="AD96">
            <v>-2.1609724412052045</v>
          </cell>
          <cell r="AE96">
            <v>-7.4392474540677735</v>
          </cell>
          <cell r="AF96">
            <v>-4.8345405180453724</v>
          </cell>
        </row>
        <row r="97">
          <cell r="B97" t="str">
            <v>Fiscal impulse 5/</v>
          </cell>
          <cell r="I97">
            <v>5.1376167220625426</v>
          </cell>
          <cell r="W97">
            <v>6.4555772222240471</v>
          </cell>
          <cell r="Y97">
            <v>-4.6353191238488236</v>
          </cell>
          <cell r="AC97">
            <v>-7.8309096408483931</v>
          </cell>
          <cell r="AF97">
            <v>-2.624653079154017</v>
          </cell>
        </row>
        <row r="98">
          <cell r="B98" t="str">
            <v>Fiscal impulse 6/</v>
          </cell>
          <cell r="I98">
            <v>4.4265381174019307</v>
          </cell>
          <cell r="W98">
            <v>-2.3345552568749781</v>
          </cell>
          <cell r="Y98">
            <v>1.0590134369143271</v>
          </cell>
          <cell r="AC98">
            <v>-3.5350707121814118</v>
          </cell>
          <cell r="AF98">
            <v>3.9625635900523992</v>
          </cell>
        </row>
        <row r="99">
          <cell r="B99" t="str">
            <v>Adjusted balance 7/</v>
          </cell>
          <cell r="D99">
            <v>-6.5263272373818531</v>
          </cell>
          <cell r="E99">
            <v>-4.2127558348121035</v>
          </cell>
          <cell r="F99">
            <v>-3.218604691229686</v>
          </cell>
          <cell r="G99">
            <v>-2.4599879876591135</v>
          </cell>
          <cell r="H99">
            <v>-2.4060536300814697</v>
          </cell>
          <cell r="I99">
            <v>-5.5724160503799194</v>
          </cell>
          <cell r="J99">
            <v>0</v>
          </cell>
          <cell r="K99">
            <v>-1.6762862558709966</v>
          </cell>
          <cell r="L99">
            <v>-7.008311576307733</v>
          </cell>
          <cell r="M99">
            <v>-7.3881960838197607</v>
          </cell>
          <cell r="N99">
            <v>-4.6151502301643443</v>
          </cell>
          <cell r="O99">
            <v>-5.7378588247463451</v>
          </cell>
          <cell r="P99">
            <v>-8.2281510318037192</v>
          </cell>
          <cell r="Q99">
            <v>-11.480242640688562</v>
          </cell>
          <cell r="R99">
            <v>-9.6459323621187956</v>
          </cell>
          <cell r="S99">
            <v>-6.6628575348421926</v>
          </cell>
          <cell r="T99">
            <v>-5.9616858816445841</v>
          </cell>
          <cell r="U99">
            <v>-4.6628575348421926</v>
          </cell>
          <cell r="V99">
            <v>-7.3123567661091773</v>
          </cell>
          <cell r="W99">
            <v>-6.2267496356768071</v>
          </cell>
          <cell r="Y99">
            <v>-8.1026813167952341</v>
          </cell>
          <cell r="Z99">
            <v>5.2997395654250212E-2</v>
          </cell>
          <cell r="AA99">
            <v>-0.81956517905947557</v>
          </cell>
          <cell r="AB99">
            <v>-6.8566305175972424</v>
          </cell>
          <cell r="AC99">
            <v>-3.4110167481090521</v>
          </cell>
          <cell r="AD99">
            <v>-7.8827456181696576</v>
          </cell>
          <cell r="AE99">
            <v>-11.554034116628156</v>
          </cell>
          <cell r="AF99">
            <v>-9.7423379483210777</v>
          </cell>
        </row>
        <row r="100">
          <cell r="B100" t="str">
            <v>Nominal GDP (trillion Rp)</v>
          </cell>
          <cell r="D100">
            <v>294.23899999999998</v>
          </cell>
          <cell r="E100">
            <v>340.17320000000001</v>
          </cell>
          <cell r="F100">
            <v>400.78379999999999</v>
          </cell>
          <cell r="G100">
            <v>470.50040000000001</v>
          </cell>
          <cell r="H100">
            <v>555.83940000000007</v>
          </cell>
          <cell r="I100">
            <v>689.09400000000005</v>
          </cell>
          <cell r="J100">
            <v>0</v>
          </cell>
          <cell r="K100">
            <v>214.3586</v>
          </cell>
          <cell r="L100">
            <v>263.23790000000002</v>
          </cell>
          <cell r="M100">
            <v>263.23790000000002</v>
          </cell>
          <cell r="N100">
            <v>477.59649999999999</v>
          </cell>
          <cell r="O100">
            <v>258.0478</v>
          </cell>
          <cell r="P100">
            <v>284.60000000000002</v>
          </cell>
          <cell r="Q100">
            <v>550.20000000000005</v>
          </cell>
          <cell r="R100">
            <v>557.1</v>
          </cell>
          <cell r="S100">
            <v>535.95849999999996</v>
          </cell>
          <cell r="T100">
            <v>1034.6965</v>
          </cell>
          <cell r="U100">
            <v>535.95849999999996</v>
          </cell>
          <cell r="W100">
            <v>1013.5549999999999</v>
          </cell>
          <cell r="Y100">
            <v>1224.0999999999999</v>
          </cell>
          <cell r="AC100">
            <v>568.64329999999995</v>
          </cell>
          <cell r="AF100">
            <v>573.09649999999999</v>
          </cell>
        </row>
        <row r="103">
          <cell r="B103" t="str">
            <v>Sources: Data provided by the Indonesian authorities; and IMF staff estimates.</v>
          </cell>
        </row>
        <row r="105">
          <cell r="B105" t="str">
            <v xml:space="preserve">  1/  The fiscal year runs from April 1 to March 31. Projections exclude impact of Fiscal decentralization which is expected to begin in 2001.</v>
          </cell>
        </row>
        <row r="106">
          <cell r="B106" t="str">
            <v xml:space="preserve">  2/  For 1999/2000, including payments of subsidies due in the previous year.</v>
          </cell>
        </row>
        <row r="107">
          <cell r="B107" t="str">
            <v xml:space="preserve">  2/  Including statistical discrepancy.</v>
          </cell>
        </row>
        <row r="108">
          <cell r="B108" t="str">
            <v xml:space="preserve">  4/  Prior to 1998/99, privatization proceeds are recorded as a financing item.</v>
          </cell>
        </row>
        <row r="109">
          <cell r="B109" t="str">
            <v xml:space="preserve">  3/  Projection for 1999/2000 reflects carry-over of external disbursements received in the fourth quarter of 1998/99.</v>
          </cell>
        </row>
      </sheetData>
      <sheetData sheetId="1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ursi-cpi"/>
      <sheetName val="kursi"/>
      <sheetName val="Fillestare e Mozes"/>
      <sheetName val="Fillestare Lokali"/>
      <sheetName val="Pasqyra Fiskale"/>
      <sheetName val="FMN1.1"/>
      <sheetName val="% ndaj PBB"/>
      <sheetName val="Sheet1"/>
      <sheetName val="Buxheti i Konsoliduar 2007"/>
      <sheetName val="Te ardhura Tatime&amp;Dogana"/>
      <sheetName val="Shpenzime.Klas.Funksional"/>
      <sheetName val="FUNKSIONAL"/>
      <sheetName val="Fakt_Plan progresiv"/>
      <sheetName val="Fatk_Plan mujor"/>
      <sheetName val="Klas.Ekonomik Te ardhurat"/>
      <sheetName val="Shpenzime.Klas.Institucional"/>
      <sheetName val="Shpenzime.Sipas.Rretheve"/>
      <sheetName val="Shpenzime per Investime"/>
      <sheetName val="Deficiti"/>
      <sheetName val="Borxhi i Brendshem"/>
      <sheetName val="MINISTRI"/>
      <sheetName val="bb"/>
      <sheetName val="bb 6-mujori 2007"/>
      <sheetName val="funksionali sipas issh"/>
      <sheetName val="Shp_min (2) sipas ISSH"/>
      <sheetName val="invest"/>
      <sheetName val="defi"/>
      <sheetName val="DISTRIKT"/>
      <sheetName val="treg_kr"/>
      <sheetName val="Totaltax"/>
      <sheetName val="kontroll"/>
      <sheetName val="Klas.Ekonomik Te ardhurat (2)"/>
      <sheetName val="Tregues"/>
    </sheetNames>
    <sheetDataSet>
      <sheetData sheetId="0" refreshError="1"/>
      <sheetData sheetId="1" refreshError="1">
        <row r="27">
          <cell r="B27">
            <v>2006</v>
          </cell>
        </row>
        <row r="29">
          <cell r="B29" t="str">
            <v>Jan</v>
          </cell>
          <cell r="C29" t="str">
            <v>Shkurt</v>
          </cell>
          <cell r="D29" t="str">
            <v>Mars</v>
          </cell>
          <cell r="E29" t="str">
            <v>Prill</v>
          </cell>
          <cell r="F29" t="str">
            <v>Maj</v>
          </cell>
          <cell r="G29" t="str">
            <v>Qershor</v>
          </cell>
          <cell r="H29" t="str">
            <v xml:space="preserve">Korrik </v>
          </cell>
          <cell r="I29" t="str">
            <v>Gusht</v>
          </cell>
          <cell r="J29" t="str">
            <v>Shtator</v>
          </cell>
          <cell r="K29" t="str">
            <v>Tetor</v>
          </cell>
          <cell r="L29" t="str">
            <v>Nentor</v>
          </cell>
          <cell r="M29" t="str">
            <v>Dhjetor</v>
          </cell>
        </row>
        <row r="30">
          <cell r="A30" t="str">
            <v>CPI</v>
          </cell>
          <cell r="B30">
            <v>109.7</v>
          </cell>
          <cell r="C30">
            <v>110.2</v>
          </cell>
          <cell r="D30">
            <v>110.3</v>
          </cell>
          <cell r="E30">
            <v>110.9</v>
          </cell>
          <cell r="F30">
            <v>110.5</v>
          </cell>
          <cell r="G30">
            <v>109.2</v>
          </cell>
          <cell r="H30">
            <v>108.8</v>
          </cell>
          <cell r="I30">
            <v>108.6</v>
          </cell>
          <cell r="J30">
            <v>109.3</v>
          </cell>
          <cell r="K30">
            <v>109.4</v>
          </cell>
          <cell r="L30">
            <v>110.3</v>
          </cell>
          <cell r="M30">
            <v>112.3</v>
          </cell>
        </row>
        <row r="32">
          <cell r="A32" t="str">
            <v>Kursi I Kembimit</v>
          </cell>
          <cell r="B32">
            <v>102.05</v>
          </cell>
          <cell r="C32">
            <v>102.56</v>
          </cell>
          <cell r="D32">
            <v>102.06</v>
          </cell>
          <cell r="E32">
            <v>100.26</v>
          </cell>
          <cell r="F32">
            <v>96.31</v>
          </cell>
          <cell r="G32">
            <v>97.18</v>
          </cell>
          <cell r="H32">
            <v>96.69</v>
          </cell>
          <cell r="I32">
            <v>95.54</v>
          </cell>
          <cell r="J32">
            <v>96.76</v>
          </cell>
          <cell r="K32">
            <v>97.66</v>
          </cell>
          <cell r="L32">
            <v>96.5</v>
          </cell>
          <cell r="M32">
            <v>93.6</v>
          </cell>
        </row>
        <row r="35">
          <cell r="A35" t="str">
            <v>CPI2005/CPI2006</v>
          </cell>
          <cell r="B35">
            <v>0.98669097538742012</v>
          </cell>
          <cell r="C35">
            <v>0.98638838475499091</v>
          </cell>
          <cell r="D35">
            <v>0.98549410698096107</v>
          </cell>
          <cell r="E35">
            <v>0.97745716862037868</v>
          </cell>
          <cell r="F35">
            <v>0.97013574660633484</v>
          </cell>
          <cell r="G35">
            <v>0.97619047619047616</v>
          </cell>
          <cell r="H35">
            <v>0.96875000000000011</v>
          </cell>
          <cell r="I35">
            <v>0.97237569060773477</v>
          </cell>
          <cell r="J35">
            <v>0.97438243366880151</v>
          </cell>
          <cell r="K35">
            <v>0.97806215722120649</v>
          </cell>
          <cell r="L35">
            <v>0.97189483227561202</v>
          </cell>
          <cell r="M35">
            <v>0.97506678539626002</v>
          </cell>
        </row>
        <row r="37">
          <cell r="A37" t="str">
            <v>KK2005/KK2006</v>
          </cell>
          <cell r="B37">
            <v>0.94855463008329255</v>
          </cell>
          <cell r="C37">
            <v>0.9490054602184087</v>
          </cell>
          <cell r="D37">
            <v>0.93905545757397613</v>
          </cell>
          <cell r="E37">
            <v>0.97067624177139422</v>
          </cell>
          <cell r="F37">
            <v>1.0206624441906345</v>
          </cell>
          <cell r="G37">
            <v>1.0459971187487138</v>
          </cell>
          <cell r="H37">
            <v>1.047471300031027</v>
          </cell>
          <cell r="I37">
            <v>1.0379945572535063</v>
          </cell>
          <cell r="J37">
            <v>1.0441298057048367</v>
          </cell>
          <cell r="K37">
            <v>1.0471021912758551</v>
          </cell>
          <cell r="L37">
            <v>1.0783419689119171</v>
          </cell>
          <cell r="M37">
            <v>1.1039529914529915</v>
          </cell>
        </row>
        <row r="41">
          <cell r="A41" t="str">
            <v>.</v>
          </cell>
          <cell r="B41">
            <v>2007</v>
          </cell>
        </row>
        <row r="43">
          <cell r="B43" t="str">
            <v>Jan</v>
          </cell>
          <cell r="C43" t="str">
            <v>Shkurt</v>
          </cell>
          <cell r="D43" t="str">
            <v>Mars</v>
          </cell>
          <cell r="E43" t="str">
            <v>Prill</v>
          </cell>
          <cell r="F43" t="str">
            <v>Maj</v>
          </cell>
          <cell r="G43" t="str">
            <v>Qershor</v>
          </cell>
          <cell r="H43" t="str">
            <v xml:space="preserve">Korrik </v>
          </cell>
          <cell r="I43" t="str">
            <v>Gusht</v>
          </cell>
          <cell r="J43" t="str">
            <v>Shtator</v>
          </cell>
          <cell r="K43" t="str">
            <v>Tetor</v>
          </cell>
          <cell r="L43" t="str">
            <v>Nentor</v>
          </cell>
          <cell r="M43" t="str">
            <v>Dhjetor</v>
          </cell>
        </row>
        <row r="44">
          <cell r="A44" t="str">
            <v>CPI</v>
          </cell>
          <cell r="B44">
            <v>112.9</v>
          </cell>
          <cell r="C44">
            <v>113.4</v>
          </cell>
          <cell r="D44">
            <v>113.3</v>
          </cell>
          <cell r="E44">
            <v>113</v>
          </cell>
          <cell r="F44">
            <v>112.1</v>
          </cell>
          <cell r="G44">
            <v>111.4</v>
          </cell>
          <cell r="H44">
            <v>111.1</v>
          </cell>
          <cell r="I44">
            <v>113.1</v>
          </cell>
          <cell r="J44">
            <v>114.1</v>
          </cell>
          <cell r="K44">
            <v>114</v>
          </cell>
          <cell r="L44">
            <v>114.2</v>
          </cell>
          <cell r="M44">
            <v>115.3</v>
          </cell>
        </row>
        <row r="46">
          <cell r="A46" t="str">
            <v>Kursi I Kembimit</v>
          </cell>
          <cell r="B46">
            <v>96.04</v>
          </cell>
          <cell r="C46">
            <v>95.8</v>
          </cell>
          <cell r="D46">
            <v>95.32</v>
          </cell>
          <cell r="E46">
            <v>93.36</v>
          </cell>
          <cell r="F46">
            <v>92.71</v>
          </cell>
          <cell r="G46">
            <v>91.76</v>
          </cell>
          <cell r="H46">
            <v>89.18</v>
          </cell>
          <cell r="I46">
            <v>89.68</v>
          </cell>
          <cell r="J46">
            <v>89.19</v>
          </cell>
          <cell r="K46">
            <v>86.047142857142873</v>
          </cell>
          <cell r="L46">
            <v>83.014500000000012</v>
          </cell>
          <cell r="M46">
            <v>83.029473684210529</v>
          </cell>
        </row>
        <row r="49">
          <cell r="A49" t="str">
            <v>CPI2006/CPI2007</v>
          </cell>
          <cell r="B49">
            <v>0.97165633303808674</v>
          </cell>
          <cell r="C49">
            <v>0.97178130511463845</v>
          </cell>
          <cell r="D49">
            <v>0.97352162400706088</v>
          </cell>
          <cell r="E49">
            <v>0.98141592920353993</v>
          </cell>
          <cell r="F49">
            <v>0.98572702943800183</v>
          </cell>
          <cell r="G49">
            <v>0.98025134649910228</v>
          </cell>
          <cell r="H49">
            <v>0.97929792979297936</v>
          </cell>
          <cell r="I49">
            <v>0.96021220159151188</v>
          </cell>
          <cell r="J49">
            <v>0.95793163891323407</v>
          </cell>
          <cell r="K49" t="e">
            <v>#DIV/0!</v>
          </cell>
          <cell r="L49" t="e">
            <v>#DIV/0!</v>
          </cell>
          <cell r="M49" t="e">
            <v>#DIV/0!</v>
          </cell>
        </row>
        <row r="51">
          <cell r="A51" t="str">
            <v>KK2005/KK2006</v>
          </cell>
          <cell r="B51">
            <v>1.0625780924614743</v>
          </cell>
          <cell r="C51">
            <v>1.0705636743215032</v>
          </cell>
          <cell r="D51">
            <v>1.0707091900965171</v>
          </cell>
          <cell r="E51">
            <v>1.0739074550128536</v>
          </cell>
          <cell r="F51">
            <v>1.0388307625930322</v>
          </cell>
          <cell r="G51">
            <v>1.0590671316477769</v>
          </cell>
          <cell r="H51">
            <v>1.0842117066606862</v>
          </cell>
          <cell r="I51">
            <v>1.065343443354148</v>
          </cell>
          <cell r="J51">
            <v>1.084874985984976</v>
          </cell>
          <cell r="K51" t="e">
            <v>#DIV/0!</v>
          </cell>
          <cell r="L51" t="e">
            <v>#DIV/0!</v>
          </cell>
          <cell r="M51" t="e">
            <v>#DIV/0!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ksi nr.1"/>
      <sheetName val="Aneksi nr.2"/>
      <sheetName val="Aneksi nr. 3"/>
      <sheetName val="Aneksi nr. 4"/>
      <sheetName val="Aneksi nr. 5"/>
    </sheetNames>
    <sheetDataSet>
      <sheetData sheetId="0"/>
      <sheetData sheetId="1"/>
      <sheetData sheetId="2">
        <row r="6">
          <cell r="B6" t="str">
            <v>Planifikim -menaxhim-administrim</v>
          </cell>
        </row>
      </sheetData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t.debt"/>
      <sheetName val="DOC"/>
      <sheetName val="Input"/>
      <sheetName val="BoP"/>
      <sheetName val="Gas"/>
      <sheetName val="ER"/>
      <sheetName val="Prog"/>
      <sheetName val="UFC_TBL"/>
      <sheetName val="IMF"/>
      <sheetName val="WB"/>
      <sheetName val="EBRD"/>
      <sheetName val="End-94"/>
      <sheetName val="Debt"/>
      <sheetName val="CPFs"/>
      <sheetName val="ControlSheet"/>
      <sheetName val="DSA_macroassump"/>
      <sheetName val="DSA-2000"/>
      <sheetName val="DSA"/>
      <sheetName val="PFP"/>
      <sheetName val="RED"/>
      <sheetName val="DSA-Tkmn"/>
      <sheetName val="Cht_NPV"/>
      <sheetName val="Cht_DS"/>
      <sheetName val="SA_HP"/>
      <sheetName val=""/>
    </sheetNames>
    <sheetDataSet>
      <sheetData sheetId="0" refreshError="1"/>
      <sheetData sheetId="1" refreshError="1"/>
      <sheetData sheetId="2" refreshError="1"/>
      <sheetData sheetId="3" refreshError="1">
        <row r="174">
          <cell r="G174" t="str">
            <v>Table 2. Georgia: Balance of Payment, Summary</v>
          </cell>
        </row>
        <row r="358"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  <cell r="AA358">
            <v>0</v>
          </cell>
          <cell r="AB358">
            <v>0</v>
          </cell>
          <cell r="AC358">
            <v>0</v>
          </cell>
          <cell r="AD358">
            <v>0</v>
          </cell>
          <cell r="AF358">
            <v>0</v>
          </cell>
          <cell r="AG358">
            <v>1.35</v>
          </cell>
          <cell r="AH358">
            <v>1.35</v>
          </cell>
          <cell r="AI358">
            <v>1.35</v>
          </cell>
          <cell r="AJ358">
            <v>1.35</v>
          </cell>
          <cell r="AK358">
            <v>5.4</v>
          </cell>
          <cell r="AL358">
            <v>8.1000000000000014</v>
          </cell>
          <cell r="AM358">
            <v>8.1000000000000014</v>
          </cell>
          <cell r="AN358">
            <v>13.5</v>
          </cell>
          <cell r="AO358">
            <v>13.5</v>
          </cell>
          <cell r="AP358">
            <v>13.5</v>
          </cell>
          <cell r="AQ358">
            <v>13.5</v>
          </cell>
        </row>
        <row r="359">
          <cell r="U359">
            <v>0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  <cell r="AA359">
            <v>0</v>
          </cell>
          <cell r="AB359">
            <v>0</v>
          </cell>
          <cell r="AC359">
            <v>0</v>
          </cell>
          <cell r="AD359">
            <v>0</v>
          </cell>
          <cell r="AF359">
            <v>0</v>
          </cell>
          <cell r="AG359">
            <v>1000</v>
          </cell>
          <cell r="AH359">
            <v>1000</v>
          </cell>
          <cell r="AI359">
            <v>1000</v>
          </cell>
          <cell r="AJ359">
            <v>1000</v>
          </cell>
          <cell r="AK359">
            <v>4000</v>
          </cell>
          <cell r="AL359">
            <v>6000</v>
          </cell>
          <cell r="AM359">
            <v>6000</v>
          </cell>
          <cell r="AN359">
            <v>10000</v>
          </cell>
          <cell r="AO359">
            <v>10000</v>
          </cell>
          <cell r="AP359">
            <v>10000</v>
          </cell>
          <cell r="AQ359">
            <v>10000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9">
          <cell r="Q9">
            <v>1996</v>
          </cell>
          <cell r="R9">
            <v>1997</v>
          </cell>
          <cell r="S9">
            <v>1997</v>
          </cell>
          <cell r="T9">
            <v>1997</v>
          </cell>
          <cell r="U9">
            <v>1997</v>
          </cell>
          <cell r="V9">
            <v>1997</v>
          </cell>
          <cell r="W9">
            <v>1998</v>
          </cell>
          <cell r="X9">
            <v>1998</v>
          </cell>
          <cell r="Y9">
            <v>1998</v>
          </cell>
          <cell r="Z9">
            <v>1998</v>
          </cell>
          <cell r="AA9">
            <v>1998</v>
          </cell>
          <cell r="AB9">
            <v>1999</v>
          </cell>
          <cell r="AC9">
            <v>1999</v>
          </cell>
          <cell r="AD9">
            <v>1999</v>
          </cell>
          <cell r="AE9">
            <v>1999</v>
          </cell>
          <cell r="AF9">
            <v>1999</v>
          </cell>
          <cell r="AG9">
            <v>2000</v>
          </cell>
          <cell r="AH9">
            <v>2001</v>
          </cell>
          <cell r="AI9">
            <v>2002</v>
          </cell>
          <cell r="AJ9">
            <v>2003</v>
          </cell>
          <cell r="AK9">
            <v>2004</v>
          </cell>
        </row>
        <row r="13">
          <cell r="Q13">
            <v>90.8</v>
          </cell>
          <cell r="R13">
            <v>14.7</v>
          </cell>
          <cell r="S13">
            <v>53.599999999999994</v>
          </cell>
          <cell r="T13">
            <v>85.9</v>
          </cell>
          <cell r="U13">
            <v>20</v>
          </cell>
          <cell r="V13">
            <v>174.2</v>
          </cell>
          <cell r="W13">
            <v>4.45</v>
          </cell>
          <cell r="X13">
            <v>0</v>
          </cell>
          <cell r="Y13">
            <v>2.2999999999999998</v>
          </cell>
          <cell r="Z13">
            <v>19.399999999999999</v>
          </cell>
          <cell r="AA13">
            <v>26.150000000000002</v>
          </cell>
          <cell r="AB13">
            <v>0</v>
          </cell>
          <cell r="AC13">
            <v>94.9</v>
          </cell>
          <cell r="AD13">
            <v>0</v>
          </cell>
          <cell r="AE13">
            <v>0</v>
          </cell>
          <cell r="AF13">
            <v>114.9</v>
          </cell>
          <cell r="AG13">
            <v>112.6</v>
          </cell>
          <cell r="AH13">
            <v>70</v>
          </cell>
          <cell r="AI13">
            <v>60</v>
          </cell>
          <cell r="AJ13">
            <v>40</v>
          </cell>
          <cell r="AK13">
            <v>40</v>
          </cell>
        </row>
        <row r="61">
          <cell r="Q61">
            <v>76.78</v>
          </cell>
          <cell r="R61">
            <v>4.33</v>
          </cell>
          <cell r="S61">
            <v>2.61</v>
          </cell>
          <cell r="T61">
            <v>12.760000000000002</v>
          </cell>
          <cell r="U61">
            <v>44.510000000000005</v>
          </cell>
          <cell r="V61">
            <v>64.210000000000008</v>
          </cell>
          <cell r="W61">
            <v>8.19</v>
          </cell>
          <cell r="X61">
            <v>9.7799999999999994</v>
          </cell>
          <cell r="Y61">
            <v>9.4499999999999993</v>
          </cell>
          <cell r="Z61">
            <v>46.13</v>
          </cell>
          <cell r="AA61">
            <v>73.55</v>
          </cell>
          <cell r="AB61">
            <v>7.9799999999999995</v>
          </cell>
          <cell r="AC61">
            <v>6.1160000000000005</v>
          </cell>
          <cell r="AD61">
            <v>38.659999999999997</v>
          </cell>
          <cell r="AE61">
            <v>5.56</v>
          </cell>
          <cell r="AF61">
            <v>58.316000000000003</v>
          </cell>
          <cell r="AG61">
            <v>74.066000000000003</v>
          </cell>
          <cell r="AH61">
            <v>98.094999999999999</v>
          </cell>
          <cell r="AI61">
            <v>84.61</v>
          </cell>
          <cell r="AJ61">
            <v>61.33</v>
          </cell>
          <cell r="AK61">
            <v>55.18</v>
          </cell>
        </row>
        <row r="62">
          <cell r="Q62">
            <v>76.78</v>
          </cell>
          <cell r="R62">
            <v>4.33</v>
          </cell>
          <cell r="S62">
            <v>2.61</v>
          </cell>
          <cell r="T62">
            <v>12.760000000000002</v>
          </cell>
          <cell r="U62">
            <v>44.510000000000005</v>
          </cell>
          <cell r="V62">
            <v>64.210000000000008</v>
          </cell>
          <cell r="W62">
            <v>8.19</v>
          </cell>
          <cell r="X62">
            <v>9.7799999999999994</v>
          </cell>
          <cell r="Y62">
            <v>9.4499999999999993</v>
          </cell>
          <cell r="Z62">
            <v>46.13</v>
          </cell>
          <cell r="AA62">
            <v>73.55</v>
          </cell>
          <cell r="AB62">
            <v>7.9799999999999995</v>
          </cell>
          <cell r="AC62">
            <v>6.1160000000000005</v>
          </cell>
          <cell r="AD62">
            <v>38.659999999999997</v>
          </cell>
          <cell r="AE62">
            <v>5.56</v>
          </cell>
          <cell r="AF62">
            <v>58.316000000000003</v>
          </cell>
          <cell r="AG62">
            <v>74.066000000000003</v>
          </cell>
          <cell r="AH62">
            <v>98.094999999999999</v>
          </cell>
          <cell r="AI62">
            <v>84.61</v>
          </cell>
          <cell r="AJ62">
            <v>61.33</v>
          </cell>
          <cell r="AK62">
            <v>55.18</v>
          </cell>
        </row>
        <row r="255">
          <cell r="Q255">
            <v>62.06</v>
          </cell>
          <cell r="R255">
            <v>0</v>
          </cell>
          <cell r="S255">
            <v>0</v>
          </cell>
          <cell r="T255">
            <v>0</v>
          </cell>
          <cell r="U255">
            <v>41.45</v>
          </cell>
          <cell r="V255">
            <v>41.45</v>
          </cell>
          <cell r="W255">
            <v>0</v>
          </cell>
          <cell r="X255">
            <v>0.4</v>
          </cell>
          <cell r="Y255">
            <v>0.94</v>
          </cell>
          <cell r="Z255">
            <v>21.05</v>
          </cell>
          <cell r="AA255">
            <v>22.39</v>
          </cell>
          <cell r="AB255">
            <v>0.66</v>
          </cell>
          <cell r="AC255">
            <v>1.37</v>
          </cell>
          <cell r="AD255">
            <v>34.9</v>
          </cell>
          <cell r="AE255">
            <v>2.41</v>
          </cell>
          <cell r="AF255">
            <v>39.339999999999996</v>
          </cell>
          <cell r="AG255">
            <v>55.938000000000002</v>
          </cell>
          <cell r="AH255">
            <v>83.715000000000003</v>
          </cell>
          <cell r="AI255">
            <v>64.623000000000005</v>
          </cell>
          <cell r="AJ255">
            <v>36.6</v>
          </cell>
          <cell r="AK255">
            <v>30.68</v>
          </cell>
        </row>
        <row r="257">
          <cell r="Q257">
            <v>14.719999999999999</v>
          </cell>
          <cell r="R257">
            <v>4.33</v>
          </cell>
          <cell r="S257">
            <v>2.61</v>
          </cell>
          <cell r="T257">
            <v>12.760000000000002</v>
          </cell>
          <cell r="U257">
            <v>3.0600000000000023</v>
          </cell>
          <cell r="V257">
            <v>22.760000000000005</v>
          </cell>
          <cell r="W257">
            <v>8.19</v>
          </cell>
          <cell r="X257">
            <v>9.379999999999999</v>
          </cell>
          <cell r="Y257">
            <v>8.51</v>
          </cell>
          <cell r="Z257">
            <v>25.080000000000002</v>
          </cell>
          <cell r="AA257">
            <v>51.16</v>
          </cell>
          <cell r="AB257">
            <v>7.3199999999999994</v>
          </cell>
          <cell r="AC257">
            <v>4.7460000000000004</v>
          </cell>
          <cell r="AD257">
            <v>3.759999999999998</v>
          </cell>
          <cell r="AE257">
            <v>3.1499999999999995</v>
          </cell>
          <cell r="AF257">
            <v>18.975999999999996</v>
          </cell>
          <cell r="AG257">
            <v>18.128</v>
          </cell>
          <cell r="AH257">
            <v>14.379999999999995</v>
          </cell>
          <cell r="AI257">
            <v>19.986999999999995</v>
          </cell>
          <cell r="AJ257">
            <v>24.729999999999997</v>
          </cell>
          <cell r="AK257">
            <v>24.5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heet"/>
      <sheetName val="Mon-tab with 2007 for Auth(2)"/>
      <sheetName val="Table for Auth--Final Apr 28 04"/>
      <sheetName val="BOA cash flow 2004"/>
      <sheetName val="Contents"/>
      <sheetName val="Notes"/>
      <sheetName val="Sheet1"/>
      <sheetName val="MS"/>
      <sheetName val="MSPR"/>
      <sheetName val="Monetary output to REAL"/>
      <sheetName val="BOA"/>
      <sheetName val="BOA cash flow 2003"/>
      <sheetName val="BOP CF2004 Revised April 8 2004"/>
      <sheetName val="INTEREST RATES"/>
      <sheetName val="NFA"/>
      <sheetName val="G"/>
      <sheetName val="M"/>
      <sheetName val="2003-2005 plan-present"/>
      <sheetName val="Data for 2003 BOP"/>
      <sheetName val="Imports in months of G&amp;S"/>
      <sheetName val="Domestic financing 2004-05"/>
      <sheetName val="WEO"/>
      <sheetName val="Mon-tab"/>
      <sheetName val="Pierre output table"/>
      <sheetName val="Output for charts--Monetary"/>
      <sheetName val="Charts for SR"/>
      <sheetName val="Fiscal data sheet for charts"/>
      <sheetName val="Mon-tab with 2007"/>
      <sheetName val="12. Disbursements"/>
      <sheetName val="1. Quant Cond Table"/>
      <sheetName val="Old charts 1"/>
      <sheetName val="Old charts 2"/>
      <sheetName val="Old charts 3"/>
      <sheetName val="Old charts 4"/>
      <sheetName val="Old charts 5"/>
      <sheetName val="Junk follows--&gt;"/>
      <sheetName val="nEW 4 MONTHS OF RES DATA"/>
      <sheetName val="Changes to CA for PDR"/>
      <sheetName val="Changes to CA due to PDR"/>
      <sheetName val="4 months of imports--OLD"/>
      <sheetName val="Chart1"/>
      <sheetName val="Chart3"/>
      <sheetName val="Chart4"/>
      <sheetName val="Chart5"/>
      <sheetName val="Module1"/>
      <sheetName val="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73">
          <cell r="AX73">
            <v>489.5</v>
          </cell>
          <cell r="AY73">
            <v>492.4</v>
          </cell>
          <cell r="AZ73">
            <v>495.2</v>
          </cell>
          <cell r="BA73">
            <v>507.5</v>
          </cell>
          <cell r="BB73">
            <v>510</v>
          </cell>
          <cell r="BC73">
            <v>520.79999999999995</v>
          </cell>
          <cell r="BD73">
            <v>528.79999999999995</v>
          </cell>
          <cell r="BE73">
            <v>537.4</v>
          </cell>
          <cell r="BF73">
            <v>528.29999999999995</v>
          </cell>
          <cell r="BG73">
            <v>538.5</v>
          </cell>
          <cell r="BH73">
            <v>548.1</v>
          </cell>
          <cell r="BI73">
            <v>563.1</v>
          </cell>
          <cell r="BJ73">
            <v>585.9</v>
          </cell>
          <cell r="BK73">
            <v>592.4</v>
          </cell>
          <cell r="BL73">
            <v>585</v>
          </cell>
          <cell r="BM73">
            <v>594.20000000000005</v>
          </cell>
          <cell r="BN73">
            <v>599.29999999999995</v>
          </cell>
          <cell r="BO73">
            <v>580</v>
          </cell>
          <cell r="BP73">
            <v>44.3</v>
          </cell>
          <cell r="BQ73">
            <v>28.6</v>
          </cell>
          <cell r="BR73">
            <v>28.4</v>
          </cell>
          <cell r="BS73">
            <v>40.64</v>
          </cell>
          <cell r="BT73">
            <v>40.250999999999998</v>
          </cell>
          <cell r="BU73">
            <v>40.411999999999999</v>
          </cell>
          <cell r="BV73">
            <v>40.411999999999999</v>
          </cell>
          <cell r="BW73">
            <v>40.411999999999999</v>
          </cell>
          <cell r="BX73">
            <v>40.400000000000006</v>
          </cell>
        </row>
        <row r="74">
          <cell r="AX74">
            <v>112.5</v>
          </cell>
          <cell r="AY74">
            <v>114.5</v>
          </cell>
          <cell r="AZ74">
            <v>117.3</v>
          </cell>
          <cell r="BA74">
            <v>122.2</v>
          </cell>
          <cell r="BB74">
            <v>124.2</v>
          </cell>
          <cell r="BC74">
            <v>112.2</v>
          </cell>
          <cell r="BD74">
            <v>115</v>
          </cell>
          <cell r="BE74">
            <v>118</v>
          </cell>
          <cell r="BF74">
            <v>118.5</v>
          </cell>
          <cell r="BG74">
            <v>123.6</v>
          </cell>
          <cell r="BH74">
            <v>127.1</v>
          </cell>
          <cell r="BI74">
            <v>134.30000000000001</v>
          </cell>
          <cell r="BJ74">
            <v>142.30000000000001</v>
          </cell>
          <cell r="BK74">
            <v>147</v>
          </cell>
          <cell r="BL74">
            <v>145.19999999999999</v>
          </cell>
          <cell r="BM74">
            <v>149.5</v>
          </cell>
          <cell r="BN74">
            <v>154.4</v>
          </cell>
          <cell r="BO74">
            <v>146.9</v>
          </cell>
          <cell r="BP74" t="str">
            <v>na</v>
          </cell>
          <cell r="BQ74" t="str">
            <v>na</v>
          </cell>
          <cell r="BR74" t="str">
            <v>na</v>
          </cell>
          <cell r="BS74" t="str">
            <v>na</v>
          </cell>
          <cell r="BT74" t="str">
            <v>na</v>
          </cell>
          <cell r="BU74" t="str">
            <v>na</v>
          </cell>
          <cell r="BV74" t="str">
            <v>na</v>
          </cell>
          <cell r="BW74" t="str">
            <v>na</v>
          </cell>
          <cell r="BX74" t="str">
            <v>na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IN"/>
      <sheetName val="OUT"/>
      <sheetName val="SR Table"/>
      <sheetName val="SR Table FR"/>
      <sheetName val="SR Table Perc."/>
      <sheetName val="SR Table Perc. FR"/>
      <sheetName val="SR Table6"/>
      <sheetName val="tofe"/>
      <sheetName val="tofetrim"/>
      <sheetName val="rev"/>
      <sheetName val="revtrim"/>
      <sheetName val="revmens"/>
      <sheetName val="revagtrim"/>
      <sheetName val="rev new"/>
      <sheetName val="extfintrim"/>
      <sheetName val="weta"/>
      <sheetName val="pclu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C"/>
      <sheetName val="SEI"/>
      <sheetName val="Con"/>
      <sheetName val="Asm"/>
      <sheetName val="Gout"/>
      <sheetName val="Fout"/>
      <sheetName val="Mout"/>
      <sheetName val="Bout"/>
      <sheetName val="BoutUSD"/>
      <sheetName val="DSAout"/>
      <sheetName val="Gin"/>
      <sheetName val="Fin"/>
      <sheetName val="Min"/>
      <sheetName val="Bin"/>
      <sheetName val="BinUSD"/>
      <sheetName val="FoF"/>
      <sheetName val="AnM"/>
      <sheetName val="PIN"/>
      <sheetName val="Cht"/>
      <sheetName val="MONA"/>
      <sheetName val="Old"/>
      <sheetName val="Ch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"/>
      <sheetName val="RED"/>
      <sheetName val="SUMMARY TABLE"/>
      <sheetName val="TTLVOL-MONTH"/>
      <sheetName val="AUCTION-DAILY"/>
      <sheetName val="Fig_CreditAuct"/>
      <sheetName val="FIG_TTLVOL7"/>
      <sheetName val="FIG_TTLVOL30"/>
      <sheetName val="FIG_TTLVOL90"/>
      <sheetName val="auct_intrate_graph"/>
      <sheetName val="AUCT_FIG"/>
      <sheetName val="NC_DEP3"/>
      <sheetName val="FORCUR_DEP3"/>
      <sheetName val="NC_LOAN3"/>
      <sheetName val="FORCUR_LOAN3"/>
      <sheetName val="INTER_FIG"/>
      <sheetName val="Sheet9"/>
      <sheetName val="Sheet10"/>
      <sheetName val="Sheet11"/>
      <sheetName val="Sheet12"/>
      <sheetName val="Sheet13"/>
      <sheetName val="Shares"/>
      <sheetName val="Sheet14"/>
      <sheetName val="Sheet15"/>
      <sheetName val="Sheet16"/>
      <sheetName val="Module1"/>
    </sheetNames>
    <sheetDataSet>
      <sheetData sheetId="0" refreshError="1"/>
      <sheetData sheetId="1" refreshError="1"/>
      <sheetData sheetId="2" refreshError="1">
        <row r="5">
          <cell r="C5">
            <v>34759</v>
          </cell>
          <cell r="D5">
            <v>34790</v>
          </cell>
          <cell r="E5">
            <v>34820</v>
          </cell>
          <cell r="F5">
            <v>34851</v>
          </cell>
          <cell r="G5">
            <v>34881</v>
          </cell>
          <cell r="H5">
            <v>34912</v>
          </cell>
          <cell r="I5">
            <v>34943</v>
          </cell>
          <cell r="J5">
            <v>34973</v>
          </cell>
          <cell r="K5">
            <v>35004</v>
          </cell>
          <cell r="L5">
            <v>35034</v>
          </cell>
          <cell r="M5">
            <v>35065</v>
          </cell>
          <cell r="N5">
            <v>35096</v>
          </cell>
          <cell r="O5">
            <v>35125</v>
          </cell>
          <cell r="P5">
            <v>35156</v>
          </cell>
          <cell r="Q5">
            <v>35186</v>
          </cell>
          <cell r="R5">
            <v>35217</v>
          </cell>
          <cell r="S5">
            <v>35247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F1data"/>
      <sheetName val="F2data"/>
      <sheetName val="#REF"/>
      <sheetName val="Execute_Macros"/>
      <sheetName val="Annual_Transfer"/>
      <sheetName val="Quarterly_Transfer"/>
      <sheetName val="Annual_Assumptions"/>
      <sheetName val="Quarterly_Assumptions"/>
      <sheetName val="Annual_MacroFlow"/>
      <sheetName val="Quarterly_MacroFlow"/>
      <sheetName val="Annual_Tables"/>
    </sheetNames>
    <definedNames>
      <definedName name="[Macros Import].qbop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2:I57"/>
  <sheetViews>
    <sheetView zoomScale="118" zoomScaleNormal="118" workbookViewId="0">
      <selection activeCell="H63" sqref="H63"/>
    </sheetView>
  </sheetViews>
  <sheetFormatPr defaultRowHeight="15"/>
  <cols>
    <col min="1" max="1" width="13.7109375" style="1" customWidth="1"/>
    <col min="2" max="2" width="14.5703125" style="1" customWidth="1"/>
    <col min="3" max="3" width="47.85546875" style="1" customWidth="1"/>
    <col min="4" max="4" width="10.28515625" style="20" customWidth="1"/>
    <col min="5" max="5" width="15.140625" style="20" customWidth="1"/>
    <col min="6" max="6" width="13.42578125" style="20" customWidth="1"/>
    <col min="7" max="7" width="17.28515625" style="20" customWidth="1"/>
    <col min="8" max="8" width="18.28515625" style="20" customWidth="1"/>
    <col min="9" max="9" width="15" style="20" customWidth="1"/>
    <col min="10" max="16384" width="9.140625" style="1"/>
  </cols>
  <sheetData>
    <row r="2" spans="1:9" s="117" customFormat="1">
      <c r="A2" s="116" t="s">
        <v>75</v>
      </c>
      <c r="D2" s="118"/>
      <c r="E2" s="118"/>
      <c r="F2" s="118"/>
      <c r="G2" s="118"/>
      <c r="H2" s="118"/>
      <c r="I2" s="118"/>
    </row>
    <row r="3" spans="1:9" ht="15.75">
      <c r="A3" s="39"/>
      <c r="B3" s="146" t="s">
        <v>194</v>
      </c>
      <c r="C3" s="1" t="s">
        <v>143</v>
      </c>
    </row>
    <row r="4" spans="1:9" ht="15.75" thickBot="1">
      <c r="I4" s="119" t="s">
        <v>93</v>
      </c>
    </row>
    <row r="5" spans="1:9">
      <c r="A5" s="2"/>
      <c r="B5" s="3"/>
      <c r="C5" s="3"/>
      <c r="D5" s="4"/>
      <c r="E5" s="4"/>
      <c r="F5" s="4"/>
      <c r="G5" s="4"/>
      <c r="H5" s="4"/>
      <c r="I5" s="5"/>
    </row>
    <row r="6" spans="1:9" ht="15.75">
      <c r="A6" s="6" t="s">
        <v>25</v>
      </c>
      <c r="B6" s="224" t="s">
        <v>120</v>
      </c>
      <c r="C6" s="225"/>
      <c r="D6" s="225"/>
      <c r="E6" s="225"/>
      <c r="F6" s="226"/>
      <c r="G6" s="7" t="s">
        <v>26</v>
      </c>
      <c r="H6" s="227">
        <v>89</v>
      </c>
      <c r="I6" s="228"/>
    </row>
    <row r="7" spans="1:9">
      <c r="A7" s="8"/>
      <c r="B7" s="9"/>
      <c r="C7" s="9"/>
      <c r="D7" s="22"/>
      <c r="E7" s="22"/>
      <c r="F7" s="22"/>
      <c r="G7" s="22"/>
      <c r="H7" s="10"/>
      <c r="I7" s="11"/>
    </row>
    <row r="8" spans="1:9">
      <c r="A8" s="229" t="s">
        <v>27</v>
      </c>
      <c r="B8" s="230"/>
      <c r="C8" s="227" t="s">
        <v>117</v>
      </c>
      <c r="D8" s="235"/>
      <c r="E8" s="235"/>
      <c r="F8" s="235"/>
      <c r="G8" s="235"/>
      <c r="H8" s="235"/>
      <c r="I8" s="228"/>
    </row>
    <row r="9" spans="1:9">
      <c r="A9" s="231"/>
      <c r="B9" s="232"/>
      <c r="C9" s="120" t="s">
        <v>3</v>
      </c>
      <c r="D9" s="120" t="s">
        <v>4</v>
      </c>
      <c r="E9" s="120" t="s">
        <v>5</v>
      </c>
      <c r="F9" s="120" t="s">
        <v>6</v>
      </c>
      <c r="G9" s="120" t="s">
        <v>34</v>
      </c>
      <c r="H9" s="120" t="s">
        <v>73</v>
      </c>
      <c r="I9" s="121" t="s">
        <v>74</v>
      </c>
    </row>
    <row r="10" spans="1:9" ht="18.75" customHeight="1">
      <c r="A10" s="233"/>
      <c r="B10" s="234"/>
      <c r="C10" s="138" t="s">
        <v>7</v>
      </c>
      <c r="D10" s="138" t="s">
        <v>28</v>
      </c>
      <c r="E10" s="140" t="s">
        <v>49</v>
      </c>
      <c r="F10" s="140" t="s">
        <v>49</v>
      </c>
      <c r="G10" s="236" t="s">
        <v>49</v>
      </c>
      <c r="H10" s="237"/>
      <c r="I10" s="238" t="s">
        <v>8</v>
      </c>
    </row>
    <row r="11" spans="1:9" ht="75" customHeight="1">
      <c r="A11" s="12" t="s">
        <v>2</v>
      </c>
      <c r="B11" s="13" t="s">
        <v>50</v>
      </c>
      <c r="C11" s="190" t="s">
        <v>151</v>
      </c>
      <c r="D11" s="190" t="s">
        <v>150</v>
      </c>
      <c r="E11" s="190" t="s">
        <v>152</v>
      </c>
      <c r="F11" s="190" t="s">
        <v>153</v>
      </c>
      <c r="G11" s="190" t="s">
        <v>154</v>
      </c>
      <c r="H11" s="212" t="s">
        <v>193</v>
      </c>
      <c r="I11" s="239"/>
    </row>
    <row r="12" spans="1:9" ht="15.75">
      <c r="A12" s="40" t="s">
        <v>85</v>
      </c>
      <c r="B12" s="87" t="s">
        <v>86</v>
      </c>
      <c r="C12" s="147">
        <v>67033</v>
      </c>
      <c r="D12" s="147">
        <v>84700</v>
      </c>
      <c r="E12" s="41">
        <v>84700</v>
      </c>
      <c r="F12" s="41">
        <v>84770</v>
      </c>
      <c r="G12" s="147">
        <v>84770</v>
      </c>
      <c r="H12" s="147">
        <v>40650</v>
      </c>
      <c r="I12" s="42">
        <f>H12-G12</f>
        <v>-44120</v>
      </c>
    </row>
    <row r="13" spans="1:9">
      <c r="A13" s="40"/>
      <c r="B13" s="87"/>
      <c r="C13" s="41"/>
      <c r="D13" s="41"/>
      <c r="E13" s="41"/>
      <c r="F13" s="41"/>
      <c r="G13" s="41"/>
      <c r="H13" s="41"/>
      <c r="I13" s="42"/>
    </row>
    <row r="14" spans="1:9">
      <c r="A14" s="40"/>
      <c r="B14" s="87"/>
      <c r="C14" s="41"/>
      <c r="D14" s="41"/>
      <c r="E14" s="41"/>
      <c r="F14" s="41"/>
      <c r="G14" s="41"/>
      <c r="H14" s="41"/>
      <c r="I14" s="42"/>
    </row>
    <row r="15" spans="1:9">
      <c r="A15" s="40"/>
      <c r="B15" s="87"/>
      <c r="C15" s="41"/>
      <c r="D15" s="41"/>
      <c r="E15" s="41"/>
      <c r="F15" s="41"/>
      <c r="G15" s="41"/>
      <c r="H15" s="41"/>
      <c r="I15" s="42"/>
    </row>
    <row r="16" spans="1:9">
      <c r="A16" s="40"/>
      <c r="B16" s="87"/>
      <c r="C16" s="41"/>
      <c r="D16" s="41"/>
      <c r="E16" s="41"/>
      <c r="F16" s="41"/>
      <c r="G16" s="41"/>
      <c r="H16" s="41"/>
      <c r="I16" s="42"/>
    </row>
    <row r="17" spans="1:9" ht="15.75" thickBot="1">
      <c r="A17" s="40"/>
      <c r="B17" s="87"/>
      <c r="C17" s="41"/>
      <c r="D17" s="41"/>
      <c r="E17" s="41"/>
      <c r="F17" s="41"/>
      <c r="G17" s="41"/>
      <c r="H17" s="41"/>
      <c r="I17" s="42"/>
    </row>
    <row r="18" spans="1:9" ht="14.25" customHeight="1" thickBot="1">
      <c r="A18" s="219" t="s">
        <v>116</v>
      </c>
      <c r="B18" s="220"/>
      <c r="C18" s="43">
        <f t="shared" ref="C18:I18" si="0">SUM(C12:C17)</f>
        <v>67033</v>
      </c>
      <c r="D18" s="43">
        <f t="shared" si="0"/>
        <v>84700</v>
      </c>
      <c r="E18" s="43">
        <f t="shared" si="0"/>
        <v>84700</v>
      </c>
      <c r="F18" s="43">
        <f t="shared" si="0"/>
        <v>84770</v>
      </c>
      <c r="G18" s="43">
        <f t="shared" si="0"/>
        <v>84770</v>
      </c>
      <c r="H18" s="43">
        <f t="shared" si="0"/>
        <v>40650</v>
      </c>
      <c r="I18" s="44">
        <f t="shared" si="0"/>
        <v>-44120</v>
      </c>
    </row>
    <row r="19" spans="1:9" ht="15" customHeight="1" thickBot="1">
      <c r="A19" s="221" t="s">
        <v>122</v>
      </c>
      <c r="B19" s="222"/>
      <c r="C19" s="148">
        <v>489</v>
      </c>
      <c r="D19" s="148">
        <v>3812</v>
      </c>
      <c r="E19" s="148"/>
      <c r="F19" s="148"/>
      <c r="G19" s="148">
        <v>3812</v>
      </c>
      <c r="H19" s="149">
        <v>1197</v>
      </c>
      <c r="I19" s="150">
        <f>H19-G19</f>
        <v>-2615</v>
      </c>
    </row>
    <row r="20" spans="1:9" ht="15" customHeight="1" thickBot="1">
      <c r="A20" s="151"/>
      <c r="B20" s="152" t="s">
        <v>123</v>
      </c>
      <c r="C20" s="153"/>
      <c r="D20" s="153">
        <v>2045</v>
      </c>
      <c r="E20" s="153"/>
      <c r="F20" s="153"/>
      <c r="G20" s="153">
        <v>2045</v>
      </c>
      <c r="H20" s="154"/>
      <c r="I20" s="150">
        <f>H20-G20</f>
        <v>-2045</v>
      </c>
    </row>
    <row r="21" spans="1:9" ht="15.75" thickBot="1">
      <c r="A21" s="219" t="s">
        <v>53</v>
      </c>
      <c r="B21" s="223"/>
      <c r="C21" s="122">
        <f t="shared" ref="C21:F21" si="1">C18+C19</f>
        <v>67522</v>
      </c>
      <c r="D21" s="122">
        <f t="shared" si="1"/>
        <v>88512</v>
      </c>
      <c r="E21" s="122">
        <f t="shared" si="1"/>
        <v>84700</v>
      </c>
      <c r="F21" s="122">
        <f t="shared" si="1"/>
        <v>84770</v>
      </c>
      <c r="G21" s="122">
        <f>G18+G19+G20</f>
        <v>90627</v>
      </c>
      <c r="H21" s="122">
        <f>H18+H19+H20</f>
        <v>41847</v>
      </c>
      <c r="I21" s="143">
        <f>SUM(I18:I20)</f>
        <v>-48780</v>
      </c>
    </row>
    <row r="24" spans="1:9">
      <c r="B24" s="10"/>
      <c r="C24" s="35"/>
      <c r="D24" s="35"/>
      <c r="E24" s="36"/>
      <c r="F24" s="36"/>
      <c r="G24" s="36"/>
      <c r="H24" s="36"/>
    </row>
    <row r="25" spans="1:9" ht="17.25" customHeight="1">
      <c r="A25" s="45"/>
      <c r="B25" s="22"/>
      <c r="D25" s="1"/>
    </row>
    <row r="26" spans="1:9" ht="17.25" customHeight="1">
      <c r="A26" s="45"/>
      <c r="B26" s="218" t="s">
        <v>22</v>
      </c>
      <c r="C26" s="37" t="s">
        <v>124</v>
      </c>
      <c r="D26" s="218" t="s">
        <v>87</v>
      </c>
      <c r="E26" s="218"/>
      <c r="F26" s="214" t="s">
        <v>9</v>
      </c>
      <c r="G26" s="216" t="s">
        <v>121</v>
      </c>
      <c r="H26" s="216"/>
    </row>
    <row r="27" spans="1:9" ht="17.25" customHeight="1">
      <c r="A27" s="45"/>
      <c r="B27" s="218"/>
      <c r="C27" s="38" t="s">
        <v>23</v>
      </c>
      <c r="D27" s="218"/>
      <c r="E27" s="218"/>
      <c r="F27" s="214" t="s">
        <v>23</v>
      </c>
      <c r="G27" s="217"/>
      <c r="H27" s="217"/>
    </row>
    <row r="28" spans="1:9">
      <c r="B28" s="218"/>
      <c r="C28" s="38" t="s">
        <v>183</v>
      </c>
      <c r="D28" s="218"/>
      <c r="E28" s="218"/>
      <c r="F28" s="214" t="s">
        <v>24</v>
      </c>
      <c r="G28" s="217" t="s">
        <v>182</v>
      </c>
      <c r="H28" s="217"/>
    </row>
    <row r="30" spans="1:9">
      <c r="A30" s="116" t="s">
        <v>75</v>
      </c>
      <c r="B30" s="117"/>
      <c r="C30" s="117"/>
      <c r="D30" s="118"/>
      <c r="E30" s="118"/>
      <c r="F30" s="118"/>
      <c r="G30" s="118"/>
      <c r="H30" s="118"/>
      <c r="I30" s="118"/>
    </row>
    <row r="31" spans="1:9" ht="15.75">
      <c r="A31" s="39"/>
      <c r="B31" s="146" t="s">
        <v>181</v>
      </c>
      <c r="C31" s="1" t="s">
        <v>143</v>
      </c>
    </row>
    <row r="32" spans="1:9" ht="15.75" thickBot="1">
      <c r="I32" s="119" t="s">
        <v>93</v>
      </c>
    </row>
    <row r="33" spans="1:9">
      <c r="A33" s="2"/>
      <c r="B33" s="3"/>
      <c r="C33" s="3"/>
      <c r="D33" s="4"/>
      <c r="E33" s="4"/>
      <c r="F33" s="4"/>
      <c r="G33" s="4"/>
      <c r="H33" s="4"/>
      <c r="I33" s="5"/>
    </row>
    <row r="34" spans="1:9" ht="15.75">
      <c r="A34" s="6" t="s">
        <v>25</v>
      </c>
      <c r="B34" s="224" t="s">
        <v>120</v>
      </c>
      <c r="C34" s="225"/>
      <c r="D34" s="225"/>
      <c r="E34" s="225"/>
      <c r="F34" s="226"/>
      <c r="G34" s="7" t="s">
        <v>26</v>
      </c>
      <c r="H34" s="227">
        <v>89</v>
      </c>
      <c r="I34" s="228"/>
    </row>
    <row r="35" spans="1:9">
      <c r="A35" s="8"/>
      <c r="B35" s="9"/>
      <c r="C35" s="9"/>
      <c r="D35" s="22"/>
      <c r="E35" s="22"/>
      <c r="F35" s="22"/>
      <c r="G35" s="22"/>
      <c r="H35" s="10"/>
      <c r="I35" s="11"/>
    </row>
    <row r="36" spans="1:9">
      <c r="A36" s="229" t="s">
        <v>27</v>
      </c>
      <c r="B36" s="230"/>
      <c r="C36" s="227" t="s">
        <v>117</v>
      </c>
      <c r="D36" s="235"/>
      <c r="E36" s="235"/>
      <c r="F36" s="235"/>
      <c r="G36" s="235"/>
      <c r="H36" s="235"/>
      <c r="I36" s="228"/>
    </row>
    <row r="37" spans="1:9">
      <c r="A37" s="231"/>
      <c r="B37" s="232"/>
      <c r="C37" s="120" t="s">
        <v>3</v>
      </c>
      <c r="D37" s="120" t="s">
        <v>4</v>
      </c>
      <c r="E37" s="120" t="s">
        <v>5</v>
      </c>
      <c r="F37" s="120" t="s">
        <v>6</v>
      </c>
      <c r="G37" s="120" t="s">
        <v>34</v>
      </c>
      <c r="H37" s="120" t="s">
        <v>73</v>
      </c>
      <c r="I37" s="121" t="s">
        <v>74</v>
      </c>
    </row>
    <row r="38" spans="1:9">
      <c r="A38" s="233"/>
      <c r="B38" s="234"/>
      <c r="C38" s="211" t="s">
        <v>7</v>
      </c>
      <c r="D38" s="211" t="s">
        <v>28</v>
      </c>
      <c r="E38" s="140" t="s">
        <v>49</v>
      </c>
      <c r="F38" s="140" t="s">
        <v>49</v>
      </c>
      <c r="G38" s="236" t="s">
        <v>49</v>
      </c>
      <c r="H38" s="237"/>
      <c r="I38" s="238" t="s">
        <v>8</v>
      </c>
    </row>
    <row r="39" spans="1:9" ht="42.75">
      <c r="A39" s="12" t="s">
        <v>2</v>
      </c>
      <c r="B39" s="13" t="s">
        <v>50</v>
      </c>
      <c r="C39" s="212" t="s">
        <v>151</v>
      </c>
      <c r="D39" s="212" t="s">
        <v>150</v>
      </c>
      <c r="E39" s="212" t="s">
        <v>152</v>
      </c>
      <c r="F39" s="212" t="s">
        <v>153</v>
      </c>
      <c r="G39" s="212" t="s">
        <v>154</v>
      </c>
      <c r="H39" s="212" t="s">
        <v>193</v>
      </c>
      <c r="I39" s="239"/>
    </row>
    <row r="40" spans="1:9" ht="15.75">
      <c r="A40" s="40" t="s">
        <v>85</v>
      </c>
      <c r="B40" s="209" t="s">
        <v>86</v>
      </c>
      <c r="C40" s="147">
        <v>67033</v>
      </c>
      <c r="D40" s="147">
        <v>84700</v>
      </c>
      <c r="E40" s="41">
        <v>84700</v>
      </c>
      <c r="F40" s="41">
        <v>84770</v>
      </c>
      <c r="G40" s="147">
        <v>66140</v>
      </c>
      <c r="H40" s="147">
        <v>40650</v>
      </c>
      <c r="I40" s="42">
        <f>H40-G40</f>
        <v>-25490</v>
      </c>
    </row>
    <row r="41" spans="1:9">
      <c r="A41" s="40"/>
      <c r="B41" s="209"/>
      <c r="C41" s="41"/>
      <c r="D41" s="41"/>
      <c r="E41" s="41"/>
      <c r="F41" s="41"/>
      <c r="G41" s="41"/>
      <c r="H41" s="41"/>
      <c r="I41" s="42"/>
    </row>
    <row r="42" spans="1:9">
      <c r="A42" s="40"/>
      <c r="B42" s="209"/>
      <c r="C42" s="41"/>
      <c r="D42" s="41"/>
      <c r="E42" s="41"/>
      <c r="F42" s="41"/>
      <c r="G42" s="41"/>
      <c r="H42" s="41"/>
      <c r="I42" s="42"/>
    </row>
    <row r="43" spans="1:9">
      <c r="A43" s="40"/>
      <c r="B43" s="209"/>
      <c r="C43" s="41"/>
      <c r="D43" s="41"/>
      <c r="E43" s="41"/>
      <c r="F43" s="41"/>
      <c r="G43" s="41"/>
      <c r="H43" s="41"/>
      <c r="I43" s="42"/>
    </row>
    <row r="44" spans="1:9">
      <c r="A44" s="40"/>
      <c r="B44" s="209"/>
      <c r="C44" s="41"/>
      <c r="D44" s="41"/>
      <c r="E44" s="41"/>
      <c r="F44" s="41"/>
      <c r="G44" s="41"/>
      <c r="H44" s="41"/>
      <c r="I44" s="42"/>
    </row>
    <row r="45" spans="1:9" ht="15.75" thickBot="1">
      <c r="A45" s="40"/>
      <c r="B45" s="209"/>
      <c r="C45" s="41"/>
      <c r="D45" s="41"/>
      <c r="E45" s="41"/>
      <c r="F45" s="41"/>
      <c r="G45" s="41"/>
      <c r="H45" s="41"/>
      <c r="I45" s="42"/>
    </row>
    <row r="46" spans="1:9" ht="15.75" thickBot="1">
      <c r="A46" s="219" t="s">
        <v>116</v>
      </c>
      <c r="B46" s="220"/>
      <c r="C46" s="43">
        <f t="shared" ref="C46:I46" si="2">SUM(C40:C45)</f>
        <v>67033</v>
      </c>
      <c r="D46" s="43">
        <f t="shared" si="2"/>
        <v>84700</v>
      </c>
      <c r="E46" s="43">
        <f t="shared" si="2"/>
        <v>84700</v>
      </c>
      <c r="F46" s="43">
        <f t="shared" si="2"/>
        <v>84770</v>
      </c>
      <c r="G46" s="43">
        <f t="shared" si="2"/>
        <v>66140</v>
      </c>
      <c r="H46" s="43">
        <f t="shared" si="2"/>
        <v>40650</v>
      </c>
      <c r="I46" s="44">
        <f t="shared" si="2"/>
        <v>-25490</v>
      </c>
    </row>
    <row r="47" spans="1:9" ht="16.5" thickBot="1">
      <c r="A47" s="221" t="s">
        <v>122</v>
      </c>
      <c r="B47" s="222"/>
      <c r="C47" s="148">
        <v>489</v>
      </c>
      <c r="D47" s="148">
        <v>30</v>
      </c>
      <c r="E47" s="148"/>
      <c r="F47" s="148">
        <v>3812</v>
      </c>
      <c r="G47" s="148">
        <v>3812</v>
      </c>
      <c r="H47" s="149">
        <v>1197</v>
      </c>
      <c r="I47" s="150">
        <f>H47-G47</f>
        <v>-2615</v>
      </c>
    </row>
    <row r="48" spans="1:9" ht="16.5" thickBot="1">
      <c r="A48" s="210"/>
      <c r="B48" s="152" t="s">
        <v>123</v>
      </c>
      <c r="C48" s="153"/>
      <c r="D48" s="153">
        <v>2045</v>
      </c>
      <c r="E48" s="153"/>
      <c r="F48" s="153">
        <v>2045</v>
      </c>
      <c r="G48" s="153">
        <v>2045</v>
      </c>
      <c r="H48" s="154"/>
      <c r="I48" s="150">
        <f>H48-G48</f>
        <v>-2045</v>
      </c>
    </row>
    <row r="49" spans="1:9" ht="15.75" thickBot="1">
      <c r="A49" s="219" t="s">
        <v>53</v>
      </c>
      <c r="B49" s="223"/>
      <c r="C49" s="122">
        <f t="shared" ref="C49:F49" si="3">C46+C47</f>
        <v>67522</v>
      </c>
      <c r="D49" s="122">
        <f t="shared" si="3"/>
        <v>84730</v>
      </c>
      <c r="E49" s="122">
        <f t="shared" si="3"/>
        <v>84700</v>
      </c>
      <c r="F49" s="122">
        <f t="shared" si="3"/>
        <v>88582</v>
      </c>
      <c r="G49" s="122">
        <f>G46+G47+G48</f>
        <v>71997</v>
      </c>
      <c r="H49" s="122">
        <f>H46+H47+H48</f>
        <v>41847</v>
      </c>
      <c r="I49" s="143">
        <f>SUM(I46:I48)</f>
        <v>-30150</v>
      </c>
    </row>
    <row r="53" spans="1:9">
      <c r="A53" s="215"/>
      <c r="B53" s="10"/>
      <c r="C53" s="35"/>
      <c r="D53" s="35"/>
      <c r="E53" s="36"/>
      <c r="F53" s="36"/>
      <c r="G53" s="36"/>
      <c r="H53" s="36"/>
      <c r="I53" s="36"/>
    </row>
    <row r="54" spans="1:9">
      <c r="A54" s="215"/>
      <c r="B54" s="22"/>
      <c r="D54" s="1"/>
    </row>
    <row r="55" spans="1:9">
      <c r="A55" s="45"/>
      <c r="B55" s="218" t="s">
        <v>22</v>
      </c>
      <c r="C55" s="37" t="s">
        <v>124</v>
      </c>
      <c r="D55" s="218" t="s">
        <v>87</v>
      </c>
      <c r="E55" s="218"/>
      <c r="F55" s="214" t="s">
        <v>9</v>
      </c>
      <c r="G55" s="216" t="s">
        <v>121</v>
      </c>
      <c r="H55" s="216"/>
      <c r="I55" s="22"/>
    </row>
    <row r="56" spans="1:9">
      <c r="B56" s="218"/>
      <c r="C56" s="38" t="s">
        <v>23</v>
      </c>
      <c r="D56" s="218"/>
      <c r="E56" s="218"/>
      <c r="F56" s="214" t="s">
        <v>23</v>
      </c>
      <c r="G56" s="217"/>
      <c r="H56" s="217"/>
      <c r="I56" s="22"/>
    </row>
    <row r="57" spans="1:9">
      <c r="B57" s="218"/>
      <c r="C57" s="38" t="s">
        <v>183</v>
      </c>
      <c r="D57" s="218"/>
      <c r="E57" s="218"/>
      <c r="F57" s="214" t="s">
        <v>24</v>
      </c>
      <c r="G57" s="217" t="s">
        <v>182</v>
      </c>
      <c r="H57" s="217"/>
      <c r="I57" s="22"/>
    </row>
  </sheetData>
  <mergeCells count="28">
    <mergeCell ref="C36:I36"/>
    <mergeCell ref="G38:H38"/>
    <mergeCell ref="I38:I39"/>
    <mergeCell ref="B6:F6"/>
    <mergeCell ref="A18:B18"/>
    <mergeCell ref="I10:I11"/>
    <mergeCell ref="H6:I6"/>
    <mergeCell ref="A8:B10"/>
    <mergeCell ref="G10:H10"/>
    <mergeCell ref="A19:B19"/>
    <mergeCell ref="C8:I8"/>
    <mergeCell ref="A21:B21"/>
    <mergeCell ref="G55:H55"/>
    <mergeCell ref="G56:H56"/>
    <mergeCell ref="G57:H57"/>
    <mergeCell ref="B26:B28"/>
    <mergeCell ref="D26:E28"/>
    <mergeCell ref="G26:H26"/>
    <mergeCell ref="G27:H27"/>
    <mergeCell ref="G28:H28"/>
    <mergeCell ref="A46:B46"/>
    <mergeCell ref="A47:B47"/>
    <mergeCell ref="A49:B49"/>
    <mergeCell ref="B55:B57"/>
    <mergeCell ref="D55:E57"/>
    <mergeCell ref="B34:F34"/>
    <mergeCell ref="H34:I34"/>
    <mergeCell ref="A36:B38"/>
  </mergeCells>
  <phoneticPr fontId="3" type="noConversion"/>
  <printOptions horizontalCentered="1" verticalCentered="1"/>
  <pageMargins left="0" right="0" top="0" bottom="0" header="0" footer="0"/>
  <pageSetup paperSize="9" scale="89" orientation="landscape" horizontalDpi="4294967294" verticalDpi="4294967294" r:id="rId1"/>
  <headerFooter alignWithMargins="0">
    <oddFooter>&amp;L1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2:I73"/>
  <sheetViews>
    <sheetView topLeftCell="A58" zoomScale="142" zoomScaleNormal="142" workbookViewId="0">
      <selection activeCell="A31" sqref="A31:H35"/>
    </sheetView>
  </sheetViews>
  <sheetFormatPr defaultRowHeight="15"/>
  <cols>
    <col min="1" max="1" width="11.7109375" style="20" customWidth="1"/>
    <col min="2" max="2" width="32.42578125" style="1" customWidth="1"/>
    <col min="3" max="3" width="12.140625" style="1" customWidth="1"/>
    <col min="4" max="4" width="13.5703125" style="20" customWidth="1"/>
    <col min="5" max="6" width="15" style="20" customWidth="1"/>
    <col min="7" max="7" width="18.5703125" style="20" customWidth="1"/>
    <col min="8" max="8" width="19.28515625" style="20" customWidth="1"/>
    <col min="9" max="9" width="13.140625" style="20" customWidth="1"/>
    <col min="10" max="16384" width="9.140625" style="1"/>
  </cols>
  <sheetData>
    <row r="2" spans="1:9" s="117" customFormat="1">
      <c r="A2" s="123" t="s">
        <v>76</v>
      </c>
      <c r="D2" s="118"/>
      <c r="E2" s="118"/>
      <c r="F2" s="118"/>
      <c r="G2" s="118"/>
      <c r="H2" s="118"/>
      <c r="I2" s="118"/>
    </row>
    <row r="3" spans="1:9" ht="15.75" thickBot="1">
      <c r="A3" s="10"/>
      <c r="B3" s="14"/>
      <c r="C3" s="14"/>
      <c r="D3" s="10" t="s">
        <v>125</v>
      </c>
      <c r="E3" s="10"/>
      <c r="F3" s="22"/>
      <c r="G3" s="10"/>
      <c r="H3" s="22"/>
      <c r="I3" s="119" t="s">
        <v>93</v>
      </c>
    </row>
    <row r="4" spans="1:9">
      <c r="A4" s="124"/>
      <c r="B4" s="3"/>
      <c r="C4" s="3"/>
      <c r="D4" s="125"/>
      <c r="E4" s="125"/>
      <c r="F4" s="4"/>
      <c r="G4" s="4"/>
      <c r="H4" s="15"/>
      <c r="I4" s="16"/>
    </row>
    <row r="5" spans="1:9" ht="16.5" customHeight="1">
      <c r="A5" s="17" t="s">
        <v>25</v>
      </c>
      <c r="B5" s="246">
        <v>1089001</v>
      </c>
      <c r="C5" s="247"/>
      <c r="D5" s="18"/>
      <c r="E5" s="18"/>
      <c r="F5" s="18"/>
      <c r="G5" s="19"/>
      <c r="H5" s="7" t="s">
        <v>26</v>
      </c>
      <c r="I5" s="23" t="s">
        <v>141</v>
      </c>
    </row>
    <row r="6" spans="1:9" ht="18" customHeight="1">
      <c r="A6" s="17" t="s">
        <v>1</v>
      </c>
      <c r="B6" s="88" t="s">
        <v>88</v>
      </c>
      <c r="C6" s="246"/>
      <c r="D6" s="247"/>
      <c r="E6" s="247"/>
      <c r="F6" s="247"/>
      <c r="G6" s="248"/>
      <c r="H6" s="7" t="s">
        <v>51</v>
      </c>
      <c r="I6" s="23" t="s">
        <v>135</v>
      </c>
    </row>
    <row r="7" spans="1:9" s="24" customFormat="1">
      <c r="A7" s="230" t="s">
        <v>77</v>
      </c>
      <c r="B7" s="242" t="s">
        <v>50</v>
      </c>
      <c r="C7" s="120" t="s">
        <v>3</v>
      </c>
      <c r="D7" s="120" t="s">
        <v>4</v>
      </c>
      <c r="E7" s="120" t="s">
        <v>5</v>
      </c>
      <c r="F7" s="120" t="s">
        <v>6</v>
      </c>
      <c r="G7" s="120" t="s">
        <v>34</v>
      </c>
      <c r="H7" s="120" t="s">
        <v>73</v>
      </c>
      <c r="I7" s="121" t="s">
        <v>74</v>
      </c>
    </row>
    <row r="8" spans="1:9" s="25" customFormat="1">
      <c r="A8" s="232"/>
      <c r="B8" s="243"/>
      <c r="C8" s="89" t="s">
        <v>7</v>
      </c>
      <c r="D8" s="89" t="s">
        <v>28</v>
      </c>
      <c r="E8" s="89" t="s">
        <v>49</v>
      </c>
      <c r="F8" s="89" t="s">
        <v>49</v>
      </c>
      <c r="G8" s="89" t="s">
        <v>49</v>
      </c>
      <c r="H8" s="89" t="s">
        <v>7</v>
      </c>
      <c r="I8" s="238" t="s">
        <v>8</v>
      </c>
    </row>
    <row r="9" spans="1:9" s="25" customFormat="1" ht="42.75">
      <c r="A9" s="234"/>
      <c r="B9" s="244"/>
      <c r="C9" s="137" t="s">
        <v>146</v>
      </c>
      <c r="D9" s="137" t="s">
        <v>147</v>
      </c>
      <c r="E9" s="137" t="s">
        <v>148</v>
      </c>
      <c r="F9" s="137" t="s">
        <v>153</v>
      </c>
      <c r="G9" s="183" t="s">
        <v>149</v>
      </c>
      <c r="H9" s="208" t="s">
        <v>184</v>
      </c>
      <c r="I9" s="239"/>
    </row>
    <row r="10" spans="1:9" ht="15.75">
      <c r="A10" s="26">
        <v>600</v>
      </c>
      <c r="B10" s="27" t="s">
        <v>10</v>
      </c>
      <c r="C10" s="156">
        <v>37029</v>
      </c>
      <c r="D10" s="155">
        <v>44000</v>
      </c>
      <c r="E10" s="155">
        <v>44000</v>
      </c>
      <c r="F10" s="155">
        <v>41000</v>
      </c>
      <c r="G10" s="155">
        <v>41000</v>
      </c>
      <c r="H10" s="156">
        <v>26732</v>
      </c>
      <c r="I10" s="29">
        <f>H10-G10</f>
        <v>-14268</v>
      </c>
    </row>
    <row r="11" spans="1:9" ht="15.75">
      <c r="A11" s="26">
        <v>601</v>
      </c>
      <c r="B11" s="27" t="s">
        <v>11</v>
      </c>
      <c r="C11" s="156">
        <v>5952</v>
      </c>
      <c r="D11" s="155">
        <v>6600</v>
      </c>
      <c r="E11" s="155">
        <v>6600</v>
      </c>
      <c r="F11" s="155">
        <v>6600</v>
      </c>
      <c r="G11" s="155">
        <v>6600</v>
      </c>
      <c r="H11" s="156">
        <v>4389</v>
      </c>
      <c r="I11" s="29">
        <f t="shared" ref="I11:I16" si="0">H11-G11</f>
        <v>-2211</v>
      </c>
    </row>
    <row r="12" spans="1:9" ht="15.75">
      <c r="A12" s="26">
        <v>602</v>
      </c>
      <c r="B12" s="27" t="s">
        <v>12</v>
      </c>
      <c r="C12" s="156">
        <v>19537</v>
      </c>
      <c r="D12" s="155">
        <v>17760</v>
      </c>
      <c r="E12" s="155">
        <v>17760</v>
      </c>
      <c r="F12" s="155">
        <v>20760</v>
      </c>
      <c r="G12" s="155">
        <v>20760</v>
      </c>
      <c r="H12" s="156">
        <v>8944</v>
      </c>
      <c r="I12" s="29">
        <f t="shared" si="0"/>
        <v>-11816</v>
      </c>
    </row>
    <row r="13" spans="1:9" ht="15.75">
      <c r="A13" s="26">
        <v>603</v>
      </c>
      <c r="B13" s="27" t="s">
        <v>13</v>
      </c>
      <c r="C13" s="156"/>
      <c r="D13" s="155"/>
      <c r="E13" s="155"/>
      <c r="F13" s="155"/>
      <c r="G13" s="155"/>
      <c r="H13" s="156"/>
      <c r="I13" s="29">
        <f t="shared" si="0"/>
        <v>0</v>
      </c>
    </row>
    <row r="14" spans="1:9" ht="15.75">
      <c r="A14" s="26">
        <v>604</v>
      </c>
      <c r="B14" s="27" t="s">
        <v>14</v>
      </c>
      <c r="C14" s="156"/>
      <c r="D14" s="155"/>
      <c r="E14" s="155"/>
      <c r="F14" s="155"/>
      <c r="G14" s="155"/>
      <c r="H14" s="156"/>
      <c r="I14" s="29">
        <f t="shared" si="0"/>
        <v>0</v>
      </c>
    </row>
    <row r="15" spans="1:9" ht="15.75">
      <c r="A15" s="26">
        <v>605</v>
      </c>
      <c r="B15" s="27" t="s">
        <v>15</v>
      </c>
      <c r="C15" s="156">
        <v>79</v>
      </c>
      <c r="D15" s="155">
        <v>100</v>
      </c>
      <c r="E15" s="155">
        <v>100</v>
      </c>
      <c r="F15" s="155">
        <v>100</v>
      </c>
      <c r="G15" s="155">
        <v>100</v>
      </c>
      <c r="H15" s="156">
        <v>76</v>
      </c>
      <c r="I15" s="29">
        <f t="shared" si="0"/>
        <v>-24</v>
      </c>
    </row>
    <row r="16" spans="1:9" ht="15.75">
      <c r="A16" s="26">
        <v>606</v>
      </c>
      <c r="B16" s="27" t="s">
        <v>16</v>
      </c>
      <c r="C16" s="156">
        <v>440</v>
      </c>
      <c r="D16" s="155">
        <v>240</v>
      </c>
      <c r="E16" s="155">
        <v>240</v>
      </c>
      <c r="F16" s="155">
        <v>310</v>
      </c>
      <c r="G16" s="155">
        <v>310</v>
      </c>
      <c r="H16" s="156">
        <v>190</v>
      </c>
      <c r="I16" s="29">
        <f t="shared" si="0"/>
        <v>-120</v>
      </c>
    </row>
    <row r="17" spans="1:9">
      <c r="A17" s="31" t="s">
        <v>95</v>
      </c>
      <c r="B17" s="126" t="s">
        <v>17</v>
      </c>
      <c r="C17" s="30">
        <f>SUM(C10:C16)</f>
        <v>63037</v>
      </c>
      <c r="D17" s="30">
        <f t="shared" ref="D17:I17" si="1">SUM(D10:D16)</f>
        <v>68700</v>
      </c>
      <c r="E17" s="30">
        <f t="shared" si="1"/>
        <v>68700</v>
      </c>
      <c r="F17" s="30">
        <f t="shared" si="1"/>
        <v>68770</v>
      </c>
      <c r="G17" s="30">
        <f t="shared" si="1"/>
        <v>68770</v>
      </c>
      <c r="H17" s="30">
        <f>SUM(H10:H16)</f>
        <v>40331</v>
      </c>
      <c r="I17" s="33">
        <f t="shared" si="1"/>
        <v>-28439</v>
      </c>
    </row>
    <row r="18" spans="1:9">
      <c r="A18" s="26">
        <v>230</v>
      </c>
      <c r="B18" s="27" t="s">
        <v>18</v>
      </c>
      <c r="C18" s="28"/>
      <c r="D18" s="28"/>
      <c r="E18" s="28"/>
      <c r="F18" s="28"/>
      <c r="G18" s="28"/>
      <c r="H18" s="28"/>
      <c r="I18" s="29">
        <f>H18-G18</f>
        <v>0</v>
      </c>
    </row>
    <row r="19" spans="1:9">
      <c r="A19" s="26">
        <v>231</v>
      </c>
      <c r="B19" s="27" t="s">
        <v>19</v>
      </c>
      <c r="C19" s="155">
        <v>3996</v>
      </c>
      <c r="D19" s="28">
        <v>16000</v>
      </c>
      <c r="E19" s="28">
        <v>16000</v>
      </c>
      <c r="F19" s="28">
        <v>16000</v>
      </c>
      <c r="G19" s="28">
        <v>16000</v>
      </c>
      <c r="H19" s="28"/>
      <c r="I19" s="29">
        <f>H19-G19</f>
        <v>-16000</v>
      </c>
    </row>
    <row r="20" spans="1:9">
      <c r="A20" s="26">
        <v>232</v>
      </c>
      <c r="B20" s="27" t="s">
        <v>20</v>
      </c>
      <c r="C20" s="28"/>
      <c r="D20" s="28"/>
      <c r="E20" s="28"/>
      <c r="F20" s="28"/>
      <c r="G20" s="28"/>
      <c r="H20" s="28"/>
      <c r="I20" s="29">
        <f>H20-G20</f>
        <v>0</v>
      </c>
    </row>
    <row r="21" spans="1:9" ht="30">
      <c r="A21" s="31" t="s">
        <v>96</v>
      </c>
      <c r="B21" s="32" t="s">
        <v>110</v>
      </c>
      <c r="C21" s="30">
        <f>SUM(C18:C20)</f>
        <v>3996</v>
      </c>
      <c r="D21" s="30">
        <f t="shared" ref="D21:I21" si="2">SUM(D18:D20)</f>
        <v>16000</v>
      </c>
      <c r="E21" s="30">
        <f t="shared" si="2"/>
        <v>16000</v>
      </c>
      <c r="F21" s="30">
        <f t="shared" si="2"/>
        <v>16000</v>
      </c>
      <c r="G21" s="30">
        <f t="shared" si="2"/>
        <v>16000</v>
      </c>
      <c r="H21" s="30">
        <v>319</v>
      </c>
      <c r="I21" s="144">
        <f t="shared" si="2"/>
        <v>-16000</v>
      </c>
    </row>
    <row r="22" spans="1:9">
      <c r="A22" s="26">
        <v>230</v>
      </c>
      <c r="B22" s="27" t="s">
        <v>18</v>
      </c>
      <c r="C22" s="30"/>
      <c r="D22" s="30"/>
      <c r="E22" s="30"/>
      <c r="F22" s="30"/>
      <c r="G22" s="30"/>
      <c r="H22" s="30"/>
      <c r="I22" s="144">
        <f>H22-G22</f>
        <v>0</v>
      </c>
    </row>
    <row r="23" spans="1:9">
      <c r="A23" s="26">
        <v>231</v>
      </c>
      <c r="B23" s="27" t="s">
        <v>19</v>
      </c>
      <c r="C23" s="30"/>
      <c r="D23" s="30">
        <v>16000</v>
      </c>
      <c r="E23" s="30">
        <v>16000</v>
      </c>
      <c r="F23" s="30">
        <v>16000</v>
      </c>
      <c r="G23" s="30">
        <v>16000</v>
      </c>
      <c r="H23" s="30">
        <v>319</v>
      </c>
      <c r="I23" s="144">
        <f>H23-G23</f>
        <v>-15681</v>
      </c>
    </row>
    <row r="24" spans="1:9">
      <c r="A24" s="26">
        <v>232</v>
      </c>
      <c r="B24" s="27" t="s">
        <v>20</v>
      </c>
      <c r="C24" s="30"/>
      <c r="D24" s="30"/>
      <c r="E24" s="30"/>
      <c r="F24" s="30"/>
      <c r="G24" s="30"/>
      <c r="H24" s="30"/>
      <c r="I24" s="144">
        <f>H24-G24</f>
        <v>0</v>
      </c>
    </row>
    <row r="25" spans="1:9" ht="30">
      <c r="A25" s="31" t="s">
        <v>97</v>
      </c>
      <c r="B25" s="32" t="s">
        <v>98</v>
      </c>
      <c r="C25" s="30">
        <f>SUM(C22:C24)</f>
        <v>0</v>
      </c>
      <c r="D25" s="30"/>
      <c r="E25" s="30"/>
      <c r="F25" s="30"/>
      <c r="G25" s="30">
        <v>0</v>
      </c>
      <c r="H25" s="30">
        <v>0</v>
      </c>
      <c r="I25" s="144">
        <v>0</v>
      </c>
    </row>
    <row r="26" spans="1:9" ht="17.25" customHeight="1" thickBot="1">
      <c r="A26" s="31" t="s">
        <v>21</v>
      </c>
      <c r="B26" s="87" t="s">
        <v>52</v>
      </c>
      <c r="C26" s="34">
        <f t="shared" ref="C26:G26" si="3">C21+C25</f>
        <v>3996</v>
      </c>
      <c r="D26" s="34">
        <f t="shared" si="3"/>
        <v>16000</v>
      </c>
      <c r="E26" s="34">
        <f t="shared" si="3"/>
        <v>16000</v>
      </c>
      <c r="F26" s="34">
        <f t="shared" si="3"/>
        <v>16000</v>
      </c>
      <c r="G26" s="34">
        <f t="shared" si="3"/>
        <v>16000</v>
      </c>
      <c r="H26" s="34">
        <f>H21+H25</f>
        <v>319</v>
      </c>
      <c r="I26" s="144">
        <f>H26-G26</f>
        <v>-15681</v>
      </c>
    </row>
    <row r="27" spans="1:9" ht="16.5" thickBot="1">
      <c r="A27" s="221" t="s">
        <v>122</v>
      </c>
      <c r="B27" s="222"/>
      <c r="C27" s="148">
        <v>489</v>
      </c>
      <c r="D27" s="148"/>
      <c r="E27" s="148"/>
      <c r="F27" s="148"/>
      <c r="G27" s="148">
        <v>3812</v>
      </c>
      <c r="H27" s="149">
        <v>1197</v>
      </c>
      <c r="I27" s="29">
        <f t="shared" ref="I27:I28" si="4">H27-G27</f>
        <v>-2615</v>
      </c>
    </row>
    <row r="28" spans="1:9" ht="16.5" thickBot="1">
      <c r="A28" s="151"/>
      <c r="B28" s="152" t="s">
        <v>123</v>
      </c>
      <c r="C28" s="153"/>
      <c r="D28" s="153"/>
      <c r="E28" s="153"/>
      <c r="F28" s="153"/>
      <c r="G28" s="153">
        <v>2045</v>
      </c>
      <c r="H28" s="154"/>
      <c r="I28" s="29">
        <f t="shared" si="4"/>
        <v>-2045</v>
      </c>
    </row>
    <row r="29" spans="1:9" ht="18.75" customHeight="1" thickBot="1">
      <c r="A29" s="240" t="s">
        <v>99</v>
      </c>
      <c r="B29" s="241"/>
      <c r="C29" s="127">
        <f>C17+C26+C27</f>
        <v>67522</v>
      </c>
      <c r="D29" s="127">
        <f>D17+D26+D27</f>
        <v>84700</v>
      </c>
      <c r="E29" s="127">
        <f>E17+E26+E27</f>
        <v>84700</v>
      </c>
      <c r="F29" s="127">
        <f>F17+F26+F27</f>
        <v>84770</v>
      </c>
      <c r="G29" s="127">
        <f>G17+G26+G27+G28</f>
        <v>90627</v>
      </c>
      <c r="H29" s="127">
        <f>H17+H26+H27+H28</f>
        <v>41847</v>
      </c>
      <c r="I29" s="127">
        <f>I17+I26+I27+I28</f>
        <v>-48780</v>
      </c>
    </row>
    <row r="30" spans="1:9" ht="23.25" customHeight="1">
      <c r="A30" s="10"/>
      <c r="B30" s="35"/>
      <c r="C30" s="35"/>
      <c r="D30" s="36"/>
      <c r="E30" s="36"/>
      <c r="F30" s="36"/>
      <c r="G30" s="36"/>
      <c r="H30" s="95"/>
      <c r="I30" s="36"/>
    </row>
    <row r="31" spans="1:9" ht="11.25" customHeight="1">
      <c r="A31" s="10"/>
      <c r="B31" s="35"/>
      <c r="C31" s="35"/>
      <c r="D31" s="36"/>
      <c r="E31" s="36"/>
      <c r="F31" s="36"/>
      <c r="G31" s="36"/>
      <c r="H31" s="36"/>
      <c r="I31" s="36"/>
    </row>
    <row r="33" spans="1:9" ht="23.25" customHeight="1">
      <c r="A33" s="255" t="s">
        <v>22</v>
      </c>
      <c r="B33" s="37" t="s">
        <v>124</v>
      </c>
      <c r="C33" s="249" t="s">
        <v>87</v>
      </c>
      <c r="D33" s="250"/>
      <c r="E33" s="88" t="s">
        <v>9</v>
      </c>
      <c r="F33" s="227" t="s">
        <v>121</v>
      </c>
      <c r="G33" s="245"/>
      <c r="H33" s="22"/>
      <c r="I33" s="22"/>
    </row>
    <row r="34" spans="1:9" ht="19.5" customHeight="1">
      <c r="A34" s="256"/>
      <c r="B34" s="38" t="s">
        <v>23</v>
      </c>
      <c r="C34" s="251"/>
      <c r="D34" s="252"/>
      <c r="E34" s="88" t="s">
        <v>23</v>
      </c>
      <c r="F34" s="246"/>
      <c r="G34" s="248"/>
      <c r="H34" s="22"/>
      <c r="I34" s="22"/>
    </row>
    <row r="35" spans="1:9" ht="34.5" customHeight="1">
      <c r="A35" s="257"/>
      <c r="B35" s="38" t="s">
        <v>183</v>
      </c>
      <c r="C35" s="253"/>
      <c r="D35" s="254"/>
      <c r="E35" s="88" t="s">
        <v>24</v>
      </c>
      <c r="F35" s="246" t="s">
        <v>182</v>
      </c>
      <c r="G35" s="248"/>
      <c r="H35" s="22"/>
      <c r="I35" s="22"/>
    </row>
    <row r="39" spans="1:9" ht="33.75" customHeight="1"/>
    <row r="40" spans="1:9">
      <c r="A40" s="123" t="s">
        <v>76</v>
      </c>
      <c r="B40" s="117"/>
      <c r="C40" s="117"/>
      <c r="D40" s="118"/>
      <c r="E40" s="118"/>
      <c r="F40" s="118"/>
      <c r="G40" s="118"/>
      <c r="H40" s="118"/>
      <c r="I40" s="118"/>
    </row>
    <row r="41" spans="1:9" ht="15.75" thickBot="1">
      <c r="A41" s="10"/>
      <c r="B41" s="14"/>
      <c r="C41" s="14"/>
      <c r="D41" s="10" t="s">
        <v>125</v>
      </c>
      <c r="E41" s="10"/>
      <c r="F41" s="22"/>
      <c r="G41" s="10"/>
      <c r="H41" s="22"/>
      <c r="I41" s="119" t="s">
        <v>93</v>
      </c>
    </row>
    <row r="42" spans="1:9">
      <c r="A42" s="124"/>
      <c r="B42" s="3"/>
      <c r="C42" s="3"/>
      <c r="D42" s="125"/>
      <c r="E42" s="125"/>
      <c r="F42" s="4"/>
      <c r="G42" s="4"/>
      <c r="H42" s="15"/>
      <c r="I42" s="16"/>
    </row>
    <row r="43" spans="1:9">
      <c r="A43" s="17" t="s">
        <v>25</v>
      </c>
      <c r="B43" s="246">
        <v>1089001</v>
      </c>
      <c r="C43" s="247"/>
      <c r="D43" s="18"/>
      <c r="E43" s="18"/>
      <c r="F43" s="18"/>
      <c r="G43" s="19"/>
      <c r="H43" s="7" t="s">
        <v>26</v>
      </c>
      <c r="I43" s="23" t="s">
        <v>141</v>
      </c>
    </row>
    <row r="44" spans="1:9">
      <c r="A44" s="17" t="s">
        <v>1</v>
      </c>
      <c r="B44" s="189" t="s">
        <v>88</v>
      </c>
      <c r="C44" s="246"/>
      <c r="D44" s="247"/>
      <c r="E44" s="247"/>
      <c r="F44" s="247"/>
      <c r="G44" s="248"/>
      <c r="H44" s="7" t="s">
        <v>51</v>
      </c>
      <c r="I44" s="23" t="s">
        <v>135</v>
      </c>
    </row>
    <row r="45" spans="1:9">
      <c r="A45" s="230" t="s">
        <v>77</v>
      </c>
      <c r="B45" s="242" t="s">
        <v>50</v>
      </c>
      <c r="C45" s="120" t="s">
        <v>3</v>
      </c>
      <c r="D45" s="120" t="s">
        <v>4</v>
      </c>
      <c r="E45" s="120" t="s">
        <v>5</v>
      </c>
      <c r="F45" s="120" t="s">
        <v>6</v>
      </c>
      <c r="G45" s="120" t="s">
        <v>34</v>
      </c>
      <c r="H45" s="120" t="s">
        <v>73</v>
      </c>
      <c r="I45" s="121" t="s">
        <v>74</v>
      </c>
    </row>
    <row r="46" spans="1:9">
      <c r="A46" s="232"/>
      <c r="B46" s="243"/>
      <c r="C46" s="191" t="s">
        <v>7</v>
      </c>
      <c r="D46" s="191" t="s">
        <v>28</v>
      </c>
      <c r="E46" s="191" t="s">
        <v>49</v>
      </c>
      <c r="F46" s="191" t="s">
        <v>49</v>
      </c>
      <c r="G46" s="191" t="s">
        <v>49</v>
      </c>
      <c r="H46" s="191" t="s">
        <v>7</v>
      </c>
      <c r="I46" s="238" t="s">
        <v>8</v>
      </c>
    </row>
    <row r="47" spans="1:9" ht="42.75">
      <c r="A47" s="234"/>
      <c r="B47" s="244"/>
      <c r="C47" s="190" t="s">
        <v>146</v>
      </c>
      <c r="D47" s="190" t="s">
        <v>147</v>
      </c>
      <c r="E47" s="208" t="s">
        <v>185</v>
      </c>
      <c r="F47" s="190" t="s">
        <v>153</v>
      </c>
      <c r="G47" s="208" t="s">
        <v>186</v>
      </c>
      <c r="H47" s="208" t="s">
        <v>187</v>
      </c>
      <c r="I47" s="239"/>
    </row>
    <row r="48" spans="1:9" ht="15.75">
      <c r="A48" s="26">
        <v>600</v>
      </c>
      <c r="B48" s="27" t="s">
        <v>10</v>
      </c>
      <c r="C48" s="156">
        <v>37029</v>
      </c>
      <c r="D48" s="155">
        <v>44000</v>
      </c>
      <c r="E48" s="213">
        <v>29350</v>
      </c>
      <c r="F48" s="155">
        <v>41000</v>
      </c>
      <c r="G48" s="155">
        <v>29350</v>
      </c>
      <c r="H48" s="156">
        <v>26732</v>
      </c>
      <c r="I48" s="29">
        <f>H48-G48</f>
        <v>-2618</v>
      </c>
    </row>
    <row r="49" spans="1:9" ht="15.75">
      <c r="A49" s="26">
        <v>601</v>
      </c>
      <c r="B49" s="27" t="s">
        <v>11</v>
      </c>
      <c r="C49" s="156">
        <v>5952</v>
      </c>
      <c r="D49" s="155">
        <v>6600</v>
      </c>
      <c r="E49" s="213">
        <v>6600</v>
      </c>
      <c r="F49" s="155">
        <v>6600</v>
      </c>
      <c r="G49" s="155">
        <v>4400</v>
      </c>
      <c r="H49" s="156">
        <v>4389</v>
      </c>
      <c r="I49" s="29">
        <f t="shared" ref="I49:I54" si="5">H49-G49</f>
        <v>-11</v>
      </c>
    </row>
    <row r="50" spans="1:9" ht="15.75">
      <c r="A50" s="26">
        <v>602</v>
      </c>
      <c r="B50" s="27" t="s">
        <v>12</v>
      </c>
      <c r="C50" s="156">
        <v>19537</v>
      </c>
      <c r="D50" s="155">
        <v>17760</v>
      </c>
      <c r="E50" s="213">
        <v>17760</v>
      </c>
      <c r="F50" s="155">
        <v>20760</v>
      </c>
      <c r="G50" s="155">
        <v>16390</v>
      </c>
      <c r="H50" s="156">
        <v>8944</v>
      </c>
      <c r="I50" s="29">
        <f t="shared" si="5"/>
        <v>-7446</v>
      </c>
    </row>
    <row r="51" spans="1:9" ht="15.75">
      <c r="A51" s="26">
        <v>603</v>
      </c>
      <c r="B51" s="27" t="s">
        <v>13</v>
      </c>
      <c r="C51" s="156"/>
      <c r="D51" s="155"/>
      <c r="E51" s="155"/>
      <c r="F51" s="155"/>
      <c r="G51" s="155"/>
      <c r="H51" s="156"/>
      <c r="I51" s="29">
        <f t="shared" si="5"/>
        <v>0</v>
      </c>
    </row>
    <row r="52" spans="1:9" ht="15.75">
      <c r="A52" s="26">
        <v>604</v>
      </c>
      <c r="B52" s="27" t="s">
        <v>14</v>
      </c>
      <c r="C52" s="156"/>
      <c r="D52" s="155"/>
      <c r="E52" s="155"/>
      <c r="F52" s="155"/>
      <c r="G52" s="155"/>
      <c r="H52" s="156"/>
      <c r="I52" s="29">
        <f t="shared" si="5"/>
        <v>0</v>
      </c>
    </row>
    <row r="53" spans="1:9" ht="15.75">
      <c r="A53" s="26">
        <v>605</v>
      </c>
      <c r="B53" s="27" t="s">
        <v>15</v>
      </c>
      <c r="C53" s="156">
        <v>79</v>
      </c>
      <c r="D53" s="155">
        <v>100</v>
      </c>
      <c r="E53" s="155">
        <v>100</v>
      </c>
      <c r="F53" s="155">
        <v>100</v>
      </c>
      <c r="G53" s="155">
        <v>100</v>
      </c>
      <c r="H53" s="156">
        <v>76</v>
      </c>
      <c r="I53" s="29">
        <f t="shared" si="5"/>
        <v>-24</v>
      </c>
    </row>
    <row r="54" spans="1:9" ht="15.75">
      <c r="A54" s="26">
        <v>606</v>
      </c>
      <c r="B54" s="27" t="s">
        <v>16</v>
      </c>
      <c r="C54" s="156">
        <v>440</v>
      </c>
      <c r="D54" s="155">
        <v>240</v>
      </c>
      <c r="E54" s="155">
        <v>240</v>
      </c>
      <c r="F54" s="155">
        <v>310</v>
      </c>
      <c r="G54" s="155">
        <v>190</v>
      </c>
      <c r="H54" s="156">
        <v>190</v>
      </c>
      <c r="I54" s="29">
        <f t="shared" si="5"/>
        <v>0</v>
      </c>
    </row>
    <row r="55" spans="1:9">
      <c r="A55" s="31" t="s">
        <v>95</v>
      </c>
      <c r="B55" s="126" t="s">
        <v>17</v>
      </c>
      <c r="C55" s="30">
        <f>SUM(C48:C54)</f>
        <v>63037</v>
      </c>
      <c r="D55" s="30">
        <f t="shared" ref="D55:G55" si="6">SUM(D48:D54)</f>
        <v>68700</v>
      </c>
      <c r="E55" s="30">
        <f t="shared" si="6"/>
        <v>54050</v>
      </c>
      <c r="F55" s="30">
        <f t="shared" si="6"/>
        <v>68770</v>
      </c>
      <c r="G55" s="30">
        <f t="shared" si="6"/>
        <v>50430</v>
      </c>
      <c r="H55" s="30">
        <f>SUM(H48:H54)</f>
        <v>40331</v>
      </c>
      <c r="I55" s="33">
        <f t="shared" ref="I55" si="7">SUM(I48:I54)</f>
        <v>-10099</v>
      </c>
    </row>
    <row r="56" spans="1:9">
      <c r="A56" s="26">
        <v>230</v>
      </c>
      <c r="B56" s="27" t="s">
        <v>18</v>
      </c>
      <c r="C56" s="28"/>
      <c r="D56" s="28"/>
      <c r="E56" s="28"/>
      <c r="F56" s="28"/>
      <c r="G56" s="28"/>
      <c r="H56" s="28"/>
      <c r="I56" s="29">
        <f>H56-G56</f>
        <v>0</v>
      </c>
    </row>
    <row r="57" spans="1:9">
      <c r="A57" s="26">
        <v>231</v>
      </c>
      <c r="B57" s="27" t="s">
        <v>19</v>
      </c>
      <c r="C57" s="155">
        <v>1211</v>
      </c>
      <c r="D57" s="28">
        <v>16000</v>
      </c>
      <c r="E57" s="28">
        <v>16000</v>
      </c>
      <c r="F57" s="28">
        <v>16000</v>
      </c>
      <c r="G57" s="28">
        <v>16000</v>
      </c>
      <c r="H57" s="30">
        <v>319</v>
      </c>
      <c r="I57" s="29">
        <f>H57-G57</f>
        <v>-15681</v>
      </c>
    </row>
    <row r="58" spans="1:9">
      <c r="A58" s="26">
        <v>232</v>
      </c>
      <c r="B58" s="27" t="s">
        <v>20</v>
      </c>
      <c r="C58" s="28"/>
      <c r="D58" s="28"/>
      <c r="E58" s="28"/>
      <c r="F58" s="28"/>
      <c r="G58" s="28"/>
      <c r="H58" s="28"/>
      <c r="I58" s="29">
        <f>H58-G58</f>
        <v>0</v>
      </c>
    </row>
    <row r="59" spans="1:9" ht="30">
      <c r="A59" s="31" t="s">
        <v>96</v>
      </c>
      <c r="B59" s="32" t="s">
        <v>110</v>
      </c>
      <c r="C59" s="30">
        <v>3996</v>
      </c>
      <c r="D59" s="30">
        <f t="shared" ref="D59:G59" si="8">SUM(D56:D58)</f>
        <v>16000</v>
      </c>
      <c r="E59" s="30">
        <f t="shared" si="8"/>
        <v>16000</v>
      </c>
      <c r="F59" s="30">
        <f t="shared" si="8"/>
        <v>16000</v>
      </c>
      <c r="G59" s="30">
        <f t="shared" si="8"/>
        <v>16000</v>
      </c>
      <c r="H59" s="30">
        <f>SUM(H56:H58)</f>
        <v>319</v>
      </c>
      <c r="I59" s="144">
        <f t="shared" ref="I59" si="9">SUM(I56:I58)</f>
        <v>-15681</v>
      </c>
    </row>
    <row r="60" spans="1:9">
      <c r="A60" s="26">
        <v>230</v>
      </c>
      <c r="B60" s="27" t="s">
        <v>18</v>
      </c>
      <c r="C60" s="30"/>
      <c r="D60" s="30"/>
      <c r="E60" s="30"/>
      <c r="F60" s="30"/>
      <c r="G60" s="30"/>
      <c r="H60" s="30"/>
      <c r="I60" s="144">
        <f>H60-G60</f>
        <v>0</v>
      </c>
    </row>
    <row r="61" spans="1:9">
      <c r="A61" s="26">
        <v>231</v>
      </c>
      <c r="B61" s="27" t="s">
        <v>19</v>
      </c>
      <c r="C61" s="30"/>
      <c r="D61" s="30"/>
      <c r="E61" s="30"/>
      <c r="F61" s="30"/>
      <c r="G61" s="30"/>
      <c r="H61" s="30"/>
      <c r="I61" s="144">
        <f>H61-G61</f>
        <v>0</v>
      </c>
    </row>
    <row r="62" spans="1:9">
      <c r="A62" s="26">
        <v>232</v>
      </c>
      <c r="B62" s="27" t="s">
        <v>20</v>
      </c>
      <c r="C62" s="30"/>
      <c r="D62" s="30"/>
      <c r="E62" s="30"/>
      <c r="F62" s="30"/>
      <c r="G62" s="30"/>
      <c r="H62" s="30"/>
      <c r="I62" s="144">
        <f>H62-G62</f>
        <v>0</v>
      </c>
    </row>
    <row r="63" spans="1:9" ht="30">
      <c r="A63" s="31" t="s">
        <v>97</v>
      </c>
      <c r="B63" s="32" t="s">
        <v>98</v>
      </c>
      <c r="C63" s="30">
        <f>SUM(C60:C62)</f>
        <v>0</v>
      </c>
      <c r="D63" s="30">
        <f t="shared" ref="D63:F63" si="10">SUM(D60:D62)</f>
        <v>0</v>
      </c>
      <c r="E63" s="30">
        <f t="shared" si="10"/>
        <v>0</v>
      </c>
      <c r="F63" s="30">
        <f t="shared" si="10"/>
        <v>0</v>
      </c>
      <c r="G63" s="30">
        <v>0</v>
      </c>
      <c r="H63" s="30">
        <v>0</v>
      </c>
      <c r="I63" s="144">
        <v>0</v>
      </c>
    </row>
    <row r="64" spans="1:9" ht="15.75" thickBot="1">
      <c r="A64" s="31" t="s">
        <v>21</v>
      </c>
      <c r="B64" s="188" t="s">
        <v>52</v>
      </c>
      <c r="C64" s="34">
        <f t="shared" ref="C64:G64" si="11">C59+C63</f>
        <v>3996</v>
      </c>
      <c r="D64" s="34">
        <f t="shared" si="11"/>
        <v>16000</v>
      </c>
      <c r="E64" s="34">
        <f t="shared" si="11"/>
        <v>16000</v>
      </c>
      <c r="F64" s="34">
        <f t="shared" si="11"/>
        <v>16000</v>
      </c>
      <c r="G64" s="34">
        <f t="shared" si="11"/>
        <v>16000</v>
      </c>
      <c r="H64" s="34">
        <f>H59+H63</f>
        <v>319</v>
      </c>
      <c r="I64" s="144">
        <f t="shared" ref="I64" si="12">I59+I63</f>
        <v>-15681</v>
      </c>
    </row>
    <row r="65" spans="1:9" ht="16.5" thickBot="1">
      <c r="A65" s="221" t="s">
        <v>122</v>
      </c>
      <c r="B65" s="222"/>
      <c r="C65" s="148">
        <v>489</v>
      </c>
      <c r="D65" s="148">
        <v>30</v>
      </c>
      <c r="E65" s="148"/>
      <c r="F65" s="148"/>
      <c r="G65" s="148">
        <v>3812</v>
      </c>
      <c r="H65" s="149">
        <v>1197</v>
      </c>
      <c r="I65" s="29">
        <f t="shared" ref="I65:I66" si="13">H65-G65</f>
        <v>-2615</v>
      </c>
    </row>
    <row r="66" spans="1:9" ht="16.5" thickBot="1">
      <c r="A66" s="187"/>
      <c r="B66" s="152" t="s">
        <v>123</v>
      </c>
      <c r="C66" s="153"/>
      <c r="D66" s="153">
        <v>2045</v>
      </c>
      <c r="E66" s="153"/>
      <c r="F66" s="153"/>
      <c r="G66" s="153">
        <v>2045</v>
      </c>
      <c r="H66" s="154">
        <v>0</v>
      </c>
      <c r="I66" s="29">
        <f t="shared" si="13"/>
        <v>-2045</v>
      </c>
    </row>
    <row r="67" spans="1:9" ht="15.75" thickBot="1">
      <c r="A67" s="240" t="s">
        <v>99</v>
      </c>
      <c r="B67" s="241"/>
      <c r="C67" s="127">
        <f t="shared" ref="C67:F67" si="14">C55+C64+C65</f>
        <v>67522</v>
      </c>
      <c r="D67" s="127">
        <f t="shared" si="14"/>
        <v>84730</v>
      </c>
      <c r="E67" s="127">
        <f t="shared" si="14"/>
        <v>70050</v>
      </c>
      <c r="F67" s="127">
        <f t="shared" si="14"/>
        <v>84770</v>
      </c>
      <c r="G67" s="127">
        <f>G55+G64+G65+G66</f>
        <v>72287</v>
      </c>
      <c r="H67" s="127">
        <f>H55+H64+H65+H66</f>
        <v>41847</v>
      </c>
      <c r="I67" s="127">
        <f>I55+I64+I65+I66</f>
        <v>-30440</v>
      </c>
    </row>
    <row r="68" spans="1:9">
      <c r="A68" s="10"/>
      <c r="B68" s="35"/>
      <c r="C68" s="35"/>
      <c r="D68" s="36"/>
      <c r="E68" s="36"/>
      <c r="F68" s="36"/>
      <c r="G68" s="36"/>
      <c r="H68" s="95"/>
      <c r="I68" s="36"/>
    </row>
    <row r="69" spans="1:9">
      <c r="A69" s="10"/>
      <c r="B69" s="35"/>
      <c r="C69" s="35"/>
      <c r="D69" s="36"/>
      <c r="E69" s="36"/>
      <c r="F69" s="36"/>
      <c r="G69" s="36"/>
      <c r="H69" s="36"/>
      <c r="I69" s="36"/>
    </row>
    <row r="71" spans="1:9">
      <c r="A71" s="255" t="s">
        <v>22</v>
      </c>
      <c r="B71" s="37" t="s">
        <v>124</v>
      </c>
      <c r="C71" s="249" t="s">
        <v>87</v>
      </c>
      <c r="D71" s="250"/>
      <c r="E71" s="189" t="s">
        <v>9</v>
      </c>
      <c r="F71" s="227" t="s">
        <v>121</v>
      </c>
      <c r="G71" s="245"/>
      <c r="H71" s="22"/>
      <c r="I71" s="22"/>
    </row>
    <row r="72" spans="1:9">
      <c r="A72" s="256"/>
      <c r="B72" s="38" t="s">
        <v>23</v>
      </c>
      <c r="C72" s="251"/>
      <c r="D72" s="252"/>
      <c r="E72" s="189" t="s">
        <v>23</v>
      </c>
      <c r="F72" s="246"/>
      <c r="G72" s="248"/>
      <c r="H72" s="22"/>
      <c r="I72" s="22"/>
    </row>
    <row r="73" spans="1:9" ht="24" customHeight="1">
      <c r="A73" s="257"/>
      <c r="B73" s="38" t="s">
        <v>183</v>
      </c>
      <c r="C73" s="253"/>
      <c r="D73" s="254"/>
      <c r="E73" s="189" t="s">
        <v>24</v>
      </c>
      <c r="F73" s="246" t="s">
        <v>182</v>
      </c>
      <c r="G73" s="248"/>
      <c r="H73" s="22"/>
      <c r="I73" s="22"/>
    </row>
  </sheetData>
  <mergeCells count="24">
    <mergeCell ref="A65:B65"/>
    <mergeCell ref="A67:B67"/>
    <mergeCell ref="A71:A73"/>
    <mergeCell ref="C71:D73"/>
    <mergeCell ref="F71:G71"/>
    <mergeCell ref="F72:G72"/>
    <mergeCell ref="F73:G73"/>
    <mergeCell ref="B43:C43"/>
    <mergeCell ref="C44:G44"/>
    <mergeCell ref="A45:A47"/>
    <mergeCell ref="B45:B47"/>
    <mergeCell ref="I46:I47"/>
    <mergeCell ref="C6:G6"/>
    <mergeCell ref="B5:C5"/>
    <mergeCell ref="F35:G35"/>
    <mergeCell ref="C33:D35"/>
    <mergeCell ref="A7:A9"/>
    <mergeCell ref="A33:A35"/>
    <mergeCell ref="F34:G34"/>
    <mergeCell ref="I8:I9"/>
    <mergeCell ref="A27:B27"/>
    <mergeCell ref="A29:B29"/>
    <mergeCell ref="B7:B9"/>
    <mergeCell ref="F33:G33"/>
  </mergeCells>
  <phoneticPr fontId="3" type="noConversion"/>
  <printOptions horizontalCentered="1" verticalCentered="1"/>
  <pageMargins left="0" right="0" top="0" bottom="0" header="0" footer="0"/>
  <pageSetup paperSize="9" scale="91" orientation="landscape" horizontalDpi="4294967294" verticalDpi="4294967294" r:id="rId1"/>
  <headerFooter alignWithMargins="0">
    <oddFooter>&amp;L2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S21"/>
  <sheetViews>
    <sheetView topLeftCell="E1" workbookViewId="0">
      <selection activeCell="J21" sqref="J21"/>
    </sheetView>
  </sheetViews>
  <sheetFormatPr defaultRowHeight="12.75"/>
  <cols>
    <col min="2" max="2" width="49" customWidth="1"/>
    <col min="3" max="3" width="17.140625" customWidth="1"/>
    <col min="4" max="4" width="25" customWidth="1"/>
    <col min="5" max="5" width="16.85546875" customWidth="1"/>
    <col min="6" max="6" width="17" customWidth="1"/>
    <col min="7" max="7" width="18.140625" customWidth="1"/>
    <col min="8" max="8" width="16.42578125" customWidth="1"/>
    <col min="9" max="9" width="15.85546875" customWidth="1"/>
    <col min="10" max="10" width="19.140625" customWidth="1"/>
    <col min="11" max="11" width="12.85546875" customWidth="1"/>
    <col min="12" max="12" width="18.42578125" customWidth="1"/>
    <col min="13" max="13" width="15.28515625" customWidth="1"/>
    <col min="14" max="14" width="15.5703125" customWidth="1"/>
    <col min="15" max="15" width="13.7109375" customWidth="1"/>
    <col min="16" max="16" width="15.140625" customWidth="1"/>
    <col min="17" max="17" width="14.5703125" customWidth="1"/>
    <col min="18" max="18" width="24.42578125" customWidth="1"/>
    <col min="19" max="19" width="13" customWidth="1"/>
  </cols>
  <sheetData>
    <row r="1" spans="1:19" ht="14.25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</row>
    <row r="2" spans="1:19" ht="15.75">
      <c r="A2" s="63" t="s">
        <v>94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4"/>
      <c r="P2" s="64"/>
      <c r="Q2" s="64"/>
      <c r="R2" s="64"/>
      <c r="S2" s="64"/>
    </row>
    <row r="3" spans="1:19" ht="15.75">
      <c r="A3" s="21" t="s">
        <v>1</v>
      </c>
      <c r="B3" s="21" t="s">
        <v>88</v>
      </c>
      <c r="C3" s="93" t="s">
        <v>118</v>
      </c>
      <c r="D3" s="93">
        <v>1089001</v>
      </c>
      <c r="E3" s="67"/>
      <c r="F3" s="68"/>
      <c r="G3" s="68"/>
      <c r="H3" s="68"/>
      <c r="I3" s="68"/>
      <c r="J3" s="68"/>
      <c r="K3" s="65"/>
      <c r="L3" s="65"/>
      <c r="M3" s="65"/>
      <c r="N3" s="65"/>
      <c r="O3" s="66"/>
      <c r="P3" s="69" t="s">
        <v>93</v>
      </c>
      <c r="Q3" s="66"/>
      <c r="R3" s="66"/>
      <c r="S3" s="66"/>
    </row>
    <row r="4" spans="1:19" ht="16.5" thickBot="1">
      <c r="A4" s="246" t="s">
        <v>125</v>
      </c>
      <c r="B4" s="247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</row>
    <row r="5" spans="1:19" ht="16.5" thickBot="1">
      <c r="A5" s="70"/>
      <c r="B5" s="71"/>
      <c r="C5" s="71"/>
      <c r="D5" s="71"/>
      <c r="E5" s="71"/>
      <c r="F5" s="71" t="s">
        <v>78</v>
      </c>
      <c r="G5" s="71"/>
      <c r="H5" s="71"/>
      <c r="I5" s="71" t="s">
        <v>79</v>
      </c>
      <c r="J5" s="71"/>
      <c r="K5" s="71"/>
      <c r="L5" s="71" t="s">
        <v>80</v>
      </c>
      <c r="M5" s="130"/>
      <c r="N5" s="130"/>
      <c r="O5" s="130" t="s">
        <v>81</v>
      </c>
      <c r="P5" s="258" t="s">
        <v>92</v>
      </c>
      <c r="Q5" s="259"/>
      <c r="R5" s="260"/>
      <c r="S5" s="261" t="s">
        <v>29</v>
      </c>
    </row>
    <row r="6" spans="1:19">
      <c r="A6" s="264" t="s">
        <v>0</v>
      </c>
      <c r="B6" s="266" t="s">
        <v>119</v>
      </c>
      <c r="C6" s="268" t="s">
        <v>91</v>
      </c>
      <c r="D6" s="270" t="s">
        <v>156</v>
      </c>
      <c r="E6" s="272" t="s">
        <v>157</v>
      </c>
      <c r="F6" s="274" t="s">
        <v>158</v>
      </c>
      <c r="G6" s="270" t="s">
        <v>172</v>
      </c>
      <c r="H6" s="272" t="s">
        <v>197</v>
      </c>
      <c r="I6" s="274" t="s">
        <v>198</v>
      </c>
      <c r="J6" s="270" t="s">
        <v>199</v>
      </c>
      <c r="K6" s="272" t="s">
        <v>200</v>
      </c>
      <c r="L6" s="266" t="s">
        <v>201</v>
      </c>
      <c r="M6" s="264" t="s">
        <v>188</v>
      </c>
      <c r="N6" s="272" t="s">
        <v>173</v>
      </c>
      <c r="O6" s="276" t="s">
        <v>142</v>
      </c>
      <c r="P6" s="278" t="s">
        <v>82</v>
      </c>
      <c r="Q6" s="278" t="s">
        <v>83</v>
      </c>
      <c r="R6" s="280" t="s">
        <v>84</v>
      </c>
      <c r="S6" s="262"/>
    </row>
    <row r="7" spans="1:19" ht="71.25" customHeight="1">
      <c r="A7" s="265"/>
      <c r="B7" s="267"/>
      <c r="C7" s="269"/>
      <c r="D7" s="271"/>
      <c r="E7" s="273"/>
      <c r="F7" s="275"/>
      <c r="G7" s="271"/>
      <c r="H7" s="273"/>
      <c r="I7" s="275"/>
      <c r="J7" s="271"/>
      <c r="K7" s="273"/>
      <c r="L7" s="267"/>
      <c r="M7" s="265"/>
      <c r="N7" s="273"/>
      <c r="O7" s="277"/>
      <c r="P7" s="279"/>
      <c r="Q7" s="279"/>
      <c r="R7" s="281"/>
      <c r="S7" s="263"/>
    </row>
    <row r="8" spans="1:19" ht="15.75">
      <c r="A8" s="72" t="s">
        <v>128</v>
      </c>
      <c r="B8" s="146" t="s">
        <v>155</v>
      </c>
      <c r="C8" s="73" t="s">
        <v>89</v>
      </c>
      <c r="D8" s="74">
        <v>1748</v>
      </c>
      <c r="E8" s="75">
        <v>67033</v>
      </c>
      <c r="F8" s="76">
        <f>E8/D8</f>
        <v>38.348398169336384</v>
      </c>
      <c r="G8" s="74">
        <v>1400</v>
      </c>
      <c r="H8" s="75">
        <v>74770</v>
      </c>
      <c r="I8" s="76">
        <f>H8/G8</f>
        <v>53.407142857142858</v>
      </c>
      <c r="J8" s="74">
        <v>1400</v>
      </c>
      <c r="K8" s="75">
        <v>73770</v>
      </c>
      <c r="L8" s="131"/>
      <c r="M8" s="132">
        <v>1189</v>
      </c>
      <c r="N8" s="184">
        <v>40330</v>
      </c>
      <c r="O8" s="185">
        <f>N8/M8</f>
        <v>33.919259882253996</v>
      </c>
      <c r="P8" s="133">
        <f t="shared" ref="P8" si="0">O8-F8</f>
        <v>-4.4291382870823881</v>
      </c>
      <c r="Q8" s="77">
        <f t="shared" ref="Q8" si="1">O8-I8</f>
        <v>-19.487882974888862</v>
      </c>
      <c r="R8" s="76">
        <f t="shared" ref="R8" si="2">O8-L8</f>
        <v>33.919259882253996</v>
      </c>
      <c r="S8" s="180"/>
    </row>
    <row r="9" spans="1:19" ht="15.75">
      <c r="A9" s="157" t="s">
        <v>72</v>
      </c>
      <c r="B9" s="158" t="s">
        <v>159</v>
      </c>
      <c r="C9" s="159" t="s">
        <v>89</v>
      </c>
      <c r="D9" s="160">
        <v>0</v>
      </c>
      <c r="E9" s="161">
        <v>0</v>
      </c>
      <c r="F9" s="162">
        <v>0</v>
      </c>
      <c r="G9" s="160">
        <v>4</v>
      </c>
      <c r="H9" s="161">
        <v>10000</v>
      </c>
      <c r="I9" s="76">
        <f>H9/G9</f>
        <v>2500</v>
      </c>
      <c r="J9" s="163">
        <v>4</v>
      </c>
      <c r="K9" s="161">
        <v>11000</v>
      </c>
      <c r="L9" s="76">
        <f>K9/J9</f>
        <v>2750</v>
      </c>
      <c r="M9" s="165">
        <v>1</v>
      </c>
      <c r="N9" s="184">
        <v>320</v>
      </c>
      <c r="O9" s="185">
        <f>N9/M9</f>
        <v>320</v>
      </c>
      <c r="P9" s="133">
        <f t="shared" ref="P9" si="3">O9-F9</f>
        <v>320</v>
      </c>
      <c r="Q9" s="77">
        <f t="shared" ref="Q9" si="4">O9-I9</f>
        <v>-2180</v>
      </c>
      <c r="R9" s="76">
        <f t="shared" ref="R9" si="5">O9-L9</f>
        <v>-2430</v>
      </c>
      <c r="S9" s="167"/>
    </row>
    <row r="10" spans="1:19" ht="15.75">
      <c r="A10" s="157"/>
      <c r="B10" s="158"/>
      <c r="C10" s="159"/>
      <c r="D10" s="160"/>
      <c r="E10" s="161"/>
      <c r="F10" s="162"/>
      <c r="G10" s="160"/>
      <c r="H10" s="161"/>
      <c r="I10" s="162"/>
      <c r="J10" s="163"/>
      <c r="K10" s="161"/>
      <c r="L10" s="164"/>
      <c r="M10" s="165"/>
      <c r="N10" s="161"/>
      <c r="O10" s="166"/>
      <c r="P10" s="163"/>
      <c r="Q10" s="166"/>
      <c r="R10" s="162"/>
      <c r="S10" s="167"/>
    </row>
    <row r="11" spans="1:19" ht="16.5" thickBot="1">
      <c r="A11" s="78"/>
      <c r="B11" s="79" t="s">
        <v>21</v>
      </c>
      <c r="C11" s="80"/>
      <c r="D11" s="81"/>
      <c r="E11" s="82">
        <f>SUM(E8:E10)</f>
        <v>67033</v>
      </c>
      <c r="F11" s="83"/>
      <c r="G11" s="81"/>
      <c r="H11" s="82">
        <f>SUM(H8:H10)</f>
        <v>84770</v>
      </c>
      <c r="I11" s="83"/>
      <c r="J11" s="82"/>
      <c r="K11" s="82">
        <f>SUM(K8:K10)</f>
        <v>84770</v>
      </c>
      <c r="L11" s="134"/>
      <c r="M11" s="135"/>
      <c r="N11" s="82"/>
      <c r="O11" s="84"/>
      <c r="P11" s="136"/>
      <c r="Q11" s="84"/>
      <c r="R11" s="83"/>
      <c r="S11" s="85"/>
    </row>
    <row r="12" spans="1:19" ht="14.25">
      <c r="A12" s="39"/>
      <c r="B12" s="128"/>
      <c r="C12" s="39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</row>
    <row r="13" spans="1:19" ht="14.25">
      <c r="A13" s="39"/>
      <c r="B13" s="128"/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</row>
    <row r="14" spans="1:19" ht="15.75">
      <c r="A14" s="299"/>
      <c r="B14" s="299"/>
      <c r="C14" s="299"/>
      <c r="D14" s="299"/>
      <c r="E14" s="299"/>
      <c r="F14" s="299"/>
      <c r="G14" s="66"/>
      <c r="H14" s="66"/>
      <c r="I14" s="66"/>
      <c r="J14" s="66"/>
      <c r="K14" s="66"/>
      <c r="L14" s="66"/>
      <c r="M14" s="66"/>
      <c r="N14" s="66"/>
      <c r="O14" s="66"/>
      <c r="P14" s="66"/>
      <c r="Q14" s="66"/>
      <c r="R14" s="66"/>
      <c r="S14" s="66"/>
    </row>
    <row r="15" spans="1:19" ht="14.25">
      <c r="A15" s="10"/>
      <c r="B15" s="10"/>
      <c r="C15" s="10"/>
      <c r="D15" s="10"/>
      <c r="E15" s="129"/>
      <c r="F15" s="10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</row>
    <row r="16" spans="1:19" ht="15" thickBot="1">
      <c r="A16" s="10"/>
      <c r="B16" s="10"/>
      <c r="C16" s="10"/>
      <c r="D16" s="10"/>
      <c r="E16" s="129"/>
      <c r="F16" s="10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</row>
    <row r="17" spans="1:19" ht="15.75">
      <c r="A17" s="282" t="s">
        <v>22</v>
      </c>
      <c r="B17" s="283"/>
      <c r="C17" s="58" t="s">
        <v>9</v>
      </c>
      <c r="D17" s="288" t="s">
        <v>129</v>
      </c>
      <c r="E17" s="289"/>
      <c r="F17" s="290" t="s">
        <v>111</v>
      </c>
      <c r="G17" s="58" t="s">
        <v>9</v>
      </c>
      <c r="H17" s="288" t="s">
        <v>127</v>
      </c>
      <c r="I17" s="293"/>
      <c r="J17" s="66"/>
      <c r="K17" s="66"/>
      <c r="L17" s="66"/>
      <c r="M17" s="66"/>
      <c r="N17" s="66"/>
      <c r="O17" s="66"/>
      <c r="P17" s="66"/>
      <c r="Q17" s="66"/>
      <c r="R17" s="66"/>
      <c r="S17" s="66"/>
    </row>
    <row r="18" spans="1:19" ht="15.75">
      <c r="A18" s="284"/>
      <c r="B18" s="285"/>
      <c r="C18" s="46" t="s">
        <v>23</v>
      </c>
      <c r="D18" s="294"/>
      <c r="E18" s="295"/>
      <c r="F18" s="291"/>
      <c r="G18" s="46" t="s">
        <v>23</v>
      </c>
      <c r="H18" s="294"/>
      <c r="I18" s="296"/>
      <c r="J18" s="66"/>
      <c r="K18" s="66"/>
      <c r="L18" s="66"/>
      <c r="M18" s="66"/>
      <c r="N18" s="66"/>
      <c r="O18" s="66"/>
      <c r="P18" s="66"/>
      <c r="Q18" s="66"/>
      <c r="R18" s="66"/>
      <c r="S18" s="66"/>
    </row>
    <row r="19" spans="1:19" ht="16.5" thickBot="1">
      <c r="A19" s="286"/>
      <c r="B19" s="287"/>
      <c r="C19" s="59" t="s">
        <v>24</v>
      </c>
      <c r="D19" s="246" t="s">
        <v>182</v>
      </c>
      <c r="E19" s="248"/>
      <c r="F19" s="292"/>
      <c r="G19" s="59" t="s">
        <v>24</v>
      </c>
      <c r="H19" s="297" t="s">
        <v>182</v>
      </c>
      <c r="I19" s="298"/>
      <c r="J19" s="66"/>
      <c r="K19" s="66"/>
      <c r="L19" s="66"/>
      <c r="M19" s="66"/>
      <c r="N19" s="66"/>
      <c r="O19" s="66"/>
      <c r="P19" s="66"/>
      <c r="Q19" s="66"/>
      <c r="R19" s="66"/>
      <c r="S19" s="66"/>
    </row>
    <row r="20" spans="1:19" ht="14.25">
      <c r="A20" s="39"/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</row>
    <row r="21" spans="1:19" ht="14.25">
      <c r="A21" s="39"/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</row>
  </sheetData>
  <mergeCells count="30">
    <mergeCell ref="M6:M7"/>
    <mergeCell ref="A14:F14"/>
    <mergeCell ref="H6:H7"/>
    <mergeCell ref="I6:I7"/>
    <mergeCell ref="J6:J7"/>
    <mergeCell ref="K6:K7"/>
    <mergeCell ref="A17:B19"/>
    <mergeCell ref="D17:E17"/>
    <mergeCell ref="F17:F19"/>
    <mergeCell ref="H17:I17"/>
    <mergeCell ref="D18:E18"/>
    <mergeCell ref="H18:I18"/>
    <mergeCell ref="D19:E19"/>
    <mergeCell ref="H19:I19"/>
    <mergeCell ref="A4:B4"/>
    <mergeCell ref="P5:R5"/>
    <mergeCell ref="S5:S7"/>
    <mergeCell ref="A6:A7"/>
    <mergeCell ref="B6:B7"/>
    <mergeCell ref="C6:C7"/>
    <mergeCell ref="D6:D7"/>
    <mergeCell ref="E6:E7"/>
    <mergeCell ref="F6:F7"/>
    <mergeCell ref="G6:G7"/>
    <mergeCell ref="N6:N7"/>
    <mergeCell ref="O6:O7"/>
    <mergeCell ref="P6:P7"/>
    <mergeCell ref="Q6:Q7"/>
    <mergeCell ref="R6:R7"/>
    <mergeCell ref="L6:L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2:L38"/>
  <sheetViews>
    <sheetView topLeftCell="D10" workbookViewId="0">
      <selection activeCell="G10" sqref="G10"/>
    </sheetView>
  </sheetViews>
  <sheetFormatPr defaultRowHeight="15.75" outlineLevelRow="1"/>
  <cols>
    <col min="1" max="1" width="12.7109375" style="105" customWidth="1"/>
    <col min="2" max="2" width="49.85546875" style="105" customWidth="1"/>
    <col min="3" max="3" width="18.42578125" style="106" customWidth="1"/>
    <col min="4" max="4" width="78.28515625" style="106" customWidth="1"/>
    <col min="5" max="5" width="10.7109375" style="105" customWidth="1"/>
    <col min="6" max="6" width="15.85546875" style="105" customWidth="1"/>
    <col min="7" max="7" width="18.140625" style="105" customWidth="1"/>
    <col min="8" max="8" width="15.7109375" style="105" customWidth="1"/>
    <col min="9" max="9" width="15.5703125" style="105" customWidth="1"/>
    <col min="10" max="10" width="26.5703125" style="66" customWidth="1"/>
    <col min="11" max="16384" width="9.140625" style="106"/>
  </cols>
  <sheetData>
    <row r="2" spans="1:10" s="114" customFormat="1" ht="24.75" customHeight="1">
      <c r="A2" s="107" t="s">
        <v>103</v>
      </c>
      <c r="B2" s="112"/>
      <c r="C2" s="113"/>
      <c r="D2" s="114" t="s">
        <v>125</v>
      </c>
      <c r="E2" s="112"/>
      <c r="F2" s="112"/>
      <c r="G2" s="112"/>
      <c r="H2" s="112"/>
      <c r="I2" s="112"/>
      <c r="J2" s="64"/>
    </row>
    <row r="3" spans="1:10" s="115" customFormat="1" ht="54" customHeight="1">
      <c r="A3" s="90" t="s">
        <v>51</v>
      </c>
      <c r="B3" s="96" t="s">
        <v>135</v>
      </c>
      <c r="C3" s="90" t="s">
        <v>104</v>
      </c>
      <c r="D3" s="267" t="str">
        <f>'[33]Aneksi nr. 3'!B6</f>
        <v>Planifikim -menaxhim-administrim</v>
      </c>
      <c r="E3" s="311"/>
      <c r="F3" s="311"/>
      <c r="G3" s="311"/>
      <c r="H3" s="311"/>
      <c r="I3" s="279"/>
      <c r="J3" s="97" t="s">
        <v>29</v>
      </c>
    </row>
    <row r="4" spans="1:10" s="115" customFormat="1" ht="48.75" customHeight="1">
      <c r="A4" s="90" t="s">
        <v>105</v>
      </c>
      <c r="B4" s="267" t="s">
        <v>130</v>
      </c>
      <c r="C4" s="311"/>
      <c r="D4" s="311"/>
      <c r="E4" s="311"/>
      <c r="F4" s="311"/>
      <c r="G4" s="311"/>
      <c r="H4" s="311"/>
      <c r="I4" s="279"/>
      <c r="J4" s="98" t="s">
        <v>64</v>
      </c>
    </row>
    <row r="5" spans="1:10" s="115" customFormat="1" ht="20.25" customHeight="1">
      <c r="A5" s="90"/>
      <c r="B5" s="90"/>
      <c r="C5" s="90"/>
      <c r="D5" s="273" t="s">
        <v>68</v>
      </c>
      <c r="E5" s="273"/>
      <c r="F5" s="273"/>
      <c r="G5" s="273"/>
      <c r="H5" s="273"/>
      <c r="I5" s="273"/>
      <c r="J5" s="98" t="s">
        <v>64</v>
      </c>
    </row>
    <row r="6" spans="1:10" s="115" customFormat="1" ht="72.75" customHeight="1">
      <c r="A6" s="267" t="s">
        <v>108</v>
      </c>
      <c r="B6" s="279"/>
      <c r="C6" s="90" t="s">
        <v>106</v>
      </c>
      <c r="D6" s="94" t="s">
        <v>109</v>
      </c>
      <c r="E6" s="194" t="s">
        <v>164</v>
      </c>
      <c r="F6" s="194" t="s">
        <v>165</v>
      </c>
      <c r="G6" s="192" t="s">
        <v>166</v>
      </c>
      <c r="H6" s="99" t="s">
        <v>189</v>
      </c>
      <c r="I6" s="91" t="s">
        <v>107</v>
      </c>
      <c r="J6" s="100"/>
    </row>
    <row r="7" spans="1:10" s="115" customFormat="1" ht="111.75" customHeight="1">
      <c r="A7" s="101" t="s">
        <v>132</v>
      </c>
      <c r="B7" s="192" t="s">
        <v>161</v>
      </c>
      <c r="C7" s="86"/>
      <c r="D7" s="168" t="s">
        <v>162</v>
      </c>
      <c r="E7" s="92">
        <v>1713</v>
      </c>
      <c r="F7" s="90">
        <v>1400</v>
      </c>
      <c r="G7" s="206">
        <v>1400</v>
      </c>
      <c r="H7" s="99">
        <v>1189</v>
      </c>
      <c r="I7" s="102">
        <f>H7/F7</f>
        <v>0.84928571428571431</v>
      </c>
      <c r="J7" s="103" t="s">
        <v>176</v>
      </c>
    </row>
    <row r="8" spans="1:10" s="115" customFormat="1" ht="111.75" customHeight="1">
      <c r="A8" s="101">
        <v>1.1000000000000001</v>
      </c>
      <c r="B8" s="200" t="s">
        <v>160</v>
      </c>
      <c r="C8" s="86"/>
      <c r="D8" s="202" t="s">
        <v>175</v>
      </c>
      <c r="E8" s="198">
        <v>1313</v>
      </c>
      <c r="F8" s="199">
        <v>1000</v>
      </c>
      <c r="G8" s="207">
        <v>0</v>
      </c>
      <c r="H8" s="201">
        <v>901</v>
      </c>
      <c r="I8" s="102">
        <f>H8/F8</f>
        <v>0.90100000000000002</v>
      </c>
      <c r="J8" s="103" t="s">
        <v>177</v>
      </c>
    </row>
    <row r="9" spans="1:10" s="115" customFormat="1" ht="126" customHeight="1">
      <c r="A9" s="101"/>
      <c r="B9" s="193"/>
      <c r="C9" s="145" t="s">
        <v>71</v>
      </c>
      <c r="D9" s="169" t="s">
        <v>163</v>
      </c>
      <c r="E9" s="141">
        <v>913</v>
      </c>
      <c r="F9" s="141">
        <v>900</v>
      </c>
      <c r="G9" s="203">
        <v>0</v>
      </c>
      <c r="H9" s="141">
        <v>591</v>
      </c>
      <c r="I9" s="102">
        <f>H9/F9</f>
        <v>0.65666666666666662</v>
      </c>
      <c r="J9" s="103" t="s">
        <v>174</v>
      </c>
    </row>
    <row r="10" spans="1:10" s="115" customFormat="1" ht="70.5" customHeight="1">
      <c r="A10" s="101"/>
      <c r="B10" s="139"/>
      <c r="C10" s="145" t="s">
        <v>72</v>
      </c>
      <c r="D10" s="169" t="s">
        <v>179</v>
      </c>
      <c r="E10" s="104">
        <v>400</v>
      </c>
      <c r="F10" s="104">
        <v>100</v>
      </c>
      <c r="G10" s="204"/>
      <c r="H10" s="186">
        <v>310</v>
      </c>
      <c r="I10" s="102">
        <f>H10/E10</f>
        <v>0.77500000000000002</v>
      </c>
      <c r="J10" s="103" t="s">
        <v>174</v>
      </c>
    </row>
    <row r="11" spans="1:10" s="115" customFormat="1" ht="120.75" customHeight="1">
      <c r="A11" s="101">
        <v>1.2</v>
      </c>
      <c r="B11" s="145" t="s">
        <v>180</v>
      </c>
      <c r="C11" s="86"/>
      <c r="D11" s="170" t="s">
        <v>145</v>
      </c>
      <c r="E11" s="145">
        <v>435</v>
      </c>
      <c r="F11" s="145">
        <v>400</v>
      </c>
      <c r="G11" s="86"/>
      <c r="H11" s="145">
        <v>288</v>
      </c>
      <c r="I11" s="102">
        <f>H11/F11</f>
        <v>0.72</v>
      </c>
      <c r="J11" s="103" t="s">
        <v>178</v>
      </c>
    </row>
    <row r="12" spans="1:10" ht="36" customHeight="1">
      <c r="A12" s="111"/>
      <c r="B12" s="111"/>
      <c r="C12" s="176" t="s">
        <v>35</v>
      </c>
      <c r="D12" s="178" t="s">
        <v>126</v>
      </c>
      <c r="E12" s="111">
        <v>190</v>
      </c>
      <c r="F12" s="145">
        <v>150</v>
      </c>
      <c r="G12" s="182">
        <v>0</v>
      </c>
      <c r="H12" s="111">
        <v>88</v>
      </c>
      <c r="I12" s="102">
        <f>H12/F12</f>
        <v>0.58666666666666667</v>
      </c>
      <c r="J12" s="103" t="s">
        <v>174</v>
      </c>
    </row>
    <row r="13" spans="1:10" s="66" customFormat="1" ht="12.75" hidden="1" customHeight="1" outlineLevel="1">
      <c r="A13" s="173"/>
      <c r="B13" s="172"/>
      <c r="C13" s="177"/>
      <c r="D13" s="178" t="s">
        <v>131</v>
      </c>
      <c r="E13" s="46"/>
      <c r="F13" s="46"/>
      <c r="G13" s="205"/>
      <c r="H13" s="46"/>
      <c r="I13" s="102" t="e">
        <f t="shared" ref="I13:I15" si="0">H13/G13</f>
        <v>#DIV/0!</v>
      </c>
      <c r="J13" s="46" t="s">
        <v>144</v>
      </c>
    </row>
    <row r="14" spans="1:10" s="66" customFormat="1" ht="12.75" hidden="1" customHeight="1" outlineLevel="1">
      <c r="A14" s="173"/>
      <c r="B14" s="172"/>
      <c r="C14" s="177"/>
      <c r="D14" s="172"/>
      <c r="E14" s="46"/>
      <c r="F14" s="46"/>
      <c r="G14" s="205"/>
      <c r="H14" s="46"/>
      <c r="I14" s="102" t="e">
        <f t="shared" si="0"/>
        <v>#DIV/0!</v>
      </c>
      <c r="J14" s="46" t="s">
        <v>144</v>
      </c>
    </row>
    <row r="15" spans="1:10" s="66" customFormat="1" ht="12.75" hidden="1" customHeight="1" outlineLevel="1">
      <c r="A15" s="173"/>
      <c r="B15" s="172"/>
      <c r="C15" s="177"/>
      <c r="D15" s="172"/>
      <c r="E15" s="46"/>
      <c r="F15" s="46"/>
      <c r="G15" s="205"/>
      <c r="H15" s="46"/>
      <c r="I15" s="102" t="e">
        <f t="shared" si="0"/>
        <v>#DIV/0!</v>
      </c>
      <c r="J15" s="46" t="s">
        <v>144</v>
      </c>
    </row>
    <row r="16" spans="1:10" ht="69" customHeight="1" collapsed="1">
      <c r="A16" s="111"/>
      <c r="B16" s="111"/>
      <c r="C16" s="176" t="s">
        <v>133</v>
      </c>
      <c r="D16" s="178" t="s">
        <v>131</v>
      </c>
      <c r="E16" s="182">
        <v>245</v>
      </c>
      <c r="F16" s="86">
        <v>250</v>
      </c>
      <c r="G16" s="182">
        <v>0</v>
      </c>
      <c r="H16" s="182">
        <v>210</v>
      </c>
      <c r="I16" s="102">
        <f>H16/F16</f>
        <v>0.84</v>
      </c>
      <c r="J16" s="103" t="s">
        <v>174</v>
      </c>
    </row>
    <row r="17" spans="1:10" ht="12.75" hidden="1" customHeight="1" outlineLevel="1">
      <c r="A17" s="174" t="s">
        <v>62</v>
      </c>
      <c r="B17" s="111"/>
      <c r="C17" s="171"/>
      <c r="D17" s="171"/>
      <c r="E17" s="111"/>
      <c r="F17" s="111"/>
      <c r="G17" s="111"/>
      <c r="H17" s="111"/>
      <c r="I17" s="111"/>
      <c r="J17" s="103"/>
    </row>
    <row r="18" spans="1:10" ht="18" hidden="1" customHeight="1" outlineLevel="1">
      <c r="A18" s="175" t="s">
        <v>37</v>
      </c>
      <c r="B18" s="111"/>
      <c r="C18" s="46"/>
      <c r="D18" s="171"/>
      <c r="E18" s="111"/>
      <c r="F18" s="111"/>
      <c r="G18" s="111"/>
      <c r="H18" s="111"/>
      <c r="I18" s="111"/>
      <c r="J18" s="103"/>
    </row>
    <row r="19" spans="1:10" hidden="1" outlineLevel="1">
      <c r="A19" s="111"/>
      <c r="B19" s="111"/>
      <c r="C19" s="171"/>
      <c r="D19" s="171"/>
      <c r="E19" s="111"/>
      <c r="F19" s="111"/>
      <c r="G19" s="111"/>
      <c r="H19" s="111"/>
      <c r="I19" s="111"/>
      <c r="J19" s="103"/>
    </row>
    <row r="20" spans="1:10" s="115" customFormat="1" ht="15" hidden="1" customHeight="1" outlineLevel="1" thickTop="1">
      <c r="A20" s="145"/>
      <c r="B20" s="145" t="s">
        <v>38</v>
      </c>
      <c r="C20" s="145"/>
      <c r="D20" s="273"/>
      <c r="E20" s="273"/>
      <c r="F20" s="273"/>
      <c r="G20" s="273"/>
      <c r="H20" s="273"/>
      <c r="I20" s="110"/>
      <c r="J20" s="103"/>
    </row>
    <row r="21" spans="1:10" s="115" customFormat="1" hidden="1" outlineLevel="1">
      <c r="A21" s="145" t="s">
        <v>57</v>
      </c>
      <c r="B21" s="145" t="s">
        <v>61</v>
      </c>
      <c r="C21" s="145"/>
      <c r="D21" s="273"/>
      <c r="E21" s="273"/>
      <c r="F21" s="273"/>
      <c r="G21" s="273"/>
      <c r="H21" s="273"/>
      <c r="I21" s="110"/>
      <c r="J21" s="103"/>
    </row>
    <row r="22" spans="1:10" s="115" customFormat="1" hidden="1" outlineLevel="1">
      <c r="A22" s="273" t="s">
        <v>39</v>
      </c>
      <c r="B22" s="273"/>
      <c r="C22" s="145"/>
      <c r="D22" s="273" t="s">
        <v>69</v>
      </c>
      <c r="E22" s="273"/>
      <c r="F22" s="273"/>
      <c r="G22" s="273"/>
      <c r="H22" s="273"/>
      <c r="I22" s="273"/>
      <c r="J22" s="103"/>
    </row>
    <row r="23" spans="1:10" s="115" customFormat="1" ht="63" hidden="1" outlineLevel="1">
      <c r="A23" s="273"/>
      <c r="B23" s="273"/>
      <c r="C23" s="145" t="s">
        <v>65</v>
      </c>
      <c r="D23" s="145" t="s">
        <v>70</v>
      </c>
      <c r="E23" s="145" t="s">
        <v>112</v>
      </c>
      <c r="F23" s="145" t="s">
        <v>113</v>
      </c>
      <c r="G23" s="145" t="s">
        <v>114</v>
      </c>
      <c r="H23" s="145" t="s">
        <v>115</v>
      </c>
      <c r="I23" s="145" t="s">
        <v>66</v>
      </c>
      <c r="J23" s="103"/>
    </row>
    <row r="24" spans="1:10" s="115" customFormat="1" ht="31.5" hidden="1" outlineLevel="1">
      <c r="A24" s="145" t="s">
        <v>58</v>
      </c>
      <c r="B24" s="145" t="s">
        <v>54</v>
      </c>
      <c r="C24" s="86"/>
      <c r="D24" s="86"/>
      <c r="E24" s="86"/>
      <c r="F24" s="86"/>
      <c r="G24" s="86"/>
      <c r="H24" s="86"/>
      <c r="I24" s="86"/>
      <c r="J24" s="103"/>
    </row>
    <row r="25" spans="1:10" s="115" customFormat="1" hidden="1" outlineLevel="1">
      <c r="A25" s="145"/>
      <c r="B25" s="145"/>
      <c r="C25" s="145" t="s">
        <v>35</v>
      </c>
      <c r="D25" s="108" t="s">
        <v>40</v>
      </c>
      <c r="E25" s="145">
        <v>35</v>
      </c>
      <c r="F25" s="145">
        <v>32</v>
      </c>
      <c r="G25" s="145">
        <v>33</v>
      </c>
      <c r="H25" s="145">
        <v>33</v>
      </c>
      <c r="I25" s="109">
        <f>H25/G25</f>
        <v>1</v>
      </c>
      <c r="J25" s="103"/>
    </row>
    <row r="26" spans="1:10" s="115" customFormat="1" hidden="1" outlineLevel="1">
      <c r="A26" s="145"/>
      <c r="B26" s="145"/>
      <c r="C26" s="145" t="s">
        <v>36</v>
      </c>
      <c r="D26" s="108" t="s">
        <v>41</v>
      </c>
      <c r="E26" s="145">
        <v>1000</v>
      </c>
      <c r="F26" s="145">
        <v>2000</v>
      </c>
      <c r="G26" s="145">
        <v>1900</v>
      </c>
      <c r="H26" s="145">
        <v>2100</v>
      </c>
      <c r="I26" s="109">
        <f>H26/G26</f>
        <v>1.1052631578947369</v>
      </c>
      <c r="J26" s="103"/>
    </row>
    <row r="27" spans="1:10" s="115" customFormat="1" ht="15" hidden="1" customHeight="1" outlineLevel="1">
      <c r="A27" s="145"/>
      <c r="B27" s="145"/>
      <c r="C27" s="145" t="s">
        <v>43</v>
      </c>
      <c r="D27" s="86" t="s">
        <v>42</v>
      </c>
      <c r="E27" s="145">
        <v>5000</v>
      </c>
      <c r="F27" s="145">
        <v>7000</v>
      </c>
      <c r="G27" s="145">
        <v>6900</v>
      </c>
      <c r="H27" s="145">
        <v>3000</v>
      </c>
      <c r="I27" s="109">
        <f>H27/G27</f>
        <v>0.43478260869565216</v>
      </c>
      <c r="J27" s="103"/>
    </row>
    <row r="28" spans="1:10" s="115" customFormat="1" ht="15" hidden="1" customHeight="1" outlineLevel="1">
      <c r="A28" s="145" t="s">
        <v>59</v>
      </c>
      <c r="B28" s="145" t="s">
        <v>55</v>
      </c>
      <c r="C28" s="145" t="s">
        <v>67</v>
      </c>
      <c r="D28" s="86" t="s">
        <v>44</v>
      </c>
      <c r="E28" s="145">
        <v>15</v>
      </c>
      <c r="F28" s="145">
        <v>25</v>
      </c>
      <c r="G28" s="145">
        <v>25</v>
      </c>
      <c r="H28" s="145">
        <v>25</v>
      </c>
      <c r="I28" s="109">
        <f>H28/G28</f>
        <v>1</v>
      </c>
      <c r="J28" s="103"/>
    </row>
    <row r="29" spans="1:10" s="115" customFormat="1" ht="15" hidden="1" customHeight="1" outlineLevel="1">
      <c r="A29" s="110"/>
      <c r="B29" s="145"/>
      <c r="C29" s="86"/>
      <c r="D29" s="86"/>
      <c r="E29" s="145"/>
      <c r="F29" s="110"/>
      <c r="G29" s="110"/>
      <c r="H29" s="110"/>
      <c r="I29" s="110"/>
      <c r="J29" s="103"/>
    </row>
    <row r="30" spans="1:10" s="115" customFormat="1" ht="15" hidden="1" customHeight="1" outlineLevel="1">
      <c r="A30" s="145"/>
      <c r="B30" s="145"/>
      <c r="C30" s="86"/>
      <c r="D30" s="86"/>
      <c r="E30" s="145"/>
      <c r="F30" s="110"/>
      <c r="G30" s="110"/>
      <c r="H30" s="110"/>
      <c r="I30" s="110"/>
      <c r="J30" s="103"/>
    </row>
    <row r="31" spans="1:10" s="115" customFormat="1" ht="15" hidden="1" customHeight="1" outlineLevel="1">
      <c r="A31" s="145"/>
      <c r="B31" s="145"/>
      <c r="C31" s="86"/>
      <c r="D31" s="86"/>
      <c r="E31" s="145"/>
      <c r="F31" s="110"/>
      <c r="G31" s="110"/>
      <c r="H31" s="110"/>
      <c r="I31" s="110"/>
      <c r="J31" s="103"/>
    </row>
    <row r="32" spans="1:10" s="115" customFormat="1" ht="15" hidden="1" customHeight="1" outlineLevel="1" thickBot="1">
      <c r="A32" s="145" t="s">
        <v>60</v>
      </c>
      <c r="B32" s="145" t="s">
        <v>56</v>
      </c>
      <c r="C32" s="86"/>
      <c r="D32" s="86"/>
      <c r="E32" s="145"/>
      <c r="F32" s="110"/>
      <c r="G32" s="110"/>
      <c r="H32" s="110"/>
      <c r="I32" s="110"/>
      <c r="J32" s="103"/>
    </row>
    <row r="33" spans="1:12" ht="57" customHeight="1" collapsed="1">
      <c r="A33" s="111"/>
      <c r="B33" s="111"/>
      <c r="C33" s="111"/>
      <c r="D33" s="181"/>
      <c r="E33" s="111"/>
      <c r="F33" s="111"/>
      <c r="G33" s="111"/>
      <c r="H33" s="111"/>
      <c r="I33" s="179"/>
      <c r="J33" s="103"/>
    </row>
    <row r="34" spans="1:12" hidden="1"/>
    <row r="36" spans="1:12" ht="30.75" customHeight="1">
      <c r="A36" s="285"/>
      <c r="B36" s="303" t="s">
        <v>22</v>
      </c>
      <c r="C36" s="111" t="s">
        <v>9</v>
      </c>
      <c r="D36" s="294" t="s">
        <v>134</v>
      </c>
      <c r="E36" s="295"/>
      <c r="F36" s="303" t="s">
        <v>90</v>
      </c>
      <c r="G36" s="306"/>
      <c r="H36" s="307"/>
      <c r="I36" s="111" t="s">
        <v>9</v>
      </c>
      <c r="J36" s="46" t="s">
        <v>121</v>
      </c>
      <c r="K36" s="300"/>
      <c r="L36" s="300"/>
    </row>
    <row r="37" spans="1:12" ht="27" customHeight="1">
      <c r="A37" s="285"/>
      <c r="B37" s="304"/>
      <c r="C37" s="111" t="s">
        <v>23</v>
      </c>
      <c r="D37" s="301"/>
      <c r="E37" s="302"/>
      <c r="F37" s="304"/>
      <c r="G37" s="308"/>
      <c r="H37" s="285"/>
      <c r="I37" s="111" t="s">
        <v>23</v>
      </c>
      <c r="J37" s="111"/>
      <c r="K37" s="300"/>
      <c r="L37" s="300"/>
    </row>
    <row r="38" spans="1:12" ht="33" customHeight="1">
      <c r="A38" s="285"/>
      <c r="B38" s="305"/>
      <c r="C38" s="111" t="s">
        <v>24</v>
      </c>
      <c r="D38" s="246" t="s">
        <v>182</v>
      </c>
      <c r="E38" s="248"/>
      <c r="F38" s="305"/>
      <c r="G38" s="309"/>
      <c r="H38" s="310"/>
      <c r="I38" s="111" t="s">
        <v>24</v>
      </c>
      <c r="J38" s="46" t="s">
        <v>182</v>
      </c>
      <c r="K38" s="300"/>
      <c r="L38" s="300"/>
    </row>
  </sheetData>
  <mergeCells count="17">
    <mergeCell ref="D21:H21"/>
    <mergeCell ref="D3:I3"/>
    <mergeCell ref="B4:I4"/>
    <mergeCell ref="D5:I5"/>
    <mergeCell ref="A6:B6"/>
    <mergeCell ref="D20:H20"/>
    <mergeCell ref="A22:B23"/>
    <mergeCell ref="D22:I22"/>
    <mergeCell ref="A36:A38"/>
    <mergeCell ref="B36:B38"/>
    <mergeCell ref="D36:E36"/>
    <mergeCell ref="F36:H38"/>
    <mergeCell ref="K36:L36"/>
    <mergeCell ref="D37:E37"/>
    <mergeCell ref="K37:L37"/>
    <mergeCell ref="D38:E38"/>
    <mergeCell ref="K38:L38"/>
  </mergeCells>
  <printOptions horizontalCentered="1" verticalCentered="1"/>
  <pageMargins left="0.25" right="0.25" top="0.75" bottom="0.75" header="0.3" footer="0.3"/>
  <pageSetup paperSize="9" scale="48" orientation="landscape" horizontalDpi="4294967294" verticalDpi="4294967294" r:id="rId1"/>
  <headerFooter>
    <oddFooter>&amp;L4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2:K20"/>
  <sheetViews>
    <sheetView tabSelected="1" topLeftCell="B4" zoomScale="85" zoomScaleNormal="85" workbookViewId="0">
      <selection activeCell="J18" sqref="J18"/>
    </sheetView>
  </sheetViews>
  <sheetFormatPr defaultRowHeight="33.75" customHeight="1"/>
  <cols>
    <col min="1" max="1" width="13" style="48" customWidth="1"/>
    <col min="2" max="2" width="34" style="48" customWidth="1"/>
    <col min="3" max="3" width="14.140625" style="48" customWidth="1"/>
    <col min="4" max="4" width="15.42578125" style="48" customWidth="1"/>
    <col min="5" max="5" width="17.42578125" style="48" customWidth="1"/>
    <col min="6" max="6" width="17.5703125" style="48" customWidth="1"/>
    <col min="7" max="7" width="19.7109375" style="48" customWidth="1"/>
    <col min="8" max="8" width="21.85546875" style="48" customWidth="1"/>
    <col min="9" max="9" width="24.85546875" style="48" customWidth="1"/>
    <col min="10" max="10" width="29" style="48" customWidth="1"/>
    <col min="11" max="11" width="25.140625" style="48" customWidth="1"/>
    <col min="12" max="16384" width="9.140625" style="48"/>
  </cols>
  <sheetData>
    <row r="2" spans="1:11" s="60" customFormat="1" ht="33.75" customHeight="1">
      <c r="C2" s="61"/>
      <c r="G2" s="62"/>
      <c r="H2" s="62"/>
      <c r="I2" s="62"/>
    </row>
    <row r="3" spans="1:11" s="47" customFormat="1" ht="33.75" customHeight="1">
      <c r="B3" s="60" t="s">
        <v>102</v>
      </c>
      <c r="G3" s="52"/>
      <c r="H3" s="52"/>
      <c r="I3" s="52"/>
    </row>
    <row r="4" spans="1:11" s="47" customFormat="1" ht="33.75" customHeight="1">
      <c r="B4" s="47" t="s">
        <v>101</v>
      </c>
      <c r="G4" s="52"/>
      <c r="H4" s="52"/>
      <c r="I4" s="52"/>
    </row>
    <row r="5" spans="1:11" ht="21.75" customHeight="1" thickBot="1">
      <c r="B5" s="48" t="s">
        <v>125</v>
      </c>
      <c r="D5" s="48">
        <v>2019</v>
      </c>
      <c r="G5" s="51"/>
      <c r="H5" s="51"/>
      <c r="I5" s="51"/>
    </row>
    <row r="6" spans="1:11" ht="33.75" customHeight="1">
      <c r="A6" s="312" t="s">
        <v>33</v>
      </c>
      <c r="B6" s="318" t="s">
        <v>45</v>
      </c>
      <c r="C6" s="49" t="s">
        <v>46</v>
      </c>
      <c r="D6" s="49" t="s">
        <v>47</v>
      </c>
      <c r="E6" s="49" t="s">
        <v>63</v>
      </c>
      <c r="F6" s="49" t="s">
        <v>100</v>
      </c>
      <c r="G6" s="318" t="s">
        <v>171</v>
      </c>
      <c r="H6" s="318" t="s">
        <v>190</v>
      </c>
      <c r="I6" s="318" t="s">
        <v>191</v>
      </c>
      <c r="J6" s="318" t="s">
        <v>192</v>
      </c>
      <c r="K6" s="314" t="s">
        <v>29</v>
      </c>
    </row>
    <row r="7" spans="1:11" ht="33.75" customHeight="1">
      <c r="A7" s="313"/>
      <c r="B7" s="317"/>
      <c r="C7" s="50" t="s">
        <v>30</v>
      </c>
      <c r="D7" s="50" t="s">
        <v>48</v>
      </c>
      <c r="E7" s="50" t="s">
        <v>48</v>
      </c>
      <c r="F7" s="317" t="s">
        <v>32</v>
      </c>
      <c r="G7" s="317"/>
      <c r="H7" s="317"/>
      <c r="I7" s="317"/>
      <c r="J7" s="317"/>
      <c r="K7" s="315"/>
    </row>
    <row r="8" spans="1:11" ht="33.75" customHeight="1">
      <c r="A8" s="313"/>
      <c r="B8" s="317"/>
      <c r="C8" s="142" t="s">
        <v>31</v>
      </c>
      <c r="D8" s="142" t="s">
        <v>31</v>
      </c>
      <c r="E8" s="142" t="s">
        <v>31</v>
      </c>
      <c r="F8" s="317"/>
      <c r="G8" s="319"/>
      <c r="H8" s="319"/>
      <c r="I8" s="319"/>
      <c r="J8" s="319"/>
      <c r="K8" s="316"/>
    </row>
    <row r="9" spans="1:11" ht="63.75" customHeight="1">
      <c r="A9" s="55" t="s">
        <v>136</v>
      </c>
      <c r="B9" s="55" t="s">
        <v>138</v>
      </c>
      <c r="C9" s="55">
        <v>500</v>
      </c>
      <c r="D9" s="55">
        <v>2019</v>
      </c>
      <c r="E9" s="55">
        <v>2019</v>
      </c>
      <c r="F9" s="55"/>
      <c r="G9" s="55">
        <v>500</v>
      </c>
      <c r="H9" s="53">
        <v>0</v>
      </c>
      <c r="I9" s="53">
        <v>0</v>
      </c>
      <c r="J9" s="53">
        <v>0</v>
      </c>
      <c r="K9" s="103" t="s">
        <v>195</v>
      </c>
    </row>
    <row r="10" spans="1:11" ht="33.75" customHeight="1">
      <c r="A10" s="54" t="s">
        <v>137</v>
      </c>
      <c r="B10" s="55" t="s">
        <v>139</v>
      </c>
      <c r="C10" s="55">
        <v>500</v>
      </c>
      <c r="D10" s="55">
        <v>2019</v>
      </c>
      <c r="E10" s="55">
        <v>2019</v>
      </c>
      <c r="F10" s="55"/>
      <c r="G10" s="55">
        <v>500</v>
      </c>
      <c r="H10" s="53">
        <v>0</v>
      </c>
      <c r="I10" s="53">
        <v>0</v>
      </c>
      <c r="J10" s="53">
        <v>0</v>
      </c>
      <c r="K10" s="103" t="s">
        <v>195</v>
      </c>
    </row>
    <row r="11" spans="1:11" ht="33.75" customHeight="1">
      <c r="A11" s="195" t="s">
        <v>167</v>
      </c>
      <c r="B11" s="196" t="s">
        <v>168</v>
      </c>
      <c r="C11" s="196">
        <v>11000</v>
      </c>
      <c r="D11" s="55">
        <v>2019</v>
      </c>
      <c r="E11" s="55">
        <v>2019</v>
      </c>
      <c r="F11" s="196"/>
      <c r="G11" s="196">
        <v>11000</v>
      </c>
      <c r="H11" s="197">
        <v>319</v>
      </c>
      <c r="I11" s="197">
        <v>319</v>
      </c>
      <c r="J11" s="197">
        <v>319</v>
      </c>
      <c r="K11" s="103" t="s">
        <v>196</v>
      </c>
    </row>
    <row r="12" spans="1:11" ht="33.75" customHeight="1">
      <c r="A12" s="195" t="s">
        <v>169</v>
      </c>
      <c r="B12" s="196" t="s">
        <v>170</v>
      </c>
      <c r="C12" s="196">
        <v>4000</v>
      </c>
      <c r="D12" s="55">
        <v>2019</v>
      </c>
      <c r="E12" s="55">
        <v>2019</v>
      </c>
      <c r="F12" s="196"/>
      <c r="G12" s="196">
        <v>4000</v>
      </c>
      <c r="H12" s="197">
        <v>0</v>
      </c>
      <c r="I12" s="197">
        <v>0</v>
      </c>
      <c r="J12" s="197">
        <v>0</v>
      </c>
      <c r="K12" s="103" t="s">
        <v>195</v>
      </c>
    </row>
    <row r="13" spans="1:11" ht="42.75" customHeight="1" thickBot="1">
      <c r="A13" s="56"/>
      <c r="B13" s="57" t="s">
        <v>21</v>
      </c>
      <c r="C13" s="57">
        <f>SUM(C9:C12)</f>
        <v>16000</v>
      </c>
      <c r="D13" s="57"/>
      <c r="E13" s="57"/>
      <c r="F13" s="57"/>
      <c r="G13" s="57">
        <f>SUM(G9:G12)</f>
        <v>16000</v>
      </c>
      <c r="H13" s="57">
        <f t="shared" ref="H13:J13" si="0">SUM(H9:H12)</f>
        <v>319</v>
      </c>
      <c r="I13" s="57">
        <f t="shared" si="0"/>
        <v>319</v>
      </c>
      <c r="J13" s="57">
        <f t="shared" si="0"/>
        <v>319</v>
      </c>
      <c r="K13" s="103"/>
    </row>
    <row r="14" spans="1:11" ht="33.75" customHeight="1">
      <c r="A14" s="51"/>
      <c r="B14" s="51"/>
      <c r="C14" s="51"/>
      <c r="D14" s="51"/>
      <c r="E14" s="51"/>
      <c r="F14" s="51"/>
      <c r="G14" s="51"/>
      <c r="H14" s="51"/>
      <c r="I14" s="51"/>
    </row>
    <row r="15" spans="1:11" ht="22.5" customHeight="1">
      <c r="G15" s="51"/>
      <c r="H15" s="51"/>
      <c r="I15" s="51"/>
    </row>
    <row r="17" spans="1:9" ht="33.75" customHeight="1" thickBot="1"/>
    <row r="18" spans="1:9" ht="33.75" customHeight="1">
      <c r="A18" s="282" t="s">
        <v>22</v>
      </c>
      <c r="B18" s="283"/>
      <c r="C18" s="58" t="s">
        <v>9</v>
      </c>
      <c r="D18" s="288" t="s">
        <v>140</v>
      </c>
      <c r="E18" s="289"/>
      <c r="F18" s="290" t="s">
        <v>90</v>
      </c>
      <c r="G18" s="58" t="s">
        <v>9</v>
      </c>
      <c r="H18" s="288" t="s">
        <v>121</v>
      </c>
      <c r="I18" s="293"/>
    </row>
    <row r="19" spans="1:9" ht="33.75" customHeight="1">
      <c r="A19" s="284"/>
      <c r="B19" s="285"/>
      <c r="C19" s="46" t="s">
        <v>23</v>
      </c>
      <c r="D19" s="294"/>
      <c r="E19" s="295"/>
      <c r="F19" s="291"/>
      <c r="G19" s="46" t="s">
        <v>23</v>
      </c>
      <c r="H19" s="294"/>
      <c r="I19" s="296"/>
    </row>
    <row r="20" spans="1:9" ht="33.75" customHeight="1" thickBot="1">
      <c r="A20" s="286"/>
      <c r="B20" s="287"/>
      <c r="C20" s="59" t="s">
        <v>24</v>
      </c>
      <c r="D20" s="297" t="s">
        <v>182</v>
      </c>
      <c r="E20" s="320"/>
      <c r="F20" s="292"/>
      <c r="G20" s="59" t="s">
        <v>24</v>
      </c>
      <c r="H20" s="297" t="str">
        <f>D20</f>
        <v>27.09.2019</v>
      </c>
      <c r="I20" s="298"/>
    </row>
  </sheetData>
  <mergeCells count="16">
    <mergeCell ref="A18:B20"/>
    <mergeCell ref="D18:E18"/>
    <mergeCell ref="F18:F20"/>
    <mergeCell ref="H18:I18"/>
    <mergeCell ref="D19:E19"/>
    <mergeCell ref="H19:I19"/>
    <mergeCell ref="D20:E20"/>
    <mergeCell ref="H20:I20"/>
    <mergeCell ref="A6:A8"/>
    <mergeCell ref="K6:K8"/>
    <mergeCell ref="F7:F8"/>
    <mergeCell ref="B6:B8"/>
    <mergeCell ref="G6:G8"/>
    <mergeCell ref="H6:H8"/>
    <mergeCell ref="I6:I8"/>
    <mergeCell ref="J6:J8"/>
  </mergeCells>
  <printOptions horizontalCentered="1" verticalCentered="1"/>
  <pageMargins left="0" right="0" top="0" bottom="0" header="0" footer="0"/>
  <pageSetup paperSize="9" scale="67" orientation="landscape" r:id="rId1"/>
  <headerFooter alignWithMargins="0">
    <oddFooter>&amp;L5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Aneksi nr.1</vt:lpstr>
      <vt:lpstr>Aneksi nr.2</vt:lpstr>
      <vt:lpstr>Aneksi nr. 3</vt:lpstr>
      <vt:lpstr>Aneksi nr. 4</vt:lpstr>
      <vt:lpstr>Aneksi nr. 5</vt:lpstr>
      <vt:lpstr>Sheet1</vt:lpstr>
      <vt:lpstr>'Aneksi nr. 4'!Print_Area</vt:lpstr>
      <vt:lpstr>'Aneksi nr. 5'!Print_Area</vt:lpstr>
      <vt:lpstr>'Aneksi nr.1'!Print_Area</vt:lpstr>
      <vt:lpstr>'Aneksi nr.2'!Print_Area</vt:lpstr>
    </vt:vector>
  </TitlesOfParts>
  <Company>MoF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Gopri</dc:creator>
  <cp:lastModifiedBy>L_Morina</cp:lastModifiedBy>
  <cp:lastPrinted>2019-10-01T11:36:24Z</cp:lastPrinted>
  <dcterms:created xsi:type="dcterms:W3CDTF">2006-01-12T07:01:41Z</dcterms:created>
  <dcterms:modified xsi:type="dcterms:W3CDTF">2019-10-01T11:45:07Z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