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riale te punes\FAQJA idp.al\1 Shqip\1 Kreu\1 Autoriteti\Buxheti dhe Auditimi\2019\"/>
    </mc:Choice>
  </mc:AlternateContent>
  <bookViews>
    <workbookView xWindow="0" yWindow="0" windowWidth="18135" windowHeight="11745"/>
  </bookViews>
  <sheets>
    <sheet name="Buxheti 2019" sheetId="9" r:id="rId1"/>
    <sheet name="Buxheti 2020" sheetId="12" r:id="rId2"/>
    <sheet name="Buxheti 2021" sheetId="13" r:id="rId3"/>
    <sheet name="2019" sheetId="4" r:id="rId4"/>
    <sheet name="tre vitet" sheetId="2" r:id="rId5"/>
    <sheet name="Investime" sheetId="8" r:id="rId6"/>
    <sheet name="SISTEMI " sheetId="10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A" localSheetId="0">#REF!</definedName>
    <definedName name="\A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__123Graph_A" localSheetId="0" hidden="1">'[1]DAILY from archive'!#REF!</definedName>
    <definedName name="__123Graph_A" hidden="1">'[1]DAILY from archive'!#REF!</definedName>
    <definedName name="__123Graph_AADVANCE" localSheetId="0" hidden="1">#REF!</definedName>
    <definedName name="__123Graph_AADVANCE" hidden="1">#REF!</definedName>
    <definedName name="__123Graph_ACUMCHANGE" localSheetId="0" hidden="1">'[2]DAILY from archive'!#REF!</definedName>
    <definedName name="__123Graph_ACUMCHANGE" hidden="1">'[2]DAILY from archive'!#REF!</definedName>
    <definedName name="__123Graph_ADAILYEXR" hidden="1">'[2]DAILY from archive'!$J$177:$J$332</definedName>
    <definedName name="__123Graph_ADAILYRATE" localSheetId="0" hidden="1">'[2]DAILY from archive'!#REF!</definedName>
    <definedName name="__123Graph_ADAILYRATE" hidden="1">'[2]DAILY from archive'!#REF!</definedName>
    <definedName name="__123Graph_AGRAPH1" localSheetId="0" hidden="1">[3]M!#REF!</definedName>
    <definedName name="__123Graph_AGRAPH1" hidden="1">[3]M!#REF!</definedName>
    <definedName name="__123Graph_AGRAPH2" localSheetId="0" hidden="1">[3]M!#REF!</definedName>
    <definedName name="__123Graph_AGRAPH2" hidden="1">[3]M!#REF!</definedName>
    <definedName name="__123Graph_AGRAPH3" localSheetId="0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localSheetId="0" hidden="1">[4]ER!#REF!</definedName>
    <definedName name="__123Graph_AREER" hidden="1">[4]ER!#REF!</definedName>
    <definedName name="__123Graph_ARESERVES" hidden="1">[5]NFA!$AX$73:$BZ$73</definedName>
    <definedName name="__123Graph_B" localSheetId="0" hidden="1">[6]revagtrim!#REF!</definedName>
    <definedName name="__123Graph_B" hidden="1">[6]revagtrim!#REF!</definedName>
    <definedName name="__123Graph_BCUMCHANGE" localSheetId="0" hidden="1">'[2]DAILY from archive'!#REF!</definedName>
    <definedName name="__123Graph_BCUMCHANGE" hidden="1">'[2]DAILY from archive'!#REF!</definedName>
    <definedName name="__123Graph_BDAILYEXR" localSheetId="0" hidden="1">'[2]DAILY from archive'!#REF!</definedName>
    <definedName name="__123Graph_BDAILYEXR" hidden="1">'[2]DAILY from archive'!#REF!</definedName>
    <definedName name="__123Graph_BDAILYRATE" localSheetId="0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localSheetId="0" hidden="1">[4]ER!#REF!</definedName>
    <definedName name="__123Graph_BREER" hidden="1">[4]ER!#REF!</definedName>
    <definedName name="__123Graph_BRESERVES" hidden="1">[5]NFA!$AX$74:$BZ$74</definedName>
    <definedName name="__123Graph_C" localSheetId="0" hidden="1">[6]revagtrim!#REF!</definedName>
    <definedName name="__123Graph_C" hidden="1">[6]revagtrim!#REF!</definedName>
    <definedName name="__123Graph_CDAILYEXR" localSheetId="0" hidden="1">'[2]DAILY from archive'!#REF!</definedName>
    <definedName name="__123Graph_CDAILYEXR" hidden="1">'[2]DAILY from archive'!#REF!</definedName>
    <definedName name="__123Graph_CDAILYRATE" localSheetId="0" hidden="1">'[2]DAILY from archive'!#REF!</definedName>
    <definedName name="__123Graph_CDAILYRATE" hidden="1">'[2]DAILY from archive'!#REF!</definedName>
    <definedName name="__123Graph_CREER" localSheetId="0" hidden="1">[4]ER!#REF!</definedName>
    <definedName name="__123Graph_CREER" hidden="1">[4]ER!#REF!</definedName>
    <definedName name="__123Graph_D" localSheetId="0" hidden="1">[7]SEI!#REF!</definedName>
    <definedName name="__123Graph_D" hidden="1">[7]SEI!#REF!</definedName>
    <definedName name="__123Graph_DDAILYEXR" localSheetId="0" hidden="1">'[2]DAILY from archive'!#REF!</definedName>
    <definedName name="__123Graph_DDAILYEXR" hidden="1">'[2]DAILY from archive'!#REF!</definedName>
    <definedName name="__123Graph_DDAILYRATE" localSheetId="0" hidden="1">'[2]DAILY from archive'!#REF!</definedName>
    <definedName name="__123Graph_DDAILYRATE" hidden="1">'[2]DAILY from archive'!#REF!</definedName>
    <definedName name="__123Graph_E" localSheetId="0" hidden="1">[7]SEI!#REF!</definedName>
    <definedName name="__123Graph_E" hidden="1">[7]SEI!#REF!</definedName>
    <definedName name="__123Graph_EDAILYEXR" localSheetId="0" hidden="1">'[2]DAILY from archive'!#REF!</definedName>
    <definedName name="__123Graph_EDAILYEXR" hidden="1">'[2]DAILY from archive'!#REF!</definedName>
    <definedName name="__123Graph_F" localSheetId="0" hidden="1">[7]SEI!#REF!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localSheetId="0" hidden="1">'[2]DAILY from archive'!#REF!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 localSheetId="0">[9]!'[Macros Import].qbop'</definedName>
    <definedName name="_1Macros_Import_.qbop">[9]!'[Macros Import].qbop'</definedName>
    <definedName name="_2__123Graph_ACPI_ER_LOG" localSheetId="0" hidden="1">[4]ER!#REF!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localSheetId="0" hidden="1">[4]ER!#REF!</definedName>
    <definedName name="_5__123Graph_BCPI_ER_LOG" hidden="1">[4]ER!#REF!</definedName>
    <definedName name="_6__123Graph_BIBA_IBRD" localSheetId="0" hidden="1">[4]WB!#REF!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localSheetId="0" hidden="1">#REF!</definedName>
    <definedName name="_Fill" hidden="1">#REF!</definedName>
    <definedName name="_Filler" hidden="1">[12]A!$A$43:$A$598</definedName>
    <definedName name="_Key2" localSheetId="0" hidden="1">[13]Contents!#REF!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UM2">[11]BoP!$G$174:$AR$216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tab10" localSheetId="0">#REF!</definedName>
    <definedName name="_tab10">#REF!</definedName>
    <definedName name="_tab11" localSheetId="0">#REF!</definedName>
    <definedName name="_tab11">#REF!</definedName>
    <definedName name="_tab12" localSheetId="0">#REF!</definedName>
    <definedName name="_tab12">#REF!</definedName>
    <definedName name="_tab13" localSheetId="0">#REF!</definedName>
    <definedName name="_tab13">#REF!</definedName>
    <definedName name="_tab14" localSheetId="0">#REF!</definedName>
    <definedName name="_tab14">#REF!</definedName>
    <definedName name="_tab15" localSheetId="0">#REF!</definedName>
    <definedName name="_tab15">#REF!</definedName>
    <definedName name="_tab16" localSheetId="0">#REF!</definedName>
    <definedName name="_tab16">#REF!</definedName>
    <definedName name="_tab17" localSheetId="0">#REF!</definedName>
    <definedName name="_tab17">#REF!</definedName>
    <definedName name="_tab18" localSheetId="0">#REF!</definedName>
    <definedName name="_tab18">#REF!</definedName>
    <definedName name="_tab19" localSheetId="0">#REF!</definedName>
    <definedName name="_tab19">#REF!</definedName>
    <definedName name="_tab2" localSheetId="0">#REF!</definedName>
    <definedName name="_tab2">#REF!</definedName>
    <definedName name="_tab20" localSheetId="0">#REF!</definedName>
    <definedName name="_tab20">#REF!</definedName>
    <definedName name="_tab21" localSheetId="0">#REF!</definedName>
    <definedName name="_tab21">#REF!</definedName>
    <definedName name="_tab22" localSheetId="0">#REF!</definedName>
    <definedName name="_tab22">#REF!</definedName>
    <definedName name="_tab23" localSheetId="0">#REF!</definedName>
    <definedName name="_tab23">#REF!</definedName>
    <definedName name="_tab24" localSheetId="0">#REF!</definedName>
    <definedName name="_tab24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" localSheetId="0">#REF!</definedName>
    <definedName name="_tab3">#REF!</definedName>
    <definedName name="_tab30" localSheetId="0">#REF!</definedName>
    <definedName name="_tab30">#REF!</definedName>
    <definedName name="_tab31" localSheetId="0">#REF!</definedName>
    <definedName name="_tab31">#REF!</definedName>
    <definedName name="_tab32" localSheetId="0">#REF!</definedName>
    <definedName name="_tab32">#REF!</definedName>
    <definedName name="_tab33" localSheetId="0">#REF!</definedName>
    <definedName name="_tab33">#REF!</definedName>
    <definedName name="_tab4" localSheetId="0">#REF!</definedName>
    <definedName name="_tab4">#REF!</definedName>
    <definedName name="_tab5" localSheetId="0">#REF!</definedName>
    <definedName name="_tab5">#REF!</definedName>
    <definedName name="_tab6" localSheetId="0">#REF!</definedName>
    <definedName name="_tab6">#REF!</definedName>
    <definedName name="_tab7" localSheetId="0">#REF!</definedName>
    <definedName name="_tab7">#REF!</definedName>
    <definedName name="_tab8" localSheetId="0">#REF!</definedName>
    <definedName name="_tab8">#REF!</definedName>
    <definedName name="_tab9" localSheetId="0">[15]Assumptions!#REF!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 localSheetId="0">#REF!</definedName>
    <definedName name="ACTIVATE">#REF!</definedName>
    <definedName name="AID" localSheetId="0">#REF!</definedName>
    <definedName name="AID">#REF!</definedName>
    <definedName name="AlPr_TB_1" localSheetId="0">#REF!</definedName>
    <definedName name="AlPr_TB_1">#REF!</definedName>
    <definedName name="AlPr_TB_1b" localSheetId="0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 localSheetId="0">#REF!</definedName>
    <definedName name="APr_1">#REF!</definedName>
    <definedName name="APr_1b" localSheetId="0">#REF!</definedName>
    <definedName name="APr_1b">#REF!</definedName>
    <definedName name="APr_2" localSheetId="0">#REF!</definedName>
    <definedName name="APr_2">#REF!</definedName>
    <definedName name="Apr_2b" localSheetId="0">#REF!</definedName>
    <definedName name="Apr_2b">#REF!</definedName>
    <definedName name="Apr_Diffb" localSheetId="0">#REF!</definedName>
    <definedName name="Apr_Diffb">#REF!</definedName>
    <definedName name="Assistance" localSheetId="0">#REF!</definedName>
    <definedName name="Assistance">#REF!</definedName>
    <definedName name="assu" localSheetId="0">#REF!</definedName>
    <definedName name="assu">#REF!</definedName>
    <definedName name="ASSUMPN2" localSheetId="0">#REF!</definedName>
    <definedName name="ASSUMPN2">#REF!</definedName>
    <definedName name="ATS" localSheetId="0">#REF!</definedName>
    <definedName name="ATS">#REF!</definedName>
    <definedName name="Balance_of_payments" localSheetId="0">#REF!</definedName>
    <definedName name="Balance_of_payments">#REF!</definedName>
    <definedName name="basktind">[18]Bask_fd!$BR$9:$CE$51</definedName>
    <definedName name="basktinf" localSheetId="0">[18]Bask_fd!#REF!</definedName>
    <definedName name="basktinf">[18]Bask_fd!#REF!</definedName>
    <definedName name="basktinf12\" localSheetId="0">[18]Bask_fd!#REF!</definedName>
    <definedName name="basktinf12\">[18]Bask_fd!#REF!</definedName>
    <definedName name="BCA">[14]QQ!$E$9:$AH$9</definedName>
    <definedName name="BCA_GDP">[14]QQ!$E$10:$AH$10</definedName>
    <definedName name="BCA_NGDP" localSheetId="0">#REF!</definedName>
    <definedName name="BCA_NGDP">#REF!</definedName>
    <definedName name="BE">[14]Q6!$E$137:$AH$137</definedName>
    <definedName name="BEA">[14]QQ!$E$140:$AH$140</definedName>
    <definedName name="BEC" localSheetId="0">#REF!</definedName>
    <definedName name="BEC">#REF!</definedName>
    <definedName name="BED" localSheetId="0">#REF!</definedName>
    <definedName name="BED">#REF!</definedName>
    <definedName name="BED_6" localSheetId="0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 localSheetId="0">#REF!</definedName>
    <definedName name="BFOL_L">#REF!</definedName>
    <definedName name="BFOL_O">[14]Q6!$E$120:$AH$120</definedName>
    <definedName name="BFOL_S" localSheetId="0">#REF!</definedName>
    <definedName name="BFOL_S">#REF!</definedName>
    <definedName name="BFOLB" localSheetId="0">#REF!</definedName>
    <definedName name="BFOLB">#REF!</definedName>
    <definedName name="BFOLG">[14]Q6!$E$107:$AH$107</definedName>
    <definedName name="BFOLG_L" localSheetId="0">#REF!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 localSheetId="0">#REF!</definedName>
    <definedName name="BFPLBN">#REF!</definedName>
    <definedName name="BFPLD">[14]QQ!$E$83:$AH$83</definedName>
    <definedName name="BFPLD_G" localSheetId="0">#REF!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 localSheetId="0">#REF!</definedName>
    <definedName name="BFPLE_G">#REF!</definedName>
    <definedName name="BFPLMM" localSheetId="0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 localSheetId="0">#REF!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 localSheetId="0">#REF!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 localSheetId="0">#REF!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 localSheetId="0">#REF!</definedName>
    <definedName name="budfin">#REF!</definedName>
    <definedName name="budget_financing" localSheetId="0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 localSheetId="0">#REF!</definedName>
    <definedName name="CAD">#REF!</definedName>
    <definedName name="CalcMCV_4">[14]Q4!$E$58:$AH$58</definedName>
    <definedName name="categories" localSheetId="0">#REF!</definedName>
    <definedName name="categories">#REF!</definedName>
    <definedName name="CCODE" localSheetId="0">#REF!</definedName>
    <definedName name="CCODE">#REF!</definedName>
    <definedName name="Ceiling_on_net_domestic_credit_to_the_government" localSheetId="0">#REF!</definedName>
    <definedName name="Ceiling_on_net_domestic_credit_to_the_government">#REF!</definedName>
    <definedName name="CHANGESWRITE" localSheetId="0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 localSheetId="0">#REF!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 localSheetId="0">#REF!</definedName>
    <definedName name="CNY">#REF!</definedName>
    <definedName name="cont" localSheetId="0">#REF!</definedName>
    <definedName name="cont">#REF!</definedName>
    <definedName name="CONTENTS" localSheetId="0">#REF!</definedName>
    <definedName name="CONTENTS">#REF!</definedName>
    <definedName name="Copyfrom" localSheetId="0">#REF!</definedName>
    <definedName name="Copyfrom">#REF!</definedName>
    <definedName name="COUNTER" localSheetId="0">#REF!</definedName>
    <definedName name="COUNTER">#REF!</definedName>
    <definedName name="CPF">[11]CPFs!$F$13:$AF$84</definedName>
    <definedName name="cpi">[19]Work!$ER$4:$FK$97</definedName>
    <definedName name="cpi_cmp" localSheetId="0">#REF!</definedName>
    <definedName name="cpi_cmp">#REF!</definedName>
    <definedName name="cpi_nsa">[19]Work!$FM$5:$GF$97</definedName>
    <definedName name="Current_account" localSheetId="0">#REF!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 localSheetId="0">#REF!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 localSheetId="0">#REF!</definedName>
    <definedName name="D_D_Sdiff">#REF!</definedName>
    <definedName name="D_D_Sdiff1" localSheetId="0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 localSheetId="0">#REF!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 localSheetId="0">#REF!</definedName>
    <definedName name="D_PCPI">#REF!</definedName>
    <definedName name="D_PCPIAQ" localSheetId="0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 localSheetId="0">#REF!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 localSheetId="0">#REF!</definedName>
    <definedName name="D_SY">#REF!</definedName>
    <definedName name="D_WPCP33_D">[21]DA!$E$66:$AH$66</definedName>
    <definedName name="DA">[14]DA!$E$33:$AH$33</definedName>
    <definedName name="date" localSheetId="0">#REF!</definedName>
    <definedName name="date">#REF!</definedName>
    <definedName name="DATES" localSheetId="0">[19]RED98DATA!#REF!</definedName>
    <definedName name="DATES">[19]RED98DATA!#REF!</definedName>
    <definedName name="DATES_Q" localSheetId="0">#REF!</definedName>
    <definedName name="DATES_Q">#REF!</definedName>
    <definedName name="datesreer" localSheetId="0">#REF!</definedName>
    <definedName name="datesreer">#REF!</definedName>
    <definedName name="datesweo" localSheetId="0">#REF!</definedName>
    <definedName name="datesweo">#REF!</definedName>
    <definedName name="datesweo1" localSheetId="0">#REF!</definedName>
    <definedName name="datesweo1">#REF!</definedName>
    <definedName name="datesweo2" localSheetId="0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hjetor_Ar_TOT_Lek" localSheetId="0">'[22]2003'!#REF!</definedName>
    <definedName name="Dhjetor_Ar_TOT_Lek">'[22]2003'!#REF!</definedName>
    <definedName name="Dhjetor_Ar_TOT_Valute" localSheetId="0">'[22]2003'!#REF!</definedName>
    <definedName name="Dhjetor_Ar_TOT_Valute">'[22]2003'!#REF!</definedName>
    <definedName name="Discount_NC">'[23]Triangle private'!$C$17</definedName>
    <definedName name="DiscountRate" localSheetId="0">#REF!</definedName>
    <definedName name="DiscountRate">#REF!</definedName>
    <definedName name="DKK" localSheetId="0">#REF!</definedName>
    <definedName name="DKK">#REF!</definedName>
    <definedName name="DM" localSheetId="0">#REF!</definedName>
    <definedName name="DM">#REF!</definedName>
    <definedName name="DO">[14]Q7!$E$29:$AH$29</definedName>
    <definedName name="doc">[19]DOC!$A$1:$L$43</definedName>
    <definedName name="DOCFILE" localSheetId="0">#REF!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 localSheetId="0">#REF!</definedName>
    <definedName name="DTS">#REF!</definedName>
    <definedName name="EBRD">[11]EBRD!$D$14:$AM$120</definedName>
    <definedName name="ECU" localSheetId="0">#REF!</definedName>
    <definedName name="ECU">#REF!</definedName>
    <definedName name="EDNA">[14]QQ!$E$151:$AH$151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ISCODE" localSheetId="0">#REF!</definedName>
    <definedName name="EISCODE">#REF!</definedName>
    <definedName name="empty">[14]Q5!$DZ$1</definedName>
    <definedName name="ENDA">[14]QQ!$E$147:$AH$147</definedName>
    <definedName name="endrit" hidden="1">{"Main Economic Indicators",#N/A,FALSE,"C"}</definedName>
    <definedName name="ergferger" hidden="1">{"Main Economic Indicators",#N/A,FALSE,"C"}</definedName>
    <definedName name="ESP" localSheetId="0">#REF!</definedName>
    <definedName name="ESP">#REF!</definedName>
    <definedName name="Excel_BuiltIn_Print_Area" localSheetId="0">#REF!</definedName>
    <definedName name="Excel_BuiltIn_Print_Area">#REF!</definedName>
    <definedName name="ExitWRS">[14]Main!$AB$25</definedName>
    <definedName name="EXTERNAL" localSheetId="0">#REF!</definedName>
    <definedName name="EXTERNAL">#REF!</definedName>
    <definedName name="F" localSheetId="0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 localSheetId="0">#REF!</definedName>
    <definedName name="FIM">#REF!</definedName>
    <definedName name="FINAN" localSheetId="0">#REF!</definedName>
    <definedName name="FINAN">#REF!</definedName>
    <definedName name="FINANC" localSheetId="0">#REF!</definedName>
    <definedName name="FINANC">#REF!</definedName>
    <definedName name="Fisc">[11]BoP!$G$365:$AK$434</definedName>
    <definedName name="FLRES" localSheetId="0">#REF!</definedName>
    <definedName name="FLRES">#REF!</definedName>
    <definedName name="FLRESC" localSheetId="0">#REF!</definedName>
    <definedName name="FLRESC">#REF!</definedName>
    <definedName name="FMB">[14]Q4!$E$51:$AH$51</definedName>
    <definedName name="Foreign_liabilities" localSheetId="0">#REF!</definedName>
    <definedName name="Foreign_liabilities">#REF!</definedName>
    <definedName name="FRF" localSheetId="0">#REF!</definedName>
    <definedName name="FRF">#REF!</definedName>
    <definedName name="GapDifSum" localSheetId="0">#REF!</definedName>
    <definedName name="GapDifSum">#REF!</definedName>
    <definedName name="GapRead" localSheetId="0">#REF!</definedName>
    <definedName name="GapRead">#REF!</definedName>
    <definedName name="GapWrite" localSheetId="0">#REF!</definedName>
    <definedName name="GapWrite">#REF!</definedName>
    <definedName name="GBP" localSheetId="0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 localSheetId="0">#REF!</definedName>
    <definedName name="GOVERNMENT">#REF!</definedName>
    <definedName name="Grac_IDA" localSheetId="0">#REF!</definedName>
    <definedName name="Grac_IDA">#REF!</definedName>
    <definedName name="Grace_IDA" localSheetId="0">#REF!</definedName>
    <definedName name="Grace_IDA">#REF!</definedName>
    <definedName name="Grace_NC">'[23]Triangle private'!$C$14</definedName>
    <definedName name="Gross_reserves" localSheetId="0">#REF!</definedName>
    <definedName name="Gross_reserves">#REF!</definedName>
    <definedName name="Gusht_Ar_TOT_Lek" localSheetId="0">'[22]2003'!#REF!</definedName>
    <definedName name="Gusht_Ar_TOT_Lek">'[22]2003'!#REF!</definedName>
    <definedName name="Gusht_Ar_TOT_Valute" localSheetId="0">'[22]2003'!#REF!</definedName>
    <definedName name="Gusht_Ar_TOT_Valute">'[22]2003'!#REF!</definedName>
    <definedName name="HERE" localSheetId="0">#REF!</definedName>
    <definedName name="HERE">#REF!</definedName>
    <definedName name="IM">[11]BoP!$G$259:$AR$307</definedName>
    <definedName name="IMF">[11]IMF!$C$5:$AP$55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DIC" localSheetId="0">#REF!</definedName>
    <definedName name="INDIC">#REF!</definedName>
    <definedName name="Indicators" localSheetId="0">#REF!</definedName>
    <definedName name="Indicators">#REF!</definedName>
    <definedName name="INTEREST">[24]Aid:Services!$A$39:$AJ$46</definedName>
    <definedName name="Interest_NC">'[23]Triangle private'!$C$16</definedName>
    <definedName name="InterestRate" localSheetId="0">#REF!</definedName>
    <definedName name="InterestRate">#REF!</definedName>
    <definedName name="ISD" localSheetId="0">#REF!</definedName>
    <definedName name="ISD">#REF!</definedName>
    <definedName name="ITL" localSheetId="0">#REF!</definedName>
    <definedName name="ITL">#REF!</definedName>
    <definedName name="Janar_Ar_TOT_Lek" localSheetId="0">'[22]2003'!#REF!</definedName>
    <definedName name="Janar_Ar_TOT_Lek">'[22]2003'!#REF!</definedName>
    <definedName name="Janar_Ar_TOT_Valute" localSheetId="0">'[22]2003'!#REF!</definedName>
    <definedName name="Janar_Ar_TOT_Valute">'[22]2003'!#REF!</definedName>
    <definedName name="JPY" localSheetId="0">#REF!</definedName>
    <definedName name="JPY">#REF!</definedName>
    <definedName name="KA" localSheetId="0">#REF!</definedName>
    <definedName name="KA">#REF!</definedName>
    <definedName name="KEND" localSheetId="0">#REF!</definedName>
    <definedName name="KEND">#REF!</definedName>
    <definedName name="KMENU" localSheetId="0">#REF!</definedName>
    <definedName name="KMENU">#REF!</definedName>
    <definedName name="Korrik_Ar_TOT_Lek" localSheetId="0">'[22]2003'!#REF!</definedName>
    <definedName name="Korrik_Ar_TOT_Lek">'[22]2003'!#REF!</definedName>
    <definedName name="Korrik_Ar_TOT_Valute" localSheetId="0">'[22]2003'!#REF!</definedName>
    <definedName name="Korrik_Ar_TOT_Valute">'[22]2003'!#REF!</definedName>
    <definedName name="KWD" localSheetId="0">#REF!</definedName>
    <definedName name="KWD">#REF!</definedName>
    <definedName name="latest1998" localSheetId="0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 localSheetId="0">#REF!</definedName>
    <definedName name="liquidity_reserve">#REF!</definedName>
    <definedName name="LLF">[14]Q3!$E$10:$AH$10</definedName>
    <definedName name="LP">[14]Q6!$E$19:$AH$19</definedName>
    <definedName name="LULCM">[14]Q3!$E$37:$AH$37</definedName>
    <definedName name="LUR">[14]Q3!$E$16:$AH$16</definedName>
    <definedName name="Lyon">[25]C!$O$1</definedName>
    <definedName name="MACRO" localSheetId="0">#REF!</definedName>
    <definedName name="MACRO">#REF!</definedName>
    <definedName name="MACROS" localSheetId="0">#REF!</definedName>
    <definedName name="MACROS">#REF!</definedName>
    <definedName name="Maj_Ar_TOT_Lek" localSheetId="0">'[22]2003'!#REF!</definedName>
    <definedName name="Maj_Ar_TOT_Lek">'[22]2003'!#REF!</definedName>
    <definedName name="Maj_Ar_TOT_Valute" localSheetId="0">'[22]2003'!#REF!</definedName>
    <definedName name="Maj_Ar_TOT_Valute">'[22]2003'!#REF!</definedName>
    <definedName name="Mars_Ar_TOT_Lek" localSheetId="0">#REF!</definedName>
    <definedName name="Mars_Ar_TOT_Lek">#REF!</definedName>
    <definedName name="Mars_Ar_TOT_Valute" localSheetId="0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 localSheetId="0">#REF!</definedName>
    <definedName name="MIDDLE">#REF!</definedName>
    <definedName name="MNT_1_TB" localSheetId="0">#REF!</definedName>
    <definedName name="MNT_1_TB">#REF!</definedName>
    <definedName name="MNT_2_TB" localSheetId="0">#REF!</definedName>
    <definedName name="MNT_2_TB">#REF!</definedName>
    <definedName name="MNT_3_TB" localSheetId="0">#REF!</definedName>
    <definedName name="MNT_3_TB">#REF!</definedName>
    <definedName name="mod1.03" localSheetId="0">[10]ModDef!#REF!</definedName>
    <definedName name="mod1.03">[10]ModDef!#REF!</definedName>
    <definedName name="Moldova__Balance_of_Payments__1994_98" localSheetId="0">#REF!</definedName>
    <definedName name="Moldova__Balance_of_Payments__1994_98">#REF!</definedName>
    <definedName name="Monetary_Program_Parameters" localSheetId="0">#REF!</definedName>
    <definedName name="Monetary_Program_Parameters">#REF!</definedName>
    <definedName name="moneyprogram" localSheetId="0">#REF!</definedName>
    <definedName name="moneyprogram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utQ" localSheetId="0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 localSheetId="0">#REF!</definedName>
    <definedName name="mt_moneyprog">#REF!</definedName>
    <definedName name="MTPROJ" localSheetId="0">#REF!</definedName>
    <definedName name="MTPROJ">#REF!</definedName>
    <definedName name="namehp" localSheetId="0">[26]SA_HP!#REF!</definedName>
    <definedName name="namehp">[26]SA_HP!#REF!</definedName>
    <definedName name="NAMES" localSheetId="0">#REF!</definedName>
    <definedName name="NAMES">#REF!</definedName>
    <definedName name="NAMES_Q" localSheetId="0">#REF!</definedName>
    <definedName name="NAMES_Q">#REF!</definedName>
    <definedName name="namesreer" localSheetId="0">#REF!</definedName>
    <definedName name="namesreer">#REF!</definedName>
    <definedName name="namesweo" localSheetId="0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 localSheetId="0">'[22]2003'!#REF!</definedName>
    <definedName name="Nentor_Ar_TOT_Lek">'[22]2003'!#REF!</definedName>
    <definedName name="Nentor_Ar_TOT_Valute" localSheetId="0">'[22]2003'!#REF!</definedName>
    <definedName name="Nentor_Ar_TOT_Valute">'[22]2003'!#REF!</definedName>
    <definedName name="newname" localSheetId="0" hidden="1">[11]ER!#REF!</definedName>
    <definedName name="newname" hidden="1">[11]ER!#REF!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 localSheetId="0">#REF!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 localSheetId="0">[10]Model!#REF!</definedName>
    <definedName name="NFP_VE">[10]Model!#REF!</definedName>
    <definedName name="NFP_VE_1" localSheetId="0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 localSheetId="0">#REF!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 localSheetId="0">#REF!</definedName>
    <definedName name="NOK">#REF!</definedName>
    <definedName name="Non_BRO" localSheetId="0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 localSheetId="0">#REF!</definedName>
    <definedName name="outl">#REF!</definedName>
    <definedName name="outl2" localSheetId="0">#REF!</definedName>
    <definedName name="outl2">#REF!</definedName>
    <definedName name="OUTLOOK" localSheetId="0">#REF!</definedName>
    <definedName name="OUTLOOK">#REF!</definedName>
    <definedName name="OUTLOOK2" localSheetId="0">#REF!</definedName>
    <definedName name="OUTLOOK2">#REF!</definedName>
    <definedName name="p" localSheetId="0">[27]labels!#REF!</definedName>
    <definedName name="p">[27]labels!#REF!</definedName>
    <definedName name="Paym_Cap">[11]Debt!$G$249:$AQ$309</definedName>
    <definedName name="pchBMG" localSheetId="0">#REF!</definedName>
    <definedName name="pchBMG">#REF!</definedName>
    <definedName name="pchBXG" localSheetId="0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 localSheetId="0">#REF!</definedName>
    <definedName name="PEND">#REF!</definedName>
    <definedName name="PEOP" localSheetId="0">[10]Model!#REF!</definedName>
    <definedName name="PEOP">[10]Model!#REF!</definedName>
    <definedName name="PEOP_1" localSheetId="0">[10]Model!#REF!</definedName>
    <definedName name="PEOP_1">[10]Model!#REF!</definedName>
    <definedName name="per931_987" localSheetId="0">#REF!</definedName>
    <definedName name="per931_987">#REF!</definedName>
    <definedName name="PFP">[11]PFP!$C$5:$AG$59</definedName>
    <definedName name="PMENU" localSheetId="0">#REF!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 localSheetId="0">'[22]2003'!#REF!</definedName>
    <definedName name="Prill_Ar_TOT_Lek">'[22]2003'!#REF!</definedName>
    <definedName name="Prill_Ar_TOT_Valute" localSheetId="0">'[22]2003'!#REF!</definedName>
    <definedName name="Prill_Ar_TOT_Valute">'[22]2003'!#REF!</definedName>
    <definedName name="print" localSheetId="0">#REF!</definedName>
    <definedName name="print">#REF!</definedName>
    <definedName name="_xlnm.Print_Area" localSheetId="0">#REF!</definedName>
    <definedName name="_xlnm.Print_Area">#REF!</definedName>
    <definedName name="Print_Area_table10" localSheetId="0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 localSheetId="0">#REF!</definedName>
    <definedName name="PTE">#REF!</definedName>
    <definedName name="Qershor_Ar_TOT_Lek" localSheetId="0">'[22]2003'!#REF!</definedName>
    <definedName name="Qershor_Ar_TOT_Lek">'[22]2003'!#REF!</definedName>
    <definedName name="Qershor_Ar_TOT_Valute" localSheetId="0">'[22]2003'!#REF!</definedName>
    <definedName name="Qershor_Ar_TOT_Valute">'[22]2003'!#REF!</definedName>
    <definedName name="REAL" localSheetId="0">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 localSheetId="0">#REF!</definedName>
    <definedName name="REDBOP">#REF!</definedName>
    <definedName name="REDUC" localSheetId="0">#REF!</definedName>
    <definedName name="REDUC">#REF!</definedName>
    <definedName name="REER">[19]Work!$AK$26:$AV$97</definedName>
    <definedName name="REGISTERALL" localSheetId="0">#REF!</definedName>
    <definedName name="REGISTERALL">#REF!</definedName>
    <definedName name="RESDEB" localSheetId="0">#REF!</definedName>
    <definedName name="RESDEB">#REF!</definedName>
    <definedName name="RESDEBT" localSheetId="0">#REF!</definedName>
    <definedName name="RESDEBT">#REF!</definedName>
    <definedName name="revenue">[28]C!$A$747:$IV$747</definedName>
    <definedName name="Revisions" localSheetId="0">#REF!</definedName>
    <definedName name="Revisions">#REF!</definedName>
    <definedName name="RgFdPartCsource" localSheetId="0">#REF!</definedName>
    <definedName name="RgFdPartCsource">#REF!</definedName>
    <definedName name="RgFdPartEseries" localSheetId="0">#REF!</definedName>
    <definedName name="RgFdPartEseries">#REF!</definedName>
    <definedName name="RgFdPartEsource" localSheetId="0">#REF!</definedName>
    <definedName name="RgFdPartEsource">#REF!</definedName>
    <definedName name="RgFdReptCSeries" localSheetId="0">#REF!</definedName>
    <definedName name="RgFdReptCSeries">#REF!</definedName>
    <definedName name="RgFdReptCsource" localSheetId="0">#REF!</definedName>
    <definedName name="RgFdReptCsource">#REF!</definedName>
    <definedName name="RgFdReptEseries" localSheetId="0">#REF!</definedName>
    <definedName name="RgFdReptEseries">#REF!</definedName>
    <definedName name="RgFdReptEsource" localSheetId="0">#REF!</definedName>
    <definedName name="RgFdReptEsource">#REF!</definedName>
    <definedName name="RgFdSAMethod" localSheetId="0">#REF!</definedName>
    <definedName name="RgFdSAMethod">#REF!</definedName>
    <definedName name="RgFdTbBper" localSheetId="0">#REF!</definedName>
    <definedName name="RgFdTbBper">#REF!</definedName>
    <definedName name="RgFdTbCreate" localSheetId="0">#REF!</definedName>
    <definedName name="RgFdTbCreate">#REF!</definedName>
    <definedName name="RgFdTbEper" localSheetId="0">#REF!</definedName>
    <definedName name="RgFdTbEper">#REF!</definedName>
    <definedName name="RGFdTbFoot" localSheetId="0">#REF!</definedName>
    <definedName name="RGFdTbFoot">#REF!</definedName>
    <definedName name="RgFdTbFreq" localSheetId="0">#REF!</definedName>
    <definedName name="RgFdTbFreq">#REF!</definedName>
    <definedName name="RgFdTbFreqVal" localSheetId="0">#REF!</definedName>
    <definedName name="RgFdTbFreqVal">#REF!</definedName>
    <definedName name="RgFdTbSendto" localSheetId="0">#REF!</definedName>
    <definedName name="RgFdTbSendto">#REF!</definedName>
    <definedName name="RgFdWgtMethod" localSheetId="0">#REF!</definedName>
    <definedName name="RgFdWgtMethod">#REF!</definedName>
    <definedName name="right" localSheetId="0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 localSheetId="0">#REF!</definedName>
    <definedName name="s">#REF!</definedName>
    <definedName name="SAR" localSheetId="0">#REF!</definedName>
    <definedName name="SAR">#REF!</definedName>
    <definedName name="SECTORS" localSheetId="0">#REF!</definedName>
    <definedName name="SECTORS">#REF!</definedName>
    <definedName name="SEK" localSheetId="0">#REF!</definedName>
    <definedName name="SEK">#REF!</definedName>
    <definedName name="sencount" hidden="1">2</definedName>
    <definedName name="SERVICE" localSheetId="0">#REF!</definedName>
    <definedName name="SERVICE">#REF!</definedName>
    <definedName name="Shkurt_Ar_TOT_Lek" localSheetId="0">'[22]2003'!#REF!</definedName>
    <definedName name="Shkurt_Ar_TOT_Lek">'[22]2003'!#REF!</definedName>
    <definedName name="Shkurt_Ar_TOT_Valute" localSheetId="0">'[22]2003'!#REF!</definedName>
    <definedName name="Shkurt_Ar_TOT_Valute">'[22]2003'!#REF!</definedName>
    <definedName name="Shtator_Ar_TOT_Lek" localSheetId="0">'[22]2003'!#REF!</definedName>
    <definedName name="Shtator_Ar_TOT_Lek">'[22]2003'!#REF!</definedName>
    <definedName name="Shtator_Ar_TOT_Valute" localSheetId="0">'[22]2003'!#REF!</definedName>
    <definedName name="Shtator_Ar_TOT_Valute">'[22]2003'!#REF!</definedName>
    <definedName name="STOP" localSheetId="0">#REF!</definedName>
    <definedName name="STOP">#REF!</definedName>
    <definedName name="sum">[11]BoP!$G$174:$AR$216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mSumTbl" localSheetId="0">#REF!</definedName>
    <definedName name="SumSumTbl">#REF!</definedName>
    <definedName name="t_bills">'[19]T-bills2'!$A$1:$J$31</definedName>
    <definedName name="tab17bop" localSheetId="0">#REF!</definedName>
    <definedName name="tab17bop">#REF!</definedName>
    <definedName name="Tabel">[30]Tregues!$A$1:$J$50</definedName>
    <definedName name="Table_2._Country_X___Public_Sector_Financing_1" localSheetId="0">#REF!</definedName>
    <definedName name="Table_2._Country_X___Public_Sector_Financing_1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>#REF!</definedName>
    <definedName name="Table_baseline" localSheetId="0">#REF!</definedName>
    <definedName name="Table_baseline">#REF!</definedName>
    <definedName name="TABLE1" localSheetId="0">#REF!</definedName>
    <definedName name="TABLE1">#REF!</definedName>
    <definedName name="TABLE10" localSheetId="0">#REF!</definedName>
    <definedName name="TABLE10">#REF!</definedName>
    <definedName name="TABLE11" localSheetId="0">#REF!</definedName>
    <definedName name="TABLE11">#REF!</definedName>
    <definedName name="TABLE12" localSheetId="0">#REF!</definedName>
    <definedName name="TABLE12">#REF!</definedName>
    <definedName name="TABLE13" localSheetId="0">#REF!</definedName>
    <definedName name="TABLE13">#REF!</definedName>
    <definedName name="TABLE14" localSheetId="0">#REF!</definedName>
    <definedName name="TABLE14">#REF!</definedName>
    <definedName name="TABLE15" localSheetId="0">#REF!</definedName>
    <definedName name="TABLE15">#REF!</definedName>
    <definedName name="TABLE16" localSheetId="0">#REF!</definedName>
    <definedName name="TABLE16">#REF!</definedName>
    <definedName name="TABLE17" localSheetId="0">#REF!</definedName>
    <definedName name="TABLE17">#REF!</definedName>
    <definedName name="TABLE17BOP" localSheetId="0">#REF!</definedName>
    <definedName name="TABLE17BOP">#REF!</definedName>
    <definedName name="TABLE18" localSheetId="0">#REF!</definedName>
    <definedName name="TABLE18">#REF!</definedName>
    <definedName name="TABLE19" localSheetId="0">#REF!</definedName>
    <definedName name="TABLE19">#REF!</definedName>
    <definedName name="TABLE2" localSheetId="0">#REF!</definedName>
    <definedName name="TABLE2">#REF!</definedName>
    <definedName name="TABLE20" localSheetId="0">#REF!</definedName>
    <definedName name="TABLE20">#REF!</definedName>
    <definedName name="TABLE21" localSheetId="0">#REF!</definedName>
    <definedName name="TABLE21">#REF!</definedName>
    <definedName name="TABLE22" localSheetId="0">#REF!</definedName>
    <definedName name="TABLE22">#REF!</definedName>
    <definedName name="TABLE23" localSheetId="0">#REF!</definedName>
    <definedName name="TABLE23">#REF!</definedName>
    <definedName name="TABLE24" localSheetId="0">#REF!</definedName>
    <definedName name="TABLE24">#REF!</definedName>
    <definedName name="TABLE25" localSheetId="0">#REF!</definedName>
    <definedName name="TABLE25">#REF!</definedName>
    <definedName name="TABLE26" localSheetId="0">#REF!</definedName>
    <definedName name="TABLE26">#REF!</definedName>
    <definedName name="TABLE27" localSheetId="0">#REF!</definedName>
    <definedName name="TABLE27">#REF!</definedName>
    <definedName name="TABLE28" localSheetId="0">#REF!</definedName>
    <definedName name="TABLE28">#REF!</definedName>
    <definedName name="TABLE3" localSheetId="0">#REF!</definedName>
    <definedName name="TABLE3">#REF!</definedName>
    <definedName name="TABLE46" localSheetId="0">#REF!</definedName>
    <definedName name="TABLE46">#REF!</definedName>
    <definedName name="TABLE5" localSheetId="0">#REF!</definedName>
    <definedName name="TABLE5">#REF!</definedName>
    <definedName name="TABLE6" localSheetId="0">#REF!</definedName>
    <definedName name="TABLE6">#REF!</definedName>
    <definedName name="TABLE7" localSheetId="0">#REF!</definedName>
    <definedName name="TABLE7">#REF!</definedName>
    <definedName name="TABLE8" localSheetId="0">#REF!</definedName>
    <definedName name="TABLE8">#REF!</definedName>
    <definedName name="TABLE9" localSheetId="0">#REF!</definedName>
    <definedName name="TABLE9">#REF!</definedName>
    <definedName name="TableA" localSheetId="0">#REF!</definedName>
    <definedName name="TableA">#REF!</definedName>
    <definedName name="TableB1" localSheetId="0">#REF!</definedName>
    <definedName name="TableB1">#REF!</definedName>
    <definedName name="TableB2" localSheetId="0">#REF!</definedName>
    <definedName name="TableB2">#REF!</definedName>
    <definedName name="TableB3" localSheetId="0">#REF!</definedName>
    <definedName name="TableB3">#REF!</definedName>
    <definedName name="TableC1" localSheetId="0">#REF!</definedName>
    <definedName name="TableC1">#REF!</definedName>
    <definedName name="TableC2" localSheetId="0">#REF!</definedName>
    <definedName name="TableC2">#REF!</definedName>
    <definedName name="TableC3" localSheetId="0">#REF!</definedName>
    <definedName name="TableC3">#REF!</definedName>
    <definedName name="Tavani_Vjetor" localSheetId="0">#REF!</definedName>
    <definedName name="Tavani_Vjetor">#REF!</definedName>
    <definedName name="TB_S2" localSheetId="0">#REF!</definedName>
    <definedName name="TB_S2">#REF!</definedName>
    <definedName name="TB_s2b" localSheetId="0">#REF!</definedName>
    <definedName name="TB_s2b">#REF!</definedName>
    <definedName name="TB_s2c" localSheetId="0">#REF!</definedName>
    <definedName name="TB_s2c">#REF!</definedName>
    <definedName name="TB_S3" localSheetId="0">#REF!</definedName>
    <definedName name="TB_S3">#REF!</definedName>
    <definedName name="TB_S4" localSheetId="0">#REF!</definedName>
    <definedName name="TB_S4">#REF!</definedName>
    <definedName name="TB_Sim_2" localSheetId="0">#REF!</definedName>
    <definedName name="TB_Sim_2">#REF!</definedName>
    <definedName name="TB_Sim_a" localSheetId="0">#REF!</definedName>
    <definedName name="TB_Sim_a">#REF!</definedName>
    <definedName name="TB_Sim_b" localSheetId="0">#REF!</definedName>
    <definedName name="TB_Sim_b">#REF!</definedName>
    <definedName name="TB_SR_1">[31]StRp_Tbl1!$B$4:$AF$109</definedName>
    <definedName name="TB_SR_2" localSheetId="0">#REF!</definedName>
    <definedName name="TB_SR_2">#REF!</definedName>
    <definedName name="TB_Sub">[16]CGExp!$B$135:$CL$192</definedName>
    <definedName name="TB_Subsd" localSheetId="0">#REF!</definedName>
    <definedName name="TB_Subsd">#REF!</definedName>
    <definedName name="Tb_Tax_3year">[16]TaxRev!$A$2:$L$66</definedName>
    <definedName name="TB_Taxes">'[16]JunPrg_9899&amp;beyond'!$A$487:$AE$559</definedName>
    <definedName name="TB1_x" localSheetId="0">#REF!</definedName>
    <definedName name="TB1_x">#REF!</definedName>
    <definedName name="TB1_xx" localSheetId="0">#REF!</definedName>
    <definedName name="TB1_xx">#REF!</definedName>
    <definedName name="TB1b">[16]SummaryCG!$A$79:$CL$150</definedName>
    <definedName name="TB1b_x" localSheetId="0">#REF!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 localSheetId="0">#REF!</definedName>
    <definedName name="TBPRJ4">#REF!</definedName>
    <definedName name="Tbs1thr4" localSheetId="0">#REF!</definedName>
    <definedName name="Tbs1thr4">#REF!</definedName>
    <definedName name="Tetor_Ar_TOT_Lek" localSheetId="0">'[22]2003'!#REF!</definedName>
    <definedName name="Tetor_Ar_TOT_Lek">'[22]2003'!#REF!</definedName>
    <definedName name="Tetor_Ar_TOT_Valute" localSheetId="0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 localSheetId="0">#REF!</definedName>
    <definedName name="Trade_balance">#REF!</definedName>
    <definedName name="TRANSFERTEST" localSheetId="0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 localSheetId="0">#REF!</definedName>
    <definedName name="UCC">#REF!</definedName>
    <definedName name="USD" localSheetId="0">#REF!</definedName>
    <definedName name="USD">#REF!</definedName>
    <definedName name="USERNAME" localSheetId="0">#REF!</definedName>
    <definedName name="USERNAME">#REF!</definedName>
    <definedName name="ValidationList" localSheetId="0">#REF!</definedName>
    <definedName name="ValidationList">#REF!</definedName>
    <definedName name="viti2006">[32]kursi!$A$27:$M$37</definedName>
    <definedName name="viti2007">[32]kursi!$A$41:$M$51</definedName>
    <definedName name="WEO" localSheetId="0">#REF!</definedName>
    <definedName name="WEO">#REF!</definedName>
    <definedName name="WEODATES" localSheetId="0">#REF!</definedName>
    <definedName name="WEODATES">#REF!</definedName>
    <definedName name="weonames" localSheetId="0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 localSheetId="0">#REF!</definedName>
    <definedName name="XGS">#REF!</definedName>
    <definedName name="xrate_lari">[19]Work!$DW$5:$EP$97</definedName>
    <definedName name="xrates">[19]Work!$CG$5:$CZ$97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Year" localSheetId="0">#REF!</definedName>
    <definedName name="Year">#REF!</definedName>
    <definedName name="YEAR2009" localSheetId="0">#REF!</definedName>
    <definedName name="YEAR2009">#REF!</definedName>
    <definedName name="YEAR2013" localSheetId="0">#REF!</definedName>
    <definedName name="YEAR2013">#REF!</definedName>
    <definedName name="Years" localSheetId="0">#REF!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K50" i="10" l="1"/>
  <c r="K33" i="10"/>
  <c r="J12" i="13"/>
  <c r="J11" i="12"/>
  <c r="K17" i="10"/>
  <c r="K43" i="8"/>
  <c r="K30" i="8"/>
  <c r="K16" i="8"/>
  <c r="J12" i="9" l="1"/>
  <c r="G27" i="2" l="1"/>
  <c r="G28" i="2" s="1"/>
  <c r="E28" i="2"/>
  <c r="P27" i="4" l="1"/>
  <c r="N27" i="4"/>
  <c r="H17" i="2"/>
  <c r="G8" i="2"/>
  <c r="G7" i="2"/>
  <c r="G27" i="4"/>
  <c r="H27" i="4"/>
  <c r="I27" i="4"/>
  <c r="J27" i="4"/>
  <c r="K27" i="4"/>
  <c r="L27" i="4"/>
  <c r="M27" i="4"/>
  <c r="O27" i="4"/>
  <c r="Q27" i="4" l="1"/>
  <c r="Q13" i="4" l="1"/>
  <c r="Q11" i="4"/>
  <c r="H18" i="2"/>
  <c r="D28" i="2"/>
  <c r="D18" i="2"/>
  <c r="P28" i="4" l="1"/>
  <c r="O28" i="4"/>
  <c r="N28" i="4"/>
  <c r="M28" i="4"/>
  <c r="M29" i="4" s="1"/>
  <c r="L28" i="4"/>
  <c r="K28" i="4"/>
  <c r="J28" i="4"/>
  <c r="I28" i="4"/>
  <c r="I29" i="4" s="1"/>
  <c r="H28" i="4"/>
  <c r="G28" i="4"/>
  <c r="F28" i="4"/>
  <c r="E28" i="4"/>
  <c r="Q15" i="4"/>
  <c r="Q14" i="4"/>
  <c r="P16" i="4"/>
  <c r="O16" i="4"/>
  <c r="N16" i="4"/>
  <c r="L16" i="4"/>
  <c r="K16" i="4"/>
  <c r="J16" i="4"/>
  <c r="H16" i="4"/>
  <c r="G16" i="4"/>
  <c r="F16" i="4"/>
  <c r="H28" i="2"/>
  <c r="H27" i="2"/>
  <c r="D8" i="2"/>
  <c r="H8" i="2" s="1"/>
  <c r="H7" i="2"/>
  <c r="K29" i="4" l="1"/>
  <c r="O29" i="4"/>
  <c r="G29" i="4"/>
  <c r="H29" i="4"/>
  <c r="L29" i="4"/>
  <c r="P29" i="4"/>
  <c r="Q28" i="4"/>
  <c r="E29" i="4"/>
  <c r="E16" i="4"/>
  <c r="M16" i="4"/>
  <c r="F29" i="4"/>
  <c r="J29" i="4"/>
  <c r="N29" i="4"/>
  <c r="Q10" i="4"/>
  <c r="Q12" i="4"/>
  <c r="I16" i="4"/>
  <c r="Q16" i="4" l="1"/>
  <c r="Q26" i="4"/>
  <c r="Q29" i="4" s="1"/>
</calcChain>
</file>

<file path=xl/sharedStrings.xml><?xml version="1.0" encoding="utf-8"?>
<sst xmlns="http://schemas.openxmlformats.org/spreadsheetml/2006/main" count="576" uniqueCount="126">
  <si>
    <t>Kodi</t>
  </si>
  <si>
    <t>Emertimi i Institucionit / Programit</t>
  </si>
  <si>
    <t xml:space="preserve">Totali i Shp. Korrente </t>
  </si>
  <si>
    <t>Shpenzimet Kapitale</t>
  </si>
  <si>
    <t>Totali i Shpenzimeve Buxhetore</t>
  </si>
  <si>
    <t>Financimi i
Huaj</t>
  </si>
  <si>
    <t>Totali i Shp. Kapitale</t>
  </si>
  <si>
    <t>Financim i Brendshem</t>
  </si>
  <si>
    <t>Planifikimi, Menaxhimi dhe Administrimi</t>
  </si>
  <si>
    <t>në 000/lekë</t>
  </si>
  <si>
    <t>Kod Qarku</t>
  </si>
  <si>
    <t>Rrethi</t>
  </si>
  <si>
    <t>Përshkrimi</t>
  </si>
  <si>
    <t>Shpenzimet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</si>
  <si>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</si>
  <si>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</si>
  <si>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</si>
  <si>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</si>
  <si>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</si>
  <si>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</si>
  <si>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</si>
  <si>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</si>
  <si>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</si>
  <si>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</si>
  <si>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</si>
  <si>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</si>
  <si>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Totali Vjetor</t>
  </si>
  <si>
    <t>Tiranë</t>
  </si>
  <si>
    <t>Sig.Shoqërore</t>
  </si>
  <si>
    <t>Shpenz.Operative</t>
  </si>
  <si>
    <t>Transf. Korrente të Huaja</t>
  </si>
  <si>
    <t>Transferta Buxhete familjare</t>
  </si>
  <si>
    <t>Investime</t>
  </si>
  <si>
    <t>Shuma</t>
  </si>
  <si>
    <t xml:space="preserve"> </t>
  </si>
  <si>
    <t>Shpenzime Personeli-6009999</t>
  </si>
  <si>
    <t>Shpenzime Operative-6029999</t>
  </si>
  <si>
    <t>Shpenz. për Investime-2319999</t>
  </si>
  <si>
    <t>Entiteti i Qeverisjes</t>
  </si>
  <si>
    <t>Ministria e Linjës</t>
  </si>
  <si>
    <t>Kod i Institucionit</t>
  </si>
  <si>
    <t>Emri i Institucionit</t>
  </si>
  <si>
    <t>Kapitulli</t>
  </si>
  <si>
    <t>Programi</t>
  </si>
  <si>
    <t>Llogaria Ekonomike</t>
  </si>
  <si>
    <t>Debiti</t>
  </si>
  <si>
    <t>001</t>
  </si>
  <si>
    <t>01</t>
  </si>
  <si>
    <t>01110</t>
  </si>
  <si>
    <t>6000000</t>
  </si>
  <si>
    <t>3535</t>
  </si>
  <si>
    <t>6010000</t>
  </si>
  <si>
    <t>6020000</t>
  </si>
  <si>
    <t>6050000</t>
  </si>
  <si>
    <t>6060000</t>
  </si>
  <si>
    <t>2310000</t>
  </si>
  <si>
    <t>Totali</t>
  </si>
  <si>
    <t>Kodi i</t>
  </si>
  <si>
    <t>Renditja</t>
  </si>
  <si>
    <t>Entiteti</t>
  </si>
  <si>
    <t xml:space="preserve"> Ministria </t>
  </si>
  <si>
    <t>Llogaria</t>
  </si>
  <si>
    <t>Degës së</t>
  </si>
  <si>
    <t xml:space="preserve">Kodi </t>
  </si>
  <si>
    <t>prioritare</t>
  </si>
  <si>
    <t>i Qeverisjes</t>
  </si>
  <si>
    <t>e Linjës</t>
  </si>
  <si>
    <t xml:space="preserve"> i Institucionit</t>
  </si>
  <si>
    <t>Emër Institucioni</t>
  </si>
  <si>
    <t>Ekonomike</t>
  </si>
  <si>
    <t>Thesarit</t>
  </si>
  <si>
    <t>Emërtimi i Projektit</t>
  </si>
  <si>
    <t>Totali:</t>
  </si>
  <si>
    <t>DETAJIMI I INVESTIMEVE NGA BUXHETI I SHTETIT,  PËR VITIN 2019</t>
  </si>
  <si>
    <t xml:space="preserve">Pagat </t>
  </si>
  <si>
    <t>Në 000/lekë</t>
  </si>
  <si>
    <t>Detajimi i buxhetit për vitin 2019</t>
  </si>
  <si>
    <t>Detajimi i buxhetit për vitin 2020</t>
  </si>
  <si>
    <t>DETAJIMI I INVESTIMEVE NGA BUXHETI I SHTETIT,  PËR VITIN 2020</t>
  </si>
  <si>
    <t>Tabela 5: ADI ( 2019 )</t>
  </si>
  <si>
    <t>CHAPTER</t>
  </si>
  <si>
    <t>PROGRAM</t>
  </si>
  <si>
    <t>BUDGET TYPE</t>
  </si>
  <si>
    <t>Debit</t>
  </si>
  <si>
    <t>96701AA</t>
  </si>
  <si>
    <t>DEBIT</t>
  </si>
  <si>
    <t>OFFICE ID</t>
  </si>
  <si>
    <t xml:space="preserve">TREASURY </t>
  </si>
  <si>
    <t>ACCOUNT</t>
  </si>
  <si>
    <t xml:space="preserve">ECONOMIC </t>
  </si>
  <si>
    <t>GOVERNMENT</t>
  </si>
  <si>
    <t>TY</t>
  </si>
  <si>
    <t>CODE</t>
  </si>
  <si>
    <t>Output</t>
  </si>
  <si>
    <t xml:space="preserve">INSTITUTION </t>
  </si>
  <si>
    <t>LINE MIN</t>
  </si>
  <si>
    <t>Ne 000/lekë</t>
  </si>
  <si>
    <t xml:space="preserve"> i produktit</t>
  </si>
  <si>
    <t>Detajimi i buxhetit për vitin 2021</t>
  </si>
  <si>
    <t xml:space="preserve">                            BUXHETI i vitit 2019 sipas Ligjit nr. 99/2018 "Për buxhetin e vitit 2019".</t>
  </si>
  <si>
    <t xml:space="preserve">                            BUXHETI i vitit 2020 sipas Ligjit nr. 99/2018 "Për buxhetin e vitit 2019".</t>
  </si>
  <si>
    <t xml:space="preserve">                            BUXHETI i vitit 2021 sipas Ligjit nr. 99/2018 "Për buxhetin e vitit 2019".</t>
  </si>
  <si>
    <t>Kodi i produktit (Sistemi AFMIS)</t>
  </si>
  <si>
    <t>Kodi i Degës Thesarit</t>
  </si>
  <si>
    <t>DETAJIMI I INVESTIMEVE NGA BUXHETI I SHTETIT,  PËR VITIN 2021</t>
  </si>
  <si>
    <t>89</t>
  </si>
  <si>
    <t>1089001</t>
  </si>
  <si>
    <t xml:space="preserve">K.D.I.M.D.P </t>
  </si>
  <si>
    <t>18AC202</t>
  </si>
  <si>
    <t>98901AA</t>
  </si>
  <si>
    <t>18AD102</t>
  </si>
  <si>
    <t>M890001</t>
  </si>
  <si>
    <t>M890002</t>
  </si>
  <si>
    <t>M890006</t>
  </si>
  <si>
    <t>Detajimi mujor i planit buxhetor të vitit 2019, për KDIMDP</t>
  </si>
  <si>
    <t xml:space="preserve">Komisioneri për të drejtën e informimit dhe Mbrojtjen e të Dhënave Personale </t>
  </si>
  <si>
    <t>KDIMDP</t>
  </si>
  <si>
    <t xml:space="preserve">KOMISIONERI PER TE DREJTEN E INFORMIMIT DHE MBROJTJEN E TE DHENAVE PERSONALE ( KDIMDP) </t>
  </si>
  <si>
    <t>*Blerje pajisje zyre&amp;Kompjuterike/elektronike/vegla e instrumente"</t>
  </si>
  <si>
    <t>Pajisje zyre te blera</t>
  </si>
  <si>
    <t>Pajisje kompjterike/elektronike</t>
  </si>
  <si>
    <t>Projekt,zbatim,Mbikqyrje dhe kolaudim</t>
  </si>
  <si>
    <t xml:space="preserve">KDIMDP </t>
  </si>
  <si>
    <t>TABELA Nr. 1&amp;5</t>
  </si>
  <si>
    <t>Tabela 5: ADI ( 2020 )</t>
  </si>
  <si>
    <t>Tabela 5: ADI ( 2021 )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</si>
</sst>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#,##0.0"/>
    <numFmt numFmtId="169" formatCode="0.0"/>
    <numFmt numFmtId="170" formatCode="00000"/>
    <numFmt numFmtId="171" formatCode="000"/>
    <numFmt numFmtId="172" formatCode="#,##0.000"/>
    <numFmt numFmtId="173" formatCode="&quot;   &quot;@"/>
    <numFmt numFmtId="174" formatCode="&quot;      &quot;@"/>
    <numFmt numFmtId="175" formatCode="&quot;         &quot;@"/>
    <numFmt numFmtId="176" formatCode="&quot;            &quot;@"/>
    <numFmt numFmtId="177" formatCode="&quot;               &quot;@"/>
    <numFmt numFmtId="178" formatCode="_([$€]* #,##0.00_);_([$€]* \(#,##0.00\);_([$€]* &quot;-&quot;??_);_(@_)"/>
    <numFmt numFmtId="179" formatCode="[&gt;=0.05]#,##0.0;[&lt;=-0.05]\-#,##0.0;?0.0"/>
    <numFmt numFmtId="180" formatCode="[Black]#,##0.0;[Black]\-#,##0.0;;"/>
    <numFmt numFmtId="181" formatCode="[Black][&gt;0.05]#,##0.0;[Black][&lt;-0.05]\-#,##0.0;;"/>
    <numFmt numFmtId="182" formatCode="[Black][&gt;0.5]#,##0;[Black][&lt;-0.5]\-#,##0;;"/>
    <numFmt numFmtId="183" formatCode="General\ \ \ \ \ \ "/>
    <numFmt numFmtId="184" formatCode="0.0\ \ \ \ \ \ \ \ "/>
    <numFmt numFmtId="185" formatCode="mmmm\ yyyy"/>
    <numFmt numFmtId="186" formatCode="#,##0\ &quot;Kč&quot;;\-#,##0\ &quot;Kč&quot;"/>
    <numFmt numFmtId="187" formatCode="#,##0.0____"/>
    <numFmt numFmtId="188" formatCode="\$#,##0.00\ ;\(\$#,##0.00\)"/>
    <numFmt numFmtId="189" formatCode="_-&quot;¢&quot;* #,##0_-;\-&quot;¢&quot;* #,##0_-;_-&quot;¢&quot;* &quot;-&quot;_-;_-@_-"/>
    <numFmt numFmtId="190" formatCode="_-&quot;¢&quot;* #,##0.00_-;\-&quot;¢&quot;* #,##0.00_-;_-&quot;¢&quot;* &quot;-&quot;??_-;_-@_-"/>
    <numFmt numFmtId="191" formatCode="mmmm\ d\,\ yyyy"/>
    <numFmt numFmtId="192" formatCode="_-* #,##0_L_e_k_-;\-* #,##0_L_e_k_-;_-* &quot;-&quot;??_L_e_k_-;_-@_-"/>
  </numFmts>
  <fonts count="62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10"/>
      <name val="Arial"/>
      <family val="2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  <charset val="238"/>
    </font>
    <font>
      <sz val="10"/>
      <name val="Arial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2"/>
      <name val="Times New Roman"/>
      <family val="1"/>
    </font>
    <font>
      <sz val="10"/>
      <color rgb="FF000000"/>
      <name val="Arial"/>
      <family val="2"/>
    </font>
    <font>
      <sz val="10"/>
      <color theme="1"/>
      <name val="Times New Roman"/>
      <family val="1"/>
    </font>
    <font>
      <i/>
      <sz val="10"/>
      <name val="Times New Roman"/>
      <family val="1"/>
    </font>
    <font>
      <b/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59">
    <xf numFmtId="0" fontId="0" fillId="0" borderId="0"/>
    <xf numFmtId="0" fontId="2" fillId="0" borderId="0">
      <alignment vertical="top"/>
    </xf>
    <xf numFmtId="0" fontId="2" fillId="0" borderId="0">
      <alignment vertical="top"/>
    </xf>
    <xf numFmtId="0" fontId="3" fillId="0" borderId="0"/>
    <xf numFmtId="0" fontId="3" fillId="0" borderId="0"/>
    <xf numFmtId="0" fontId="3" fillId="0" borderId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177" fontId="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3" fontId="1" fillId="20" borderId="1" applyNumberFormat="0"/>
    <xf numFmtId="0" fontId="8" fillId="21" borderId="2" applyNumberFormat="0" applyAlignment="0" applyProtection="0"/>
    <xf numFmtId="0" fontId="9" fillId="0" borderId="3" applyNumberFormat="0" applyFont="0" applyFill="0" applyAlignment="0" applyProtection="0"/>
    <xf numFmtId="0" fontId="10" fillId="22" borderId="4" applyNumberFormat="0" applyAlignment="0" applyProtection="0"/>
    <xf numFmtId="0" fontId="11" fillId="0" borderId="0"/>
    <xf numFmtId="168" fontId="12" fillId="0" borderId="0" applyFill="0" applyBorder="0" applyAlignment="0" applyProtection="0"/>
    <xf numFmtId="43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2" fontId="13" fillId="0" borderId="0">
      <alignment horizontal="right" vertical="top"/>
    </xf>
    <xf numFmtId="3" fontId="12" fillId="0" borderId="0" applyFill="0" applyBorder="0" applyAlignment="0" applyProtection="0"/>
    <xf numFmtId="0" fontId="11" fillId="0" borderId="0"/>
    <xf numFmtId="0" fontId="11" fillId="0" borderId="0"/>
    <xf numFmtId="5" fontId="12" fillId="0" borderId="0" applyFill="0" applyBorder="0" applyAlignment="0" applyProtection="0"/>
    <xf numFmtId="191" fontId="12" fillId="0" borderId="0" applyFill="0" applyBorder="0" applyAlignment="0" applyProtection="0"/>
    <xf numFmtId="0" fontId="9" fillId="0" borderId="0" applyFont="0" applyFill="0" applyBorder="0" applyAlignment="0" applyProtection="0"/>
    <xf numFmtId="0" fontId="1" fillId="23" borderId="0" applyNumberFormat="0" applyBorder="0" applyProtection="0"/>
    <xf numFmtId="178" fontId="1" fillId="0" borderId="0" applyFont="0" applyFill="0" applyBorder="0" applyAlignment="0" applyProtection="0"/>
    <xf numFmtId="167" fontId="12" fillId="24" borderId="5" applyNumberFormat="0" applyFont="0" applyBorder="0" applyAlignment="0" applyProtection="0">
      <alignment horizontal="right"/>
    </xf>
    <xf numFmtId="0" fontId="14" fillId="0" borderId="0" applyNumberForma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2" fontId="12" fillId="0" borderId="0" applyFill="0" applyBorder="0" applyAlignment="0" applyProtection="0"/>
    <xf numFmtId="0" fontId="15" fillId="4" borderId="0" applyNumberFormat="0" applyBorder="0" applyAlignment="0" applyProtection="0"/>
    <xf numFmtId="38" fontId="16" fillId="23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25" borderId="1" applyNumberFormat="0" applyBorder="0" applyProtection="0"/>
    <xf numFmtId="168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1" fillId="7" borderId="2" applyNumberFormat="0" applyAlignment="0" applyProtection="0"/>
    <xf numFmtId="10" fontId="16" fillId="26" borderId="9" applyNumberFormat="0" applyBorder="0" applyAlignment="0" applyProtection="0"/>
    <xf numFmtId="3" fontId="1" fillId="27" borderId="0" applyNumberFormat="0" applyBorder="0"/>
    <xf numFmtId="168" fontId="22" fillId="0" borderId="0"/>
    <xf numFmtId="0" fontId="23" fillId="0" borderId="10" applyNumberFormat="0" applyFill="0" applyAlignment="0" applyProtection="0"/>
    <xf numFmtId="186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5" fontId="9" fillId="0" borderId="0" applyFont="0" applyFill="0" applyBorder="0" applyAlignment="0" applyProtection="0"/>
    <xf numFmtId="0" fontId="1" fillId="28" borderId="1" applyNumberFormat="0"/>
    <xf numFmtId="3" fontId="1" fillId="29" borderId="1" applyNumberFormat="0" applyFont="0" applyAlignment="0"/>
    <xf numFmtId="189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5" fillId="30" borderId="0" applyNumberFormat="0" applyBorder="0" applyAlignment="0" applyProtection="0"/>
    <xf numFmtId="0" fontId="26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5" fillId="0" borderId="0"/>
    <xf numFmtId="0" fontId="12" fillId="0" borderId="0" applyNumberFormat="0" applyFill="0" applyBorder="0" applyAlignment="0" applyProtection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top"/>
    </xf>
    <xf numFmtId="179" fontId="28" fillId="0" borderId="0" applyFill="0" applyBorder="0" applyAlignment="0" applyProtection="0">
      <alignment horizontal="right"/>
    </xf>
    <xf numFmtId="0" fontId="29" fillId="0" borderId="0"/>
    <xf numFmtId="0" fontId="12" fillId="0" borderId="0"/>
    <xf numFmtId="0" fontId="30" fillId="31" borderId="1" applyNumberFormat="0" applyFont="0" applyAlignment="0" applyProtection="0"/>
    <xf numFmtId="0" fontId="31" fillId="21" borderId="11" applyNumberFormat="0" applyAlignment="0" applyProtection="0"/>
    <xf numFmtId="40" fontId="32" fillId="26" borderId="0">
      <alignment horizontal="right"/>
    </xf>
    <xf numFmtId="10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2" fontId="9" fillId="0" borderId="0" applyFont="0" applyFill="0" applyBorder="0" applyAlignment="0" applyProtection="0"/>
    <xf numFmtId="187" fontId="28" fillId="0" borderId="0" applyFill="0" applyBorder="0" applyAlignment="0">
      <alignment horizontal="centerContinuous"/>
    </xf>
    <xf numFmtId="3" fontId="1" fillId="32" borderId="1" applyNumberFormat="0"/>
    <xf numFmtId="0" fontId="4" fillId="0" borderId="0"/>
    <xf numFmtId="0" fontId="33" fillId="0" borderId="0"/>
    <xf numFmtId="0" fontId="2" fillId="0" borderId="0">
      <alignment vertical="top"/>
    </xf>
    <xf numFmtId="0" fontId="1" fillId="0" borderId="0" applyNumberFormat="0"/>
    <xf numFmtId="0" fontId="34" fillId="0" borderId="0" applyNumberFormat="0" applyFill="0" applyBorder="0" applyAlignment="0" applyProtection="0"/>
    <xf numFmtId="0" fontId="35" fillId="0" borderId="12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ont="0" applyFill="0" applyBorder="0" applyAlignment="0" applyProtection="0">
      <alignment vertical="top"/>
    </xf>
    <xf numFmtId="0" fontId="38" fillId="0" borderId="0" applyNumberFormat="0" applyFont="0" applyFill="0" applyBorder="0" applyAlignment="0" applyProtection="0">
      <alignment vertical="top"/>
    </xf>
    <xf numFmtId="0" fontId="38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>
      <alignment horizontal="left" vertical="top"/>
    </xf>
    <xf numFmtId="0" fontId="37" fillId="0" borderId="0" applyNumberFormat="0" applyFont="0" applyFill="0" applyBorder="0" applyAlignment="0" applyProtection="0">
      <alignment horizontal="left" vertical="top"/>
    </xf>
    <xf numFmtId="0" fontId="37" fillId="0" borderId="0" applyNumberFormat="0" applyFont="0" applyFill="0" applyBorder="0" applyAlignment="0" applyProtection="0">
      <alignment horizontal="left" vertical="top"/>
    </xf>
    <xf numFmtId="0" fontId="28" fillId="0" borderId="0"/>
    <xf numFmtId="0" fontId="39" fillId="0" borderId="0">
      <alignment horizontal="left" wrapText="1"/>
    </xf>
    <xf numFmtId="0" fontId="40" fillId="0" borderId="13" applyNumberFormat="0" applyFont="0" applyFill="0" applyBorder="0" applyAlignment="0" applyProtection="0">
      <alignment horizontal="center" wrapText="1"/>
    </xf>
    <xf numFmtId="183" fontId="4" fillId="0" borderId="0" applyNumberFormat="0" applyFont="0" applyFill="0" applyBorder="0" applyAlignment="0" applyProtection="0">
      <alignment horizontal="right"/>
    </xf>
    <xf numFmtId="0" fontId="40" fillId="0" borderId="0" applyNumberFormat="0" applyFont="0" applyFill="0" applyBorder="0" applyAlignment="0" applyProtection="0">
      <alignment horizontal="left" indent="1"/>
    </xf>
    <xf numFmtId="184" fontId="40" fillId="0" borderId="0" applyNumberFormat="0" applyFont="0" applyFill="0" applyBorder="0" applyAlignment="0" applyProtection="0"/>
    <xf numFmtId="0" fontId="28" fillId="0" borderId="13" applyNumberFormat="0" applyFont="0" applyFill="0" applyAlignment="0" applyProtection="0">
      <alignment horizontal="center"/>
    </xf>
    <xf numFmtId="0" fontId="28" fillId="0" borderId="0" applyNumberFormat="0" applyFont="0" applyFill="0" applyBorder="0" applyAlignment="0" applyProtection="0">
      <alignment horizontal="left" wrapText="1" indent="1"/>
    </xf>
    <xf numFmtId="0" fontId="40" fillId="0" borderId="0" applyNumberFormat="0" applyFont="0" applyFill="0" applyBorder="0" applyAlignment="0" applyProtection="0">
      <alignment horizontal="left" indent="1"/>
    </xf>
    <xf numFmtId="0" fontId="28" fillId="0" borderId="0" applyNumberFormat="0" applyFont="0" applyFill="0" applyBorder="0" applyAlignment="0" applyProtection="0">
      <alignment horizontal="left" wrapText="1" indent="2"/>
    </xf>
    <xf numFmtId="185" fontId="28" fillId="0" borderId="0">
      <alignment horizontal="right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9" fontId="43" fillId="0" borderId="0">
      <alignment horizontal="right"/>
    </xf>
    <xf numFmtId="0" fontId="44" fillId="0" borderId="0" applyProtection="0"/>
    <xf numFmtId="188" fontId="44" fillId="0" borderId="0" applyProtection="0"/>
    <xf numFmtId="0" fontId="45" fillId="0" borderId="0" applyProtection="0"/>
    <xf numFmtId="0" fontId="46" fillId="0" borderId="0" applyProtection="0"/>
    <xf numFmtId="0" fontId="44" fillId="0" borderId="14" applyProtection="0"/>
    <xf numFmtId="0" fontId="44" fillId="0" borderId="0"/>
    <xf numFmtId="10" fontId="44" fillId="0" borderId="0" applyProtection="0"/>
    <xf numFmtId="0" fontId="44" fillId="0" borderId="0"/>
    <xf numFmtId="2" fontId="44" fillId="0" borderId="0" applyProtection="0"/>
    <xf numFmtId="4" fontId="44" fillId="0" borderId="0" applyProtection="0"/>
    <xf numFmtId="164" fontId="54" fillId="0" borderId="0" applyFont="0" applyFill="0" applyBorder="0" applyAlignment="0" applyProtection="0"/>
  </cellStyleXfs>
  <cellXfs count="149">
    <xf numFmtId="0" fontId="0" fillId="0" borderId="0" xfId="0"/>
    <xf numFmtId="0" fontId="47" fillId="33" borderId="0" xfId="0" applyFont="1" applyFill="1"/>
    <xf numFmtId="0" fontId="30" fillId="0" borderId="0" xfId="0" applyFont="1"/>
    <xf numFmtId="0" fontId="48" fillId="0" borderId="0" xfId="0" applyFont="1"/>
    <xf numFmtId="0" fontId="49" fillId="0" borderId="0" xfId="0" applyFont="1" applyAlignment="1"/>
    <xf numFmtId="0" fontId="48" fillId="0" borderId="0" xfId="0" applyFont="1" applyAlignment="1"/>
    <xf numFmtId="0" fontId="30" fillId="0" borderId="9" xfId="0" applyFont="1" applyBorder="1"/>
    <xf numFmtId="3" fontId="30" fillId="0" borderId="9" xfId="0" applyNumberFormat="1" applyFont="1" applyBorder="1"/>
    <xf numFmtId="0" fontId="30" fillId="0" borderId="27" xfId="0" applyFont="1" applyBorder="1"/>
    <xf numFmtId="3" fontId="48" fillId="0" borderId="21" xfId="0" applyNumberFormat="1" applyFont="1" applyBorder="1"/>
    <xf numFmtId="3" fontId="30" fillId="0" borderId="0" xfId="0" applyNumberFormat="1" applyFont="1"/>
    <xf numFmtId="0" fontId="49" fillId="0" borderId="0" xfId="0" applyFont="1"/>
    <xf numFmtId="0" fontId="30" fillId="0" borderId="9" xfId="0" applyFont="1" applyBorder="1" applyAlignment="1">
      <alignment horizontal="left"/>
    </xf>
    <xf numFmtId="3" fontId="0" fillId="0" borderId="0" xfId="0" applyNumberFormat="1"/>
    <xf numFmtId="0" fontId="47" fillId="33" borderId="0" xfId="0" applyFont="1" applyFill="1"/>
    <xf numFmtId="3" fontId="30" fillId="0" borderId="26" xfId="0" applyNumberFormat="1" applyFont="1" applyBorder="1"/>
    <xf numFmtId="3" fontId="30" fillId="0" borderId="26" xfId="0" applyNumberFormat="1" applyFont="1" applyFill="1" applyBorder="1"/>
    <xf numFmtId="0" fontId="48" fillId="0" borderId="9" xfId="0" applyFont="1" applyBorder="1" applyAlignment="1">
      <alignment horizontal="center"/>
    </xf>
    <xf numFmtId="0" fontId="48" fillId="0" borderId="9" xfId="0" applyFont="1" applyBorder="1"/>
    <xf numFmtId="0" fontId="30" fillId="0" borderId="9" xfId="0" applyFont="1" applyBorder="1" applyAlignment="1">
      <alignment horizontal="center"/>
    </xf>
    <xf numFmtId="0" fontId="48" fillId="0" borderId="36" xfId="0" applyFont="1" applyBorder="1" applyAlignment="1">
      <alignment horizontal="center"/>
    </xf>
    <xf numFmtId="0" fontId="48" fillId="0" borderId="20" xfId="0" applyFont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48" fillId="0" borderId="37" xfId="0" applyFont="1" applyBorder="1"/>
    <xf numFmtId="0" fontId="48" fillId="0" borderId="26" xfId="0" applyFont="1" applyBorder="1" applyAlignment="1">
      <alignment horizontal="center"/>
    </xf>
    <xf numFmtId="0" fontId="30" fillId="0" borderId="37" xfId="0" applyFont="1" applyBorder="1" applyAlignment="1">
      <alignment horizontal="center"/>
    </xf>
    <xf numFmtId="0" fontId="30" fillId="0" borderId="38" xfId="0" applyFont="1" applyBorder="1"/>
    <xf numFmtId="0" fontId="48" fillId="0" borderId="27" xfId="0" applyFont="1" applyBorder="1" applyAlignment="1">
      <alignment horizontal="center"/>
    </xf>
    <xf numFmtId="3" fontId="48" fillId="0" borderId="27" xfId="0" applyNumberFormat="1" applyFont="1" applyBorder="1"/>
    <xf numFmtId="0" fontId="30" fillId="0" borderId="0" xfId="0" applyFont="1" applyBorder="1"/>
    <xf numFmtId="3" fontId="30" fillId="0" borderId="9" xfId="0" applyNumberFormat="1" applyFont="1" applyFill="1" applyBorder="1"/>
    <xf numFmtId="0" fontId="48" fillId="0" borderId="37" xfId="0" applyFont="1" applyBorder="1" applyAlignment="1">
      <alignment horizontal="center"/>
    </xf>
    <xf numFmtId="0" fontId="30" fillId="0" borderId="38" xfId="0" applyFont="1" applyBorder="1" applyAlignment="1">
      <alignment horizontal="center"/>
    </xf>
    <xf numFmtId="0" fontId="30" fillId="0" borderId="27" xfId="0" applyFont="1" applyBorder="1" applyAlignment="1">
      <alignment horizontal="center"/>
    </xf>
    <xf numFmtId="0" fontId="30" fillId="0" borderId="27" xfId="0" applyFont="1" applyBorder="1" applyAlignment="1"/>
    <xf numFmtId="0" fontId="30" fillId="0" borderId="9" xfId="0" applyFont="1" applyFill="1" applyBorder="1" applyAlignment="1">
      <alignment horizontal="center" wrapText="1"/>
    </xf>
    <xf numFmtId="3" fontId="30" fillId="33" borderId="9" xfId="0" applyNumberFormat="1" applyFont="1" applyFill="1" applyBorder="1"/>
    <xf numFmtId="1" fontId="30" fillId="33" borderId="37" xfId="107" applyNumberFormat="1" applyFont="1" applyFill="1" applyBorder="1" applyAlignment="1">
      <alignment horizontal="center" wrapText="1"/>
    </xf>
    <xf numFmtId="3" fontId="30" fillId="33" borderId="26" xfId="0" applyNumberFormat="1" applyFont="1" applyFill="1" applyBorder="1"/>
    <xf numFmtId="170" fontId="30" fillId="33" borderId="38" xfId="0" applyNumberFormat="1" applyFont="1" applyFill="1" applyBorder="1" applyAlignment="1">
      <alignment horizontal="center"/>
    </xf>
    <xf numFmtId="171" fontId="30" fillId="33" borderId="27" xfId="0" applyNumberFormat="1" applyFont="1" applyFill="1" applyBorder="1"/>
    <xf numFmtId="3" fontId="30" fillId="33" borderId="27" xfId="0" applyNumberFormat="1" applyFont="1" applyFill="1" applyBorder="1"/>
    <xf numFmtId="0" fontId="51" fillId="0" borderId="0" xfId="0" applyFont="1"/>
    <xf numFmtId="0" fontId="52" fillId="0" borderId="0" xfId="0" applyFont="1"/>
    <xf numFmtId="0" fontId="53" fillId="0" borderId="0" xfId="0" applyFont="1"/>
    <xf numFmtId="49" fontId="51" fillId="0" borderId="0" xfId="0" applyNumberFormat="1" applyFont="1"/>
    <xf numFmtId="0" fontId="51" fillId="0" borderId="0" xfId="0" applyFont="1" applyAlignment="1">
      <alignment horizontal="right"/>
    </xf>
    <xf numFmtId="0" fontId="50" fillId="0" borderId="0" xfId="0" applyFont="1"/>
    <xf numFmtId="49" fontId="52" fillId="0" borderId="9" xfId="0" applyNumberFormat="1" applyFont="1" applyBorder="1" applyAlignment="1">
      <alignment horizontal="center"/>
    </xf>
    <xf numFmtId="49" fontId="52" fillId="0" borderId="9" xfId="0" applyNumberFormat="1" applyFont="1" applyBorder="1"/>
    <xf numFmtId="49" fontId="52" fillId="0" borderId="18" xfId="0" applyNumberFormat="1" applyFont="1" applyBorder="1" applyAlignment="1">
      <alignment horizontal="center"/>
    </xf>
    <xf numFmtId="49" fontId="53" fillId="0" borderId="0" xfId="0" applyNumberFormat="1" applyFont="1" applyAlignment="1">
      <alignment horizontal="center"/>
    </xf>
    <xf numFmtId="49" fontId="53" fillId="0" borderId="0" xfId="0" applyNumberFormat="1" applyFont="1"/>
    <xf numFmtId="3" fontId="53" fillId="0" borderId="0" xfId="0" applyNumberFormat="1" applyFont="1"/>
    <xf numFmtId="0" fontId="47" fillId="33" borderId="0" xfId="0" applyFont="1" applyFill="1"/>
    <xf numFmtId="0" fontId="30" fillId="0" borderId="9" xfId="0" applyFont="1" applyFill="1" applyBorder="1" applyAlignment="1">
      <alignment horizontal="center" wrapText="1"/>
    </xf>
    <xf numFmtId="0" fontId="55" fillId="0" borderId="36" xfId="0" applyFont="1" applyBorder="1"/>
    <xf numFmtId="0" fontId="55" fillId="0" borderId="20" xfId="0" applyFont="1" applyBorder="1"/>
    <xf numFmtId="0" fontId="55" fillId="0" borderId="19" xfId="0" applyFont="1" applyBorder="1"/>
    <xf numFmtId="0" fontId="55" fillId="0" borderId="37" xfId="0" applyFont="1" applyBorder="1"/>
    <xf numFmtId="0" fontId="55" fillId="0" borderId="9" xfId="0" applyFont="1" applyBorder="1"/>
    <xf numFmtId="0" fontId="55" fillId="0" borderId="26" xfId="0" applyFont="1" applyBorder="1"/>
    <xf numFmtId="0" fontId="55" fillId="0" borderId="37" xfId="0" quotePrefix="1" applyFont="1" applyBorder="1"/>
    <xf numFmtId="0" fontId="55" fillId="0" borderId="38" xfId="0" applyFont="1" applyBorder="1"/>
    <xf numFmtId="0" fontId="55" fillId="0" borderId="27" xfId="0" applyFont="1" applyBorder="1"/>
    <xf numFmtId="192" fontId="55" fillId="0" borderId="26" xfId="158" applyNumberFormat="1" applyFont="1" applyBorder="1"/>
    <xf numFmtId="192" fontId="0" fillId="0" borderId="0" xfId="0" applyNumberFormat="1"/>
    <xf numFmtId="192" fontId="55" fillId="0" borderId="21" xfId="0" applyNumberFormat="1" applyFont="1" applyBorder="1"/>
    <xf numFmtId="0" fontId="56" fillId="0" borderId="0" xfId="0" applyFont="1"/>
    <xf numFmtId="3" fontId="30" fillId="0" borderId="27" xfId="0" applyNumberFormat="1" applyFont="1" applyFill="1" applyBorder="1"/>
    <xf numFmtId="3" fontId="30" fillId="34" borderId="21" xfId="0" applyNumberFormat="1" applyFont="1" applyFill="1" applyBorder="1"/>
    <xf numFmtId="49" fontId="51" fillId="0" borderId="36" xfId="0" applyNumberFormat="1" applyFont="1" applyBorder="1" applyAlignment="1">
      <alignment horizontal="center" vertical="center" wrapText="1"/>
    </xf>
    <xf numFmtId="49" fontId="51" fillId="0" borderId="20" xfId="0" applyNumberFormat="1" applyFont="1" applyBorder="1" applyAlignment="1">
      <alignment horizontal="center" vertical="center" wrapText="1"/>
    </xf>
    <xf numFmtId="3" fontId="51" fillId="0" borderId="19" xfId="0" applyNumberFormat="1" applyFont="1" applyBorder="1" applyAlignment="1">
      <alignment horizontal="center" vertical="center" wrapText="1"/>
    </xf>
    <xf numFmtId="49" fontId="52" fillId="0" borderId="37" xfId="0" applyNumberFormat="1" applyFont="1" applyBorder="1" applyAlignment="1">
      <alignment horizontal="center"/>
    </xf>
    <xf numFmtId="49" fontId="52" fillId="0" borderId="39" xfId="0" applyNumberFormat="1" applyFont="1" applyBorder="1" applyAlignment="1">
      <alignment horizontal="center"/>
    </xf>
    <xf numFmtId="3" fontId="57" fillId="0" borderId="43" xfId="0" applyNumberFormat="1" applyFont="1" applyBorder="1"/>
    <xf numFmtId="0" fontId="58" fillId="0" borderId="44" xfId="0" applyNumberFormat="1" applyFont="1" applyFill="1" applyBorder="1" applyAlignment="1" applyProtection="1">
      <alignment horizontal="center" vertical="center" wrapText="1"/>
    </xf>
    <xf numFmtId="3" fontId="58" fillId="0" borderId="44" xfId="0" applyNumberFormat="1" applyFont="1" applyFill="1" applyBorder="1" applyAlignment="1" applyProtection="1">
      <alignment horizontal="right" vertical="center" wrapText="1"/>
    </xf>
    <xf numFmtId="3" fontId="3" fillId="0" borderId="40" xfId="0" applyNumberFormat="1" applyFont="1" applyBorder="1"/>
    <xf numFmtId="0" fontId="1" fillId="0" borderId="9" xfId="0" applyFont="1" applyBorder="1" applyAlignment="1"/>
    <xf numFmtId="3" fontId="1" fillId="33" borderId="9" xfId="107" applyNumberFormat="1" applyFont="1" applyFill="1" applyBorder="1" applyAlignment="1">
      <alignment horizontal="left" wrapText="1"/>
    </xf>
    <xf numFmtId="0" fontId="47" fillId="0" borderId="0" xfId="0" applyFont="1"/>
    <xf numFmtId="0" fontId="28" fillId="0" borderId="0" xfId="0" applyFont="1"/>
    <xf numFmtId="0" fontId="37" fillId="0" borderId="0" xfId="0" applyFont="1"/>
    <xf numFmtId="0" fontId="28" fillId="0" borderId="0" xfId="0" applyFont="1" applyBorder="1"/>
    <xf numFmtId="0" fontId="38" fillId="0" borderId="0" xfId="0" applyFont="1" applyBorder="1" applyAlignment="1">
      <alignment horizontal="right"/>
    </xf>
    <xf numFmtId="0" fontId="28" fillId="0" borderId="24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59" fillId="0" borderId="29" xfId="0" applyFont="1" applyBorder="1" applyAlignment="1">
      <alignment horizontal="center"/>
    </xf>
    <xf numFmtId="0" fontId="59" fillId="0" borderId="17" xfId="0" quotePrefix="1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28" fillId="0" borderId="16" xfId="0" applyFont="1" applyBorder="1"/>
    <xf numFmtId="0" fontId="59" fillId="0" borderId="16" xfId="0" quotePrefix="1" applyFont="1" applyBorder="1" applyAlignment="1">
      <alignment horizontal="center"/>
    </xf>
    <xf numFmtId="3" fontId="59" fillId="0" borderId="16" xfId="0" applyNumberFormat="1" applyFont="1" applyBorder="1"/>
    <xf numFmtId="0" fontId="59" fillId="0" borderId="5" xfId="0" applyFont="1" applyBorder="1" applyAlignment="1">
      <alignment horizontal="center"/>
    </xf>
    <xf numFmtId="0" fontId="59" fillId="0" borderId="45" xfId="0" applyFont="1" applyBorder="1" applyAlignment="1">
      <alignment horizontal="center"/>
    </xf>
    <xf numFmtId="0" fontId="59" fillId="0" borderId="17" xfId="0" applyFont="1" applyBorder="1"/>
    <xf numFmtId="0" fontId="60" fillId="0" borderId="16" xfId="0" applyFont="1" applyBorder="1"/>
    <xf numFmtId="0" fontId="59" fillId="0" borderId="17" xfId="0" applyFont="1" applyBorder="1" applyAlignment="1">
      <alignment horizontal="center"/>
    </xf>
    <xf numFmtId="0" fontId="59" fillId="0" borderId="16" xfId="0" applyFont="1" applyBorder="1"/>
    <xf numFmtId="0" fontId="59" fillId="0" borderId="5" xfId="0" applyFont="1" applyBorder="1"/>
    <xf numFmtId="0" fontId="59" fillId="0" borderId="9" xfId="0" applyFont="1" applyBorder="1" applyAlignment="1">
      <alignment horizontal="center"/>
    </xf>
    <xf numFmtId="0" fontId="59" fillId="0" borderId="9" xfId="0" quotePrefix="1" applyFont="1" applyBorder="1" applyAlignment="1">
      <alignment horizontal="center"/>
    </xf>
    <xf numFmtId="0" fontId="28" fillId="0" borderId="9" xfId="0" applyFont="1" applyBorder="1"/>
    <xf numFmtId="3" fontId="59" fillId="0" borderId="9" xfId="0" applyNumberFormat="1" applyFont="1" applyBorder="1"/>
    <xf numFmtId="0" fontId="28" fillId="0" borderId="25" xfId="0" applyFont="1" applyBorder="1" applyAlignment="1">
      <alignment horizontal="center"/>
    </xf>
    <xf numFmtId="0" fontId="28" fillId="0" borderId="17" xfId="0" applyFont="1" applyBorder="1"/>
    <xf numFmtId="0" fontId="59" fillId="0" borderId="0" xfId="0" applyFont="1" applyBorder="1" applyAlignment="1">
      <alignment horizontal="center"/>
    </xf>
    <xf numFmtId="3" fontId="28" fillId="0" borderId="0" xfId="0" applyNumberFormat="1" applyFont="1"/>
    <xf numFmtId="0" fontId="37" fillId="0" borderId="24" xfId="0" applyFont="1" applyBorder="1" applyAlignment="1">
      <alignment horizontal="center"/>
    </xf>
    <xf numFmtId="0" fontId="37" fillId="0" borderId="31" xfId="0" applyFont="1" applyBorder="1" applyAlignment="1">
      <alignment horizontal="center"/>
    </xf>
    <xf numFmtId="0" fontId="37" fillId="0" borderId="28" xfId="0" applyFont="1" applyBorder="1" applyAlignment="1">
      <alignment horizontal="center"/>
    </xf>
    <xf numFmtId="0" fontId="61" fillId="0" borderId="25" xfId="0" applyFont="1" applyBorder="1" applyAlignment="1">
      <alignment horizontal="center"/>
    </xf>
    <xf numFmtId="0" fontId="37" fillId="0" borderId="25" xfId="0" applyFont="1" applyBorder="1" applyAlignment="1">
      <alignment horizontal="center"/>
    </xf>
    <xf numFmtId="0" fontId="37" fillId="0" borderId="32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7" fillId="0" borderId="23" xfId="0" applyFont="1" applyBorder="1" applyAlignment="1">
      <alignment horizontal="center"/>
    </xf>
    <xf numFmtId="0" fontId="37" fillId="0" borderId="33" xfId="0" applyFont="1" applyBorder="1" applyAlignment="1">
      <alignment horizontal="center"/>
    </xf>
    <xf numFmtId="0" fontId="37" fillId="0" borderId="22" xfId="0" applyFont="1" applyBorder="1" applyAlignment="1">
      <alignment horizontal="center"/>
    </xf>
    <xf numFmtId="0" fontId="60" fillId="0" borderId="9" xfId="0" applyFont="1" applyBorder="1" applyAlignment="1">
      <alignment horizontal="center" wrapText="1"/>
    </xf>
    <xf numFmtId="0" fontId="59" fillId="0" borderId="30" xfId="0" applyFont="1" applyBorder="1" applyAlignment="1">
      <alignment horizontal="center"/>
    </xf>
    <xf numFmtId="0" fontId="59" fillId="0" borderId="15" xfId="0" quotePrefix="1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37" fillId="0" borderId="15" xfId="0" applyFont="1" applyBorder="1" applyAlignment="1">
      <alignment horizontal="center"/>
    </xf>
    <xf numFmtId="3" fontId="61" fillId="0" borderId="15" xfId="0" applyNumberFormat="1" applyFont="1" applyBorder="1"/>
    <xf numFmtId="0" fontId="59" fillId="0" borderId="22" xfId="0" applyFont="1" applyBorder="1" applyAlignment="1">
      <alignment horizontal="center"/>
    </xf>
    <xf numFmtId="0" fontId="28" fillId="0" borderId="23" xfId="0" applyFont="1" applyBorder="1"/>
    <xf numFmtId="0" fontId="59" fillId="0" borderId="0" xfId="0" applyFont="1" applyBorder="1"/>
    <xf numFmtId="0" fontId="60" fillId="0" borderId="0" xfId="0" applyFont="1" applyBorder="1"/>
    <xf numFmtId="3" fontId="59" fillId="0" borderId="17" xfId="0" applyNumberFormat="1" applyFont="1" applyBorder="1"/>
    <xf numFmtId="0" fontId="60" fillId="0" borderId="25" xfId="0" applyFont="1" applyBorder="1" applyAlignment="1">
      <alignment horizontal="center" wrapText="1"/>
    </xf>
    <xf numFmtId="0" fontId="59" fillId="0" borderId="34" xfId="0" quotePrefix="1" applyFont="1" applyBorder="1" applyAlignment="1">
      <alignment horizontal="center"/>
    </xf>
    <xf numFmtId="0" fontId="59" fillId="0" borderId="34" xfId="0" applyFont="1" applyBorder="1" applyAlignment="1">
      <alignment horizontal="center"/>
    </xf>
    <xf numFmtId="0" fontId="37" fillId="0" borderId="34" xfId="0" applyFont="1" applyBorder="1" applyAlignment="1">
      <alignment horizontal="center"/>
    </xf>
    <xf numFmtId="0" fontId="59" fillId="0" borderId="35" xfId="0" applyFont="1" applyBorder="1" applyAlignment="1">
      <alignment horizontal="center"/>
    </xf>
    <xf numFmtId="0" fontId="51" fillId="0" borderId="0" xfId="0" applyFont="1" applyAlignment="1">
      <alignment horizontal="center"/>
    </xf>
    <xf numFmtId="49" fontId="57" fillId="0" borderId="41" xfId="0" applyNumberFormat="1" applyFont="1" applyBorder="1" applyAlignment="1">
      <alignment horizontal="center"/>
    </xf>
    <xf numFmtId="49" fontId="57" fillId="0" borderId="42" xfId="0" applyNumberFormat="1" applyFont="1" applyBorder="1" applyAlignment="1">
      <alignment horizontal="center"/>
    </xf>
    <xf numFmtId="0" fontId="47" fillId="33" borderId="0" xfId="0" applyFont="1" applyFill="1"/>
    <xf numFmtId="170" fontId="30" fillId="0" borderId="36" xfId="0" applyNumberFormat="1" applyFont="1" applyFill="1" applyBorder="1" applyAlignment="1">
      <alignment horizontal="center"/>
    </xf>
    <xf numFmtId="170" fontId="30" fillId="0" borderId="37" xfId="0" applyNumberFormat="1" applyFont="1" applyFill="1" applyBorder="1" applyAlignment="1">
      <alignment horizontal="center"/>
    </xf>
    <xf numFmtId="0" fontId="30" fillId="0" borderId="20" xfId="0" applyFont="1" applyFill="1" applyBorder="1" applyAlignment="1">
      <alignment horizontal="center" wrapText="1"/>
    </xf>
    <xf numFmtId="0" fontId="30" fillId="0" borderId="9" xfId="0" applyFont="1" applyFill="1" applyBorder="1" applyAlignment="1">
      <alignment horizontal="center" wrapText="1"/>
    </xf>
    <xf numFmtId="0" fontId="30" fillId="0" borderId="20" xfId="0" applyFont="1" applyFill="1" applyBorder="1" applyAlignment="1">
      <alignment horizontal="center"/>
    </xf>
    <xf numFmtId="0" fontId="30" fillId="0" borderId="19" xfId="0" applyFont="1" applyFill="1" applyBorder="1" applyAlignment="1">
      <alignment horizontal="center" wrapText="1"/>
    </xf>
    <xf numFmtId="0" fontId="30" fillId="0" borderId="26" xfId="0" applyFont="1" applyFill="1" applyBorder="1" applyAlignment="1">
      <alignment horizontal="center" wrapText="1"/>
    </xf>
    <xf numFmtId="0" fontId="60" fillId="0" borderId="24" xfId="0" applyFont="1" applyBorder="1" applyAlignment="1">
      <alignment horizontal="center" wrapText="1"/>
    </xf>
    <xf numFmtId="0" fontId="60" fillId="0" borderId="25" xfId="0" applyFont="1" applyBorder="1" applyAlignment="1">
      <alignment horizontal="center" wrapText="1"/>
    </xf>
  </cellXfs>
  <cellStyles count="159">
    <cellStyle name="_ALB content sheet" xfId="1"/>
    <cellStyle name="_ALB content sheet_Projekt_Buxhet_2012" xfId="2"/>
    <cellStyle name="_ALB_StructPC tables" xfId="3"/>
    <cellStyle name="_Output to team May 12 2008 10pm" xfId="4"/>
    <cellStyle name="_PC Table Summary fror Gramoz May 13 2008" xfId="5"/>
    <cellStyle name="1 indent" xfId="6"/>
    <cellStyle name="2 indents" xfId="7"/>
    <cellStyle name="20% - Accent1" xfId="8" builtinId="30" customBuiltin="1"/>
    <cellStyle name="20% - Accent2" xfId="9" builtinId="34" customBuiltin="1"/>
    <cellStyle name="20% - Accent3" xfId="10" builtinId="38" customBuiltin="1"/>
    <cellStyle name="20% - Accent4" xfId="11" builtinId="42" customBuiltin="1"/>
    <cellStyle name="20% - Accent5" xfId="12" builtinId="46" customBuiltin="1"/>
    <cellStyle name="20% - Accent6" xfId="13" builtinId="50" customBuiltin="1"/>
    <cellStyle name="3 indents" xfId="14"/>
    <cellStyle name="4 indents" xfId="15"/>
    <cellStyle name="40% - Accent1" xfId="16" builtinId="31" customBuiltin="1"/>
    <cellStyle name="40% - Accent2" xfId="17" builtinId="35" customBuiltin="1"/>
    <cellStyle name="40% - Accent3" xfId="18" builtinId="39" customBuiltin="1"/>
    <cellStyle name="40% - Accent4" xfId="19" builtinId="43" customBuiltin="1"/>
    <cellStyle name="40% - Accent5" xfId="20" builtinId="47" customBuiltin="1"/>
    <cellStyle name="40% - Accent6" xfId="21" builtinId="51" customBuiltin="1"/>
    <cellStyle name="5 indents" xfId="22"/>
    <cellStyle name="60% - Accent1" xfId="23" builtinId="32" customBuiltin="1"/>
    <cellStyle name="60% - Accent2" xfId="24" builtinId="36" customBuiltin="1"/>
    <cellStyle name="60% - Accent3" xfId="25" builtinId="40" customBuiltin="1"/>
    <cellStyle name="60% - Accent4" xfId="26" builtinId="44" customBuiltin="1"/>
    <cellStyle name="60% - Accent5" xfId="27" builtinId="48" customBuiltin="1"/>
    <cellStyle name="60% - Accent6" xfId="28" builtinId="52" customBuiltin="1"/>
    <cellStyle name="Accent1" xfId="29" builtinId="29" customBuiltin="1"/>
    <cellStyle name="Accent2" xfId="30" builtinId="33" customBuiltin="1"/>
    <cellStyle name="Accent3" xfId="31" builtinId="37" customBuiltin="1"/>
    <cellStyle name="Accent4" xfId="32" builtinId="41" customBuiltin="1"/>
    <cellStyle name="Accent5" xfId="33" builtinId="45" customBuiltin="1"/>
    <cellStyle name="Accent6" xfId="34" builtinId="49" customBuiltin="1"/>
    <cellStyle name="Bad" xfId="35" builtinId="27" customBuiltin="1"/>
    <cellStyle name="BoA" xfId="36"/>
    <cellStyle name="Calculation" xfId="37" builtinId="22" customBuiltin="1"/>
    <cellStyle name="Celkem" xfId="38"/>
    <cellStyle name="Check Cell" xfId="39" builtinId="23" customBuiltin="1"/>
    <cellStyle name="Comma" xfId="158" builtinId="3"/>
    <cellStyle name="Comma  - Style1" xfId="40"/>
    <cellStyle name="Comma 2" xfId="41"/>
    <cellStyle name="Comma 2 3" xfId="42"/>
    <cellStyle name="Comma 3" xfId="43"/>
    <cellStyle name="Comma 4" xfId="44"/>
    <cellStyle name="Comma 5" xfId="45"/>
    <cellStyle name="Comma 6" xfId="46"/>
    <cellStyle name="Comma(3)" xfId="47"/>
    <cellStyle name="Comma0" xfId="48"/>
    <cellStyle name="Curren - Style3" xfId="49"/>
    <cellStyle name="Curren - Style4" xfId="50"/>
    <cellStyle name="Currency0" xfId="51"/>
    <cellStyle name="Date" xfId="52"/>
    <cellStyle name="Datum" xfId="53"/>
    <cellStyle name="Defl/Infl" xfId="54"/>
    <cellStyle name="Euro" xfId="55"/>
    <cellStyle name="Exogenous" xfId="56"/>
    <cellStyle name="Explanatory Text" xfId="57" builtinId="53" customBuiltin="1"/>
    <cellStyle name="Finanční0" xfId="58"/>
    <cellStyle name="Finanèní0" xfId="59"/>
    <cellStyle name="Fixed" xfId="60"/>
    <cellStyle name="Good" xfId="61" builtinId="26" customBuiltin="1"/>
    <cellStyle name="Grey" xfId="62"/>
    <cellStyle name="Heading 1" xfId="63" builtinId="16" customBuiltin="1"/>
    <cellStyle name="Heading 2" xfId="64" builtinId="17" customBuiltin="1"/>
    <cellStyle name="Heading 3" xfId="65" builtinId="18" customBuiltin="1"/>
    <cellStyle name="Heading 4" xfId="66" builtinId="19" customBuiltin="1"/>
    <cellStyle name="Hipervínculo_IIF" xfId="67"/>
    <cellStyle name="IMF" xfId="68"/>
    <cellStyle name="imf-one decimal" xfId="69"/>
    <cellStyle name="imf-zero decimal" xfId="70"/>
    <cellStyle name="Input" xfId="71" builtinId="20" customBuiltin="1"/>
    <cellStyle name="Input [yellow]" xfId="72"/>
    <cellStyle name="INSTAT" xfId="73"/>
    <cellStyle name="Label" xfId="74"/>
    <cellStyle name="Linked Cell" xfId="75" builtinId="24" customBuiltin="1"/>
    <cellStyle name="Měna0" xfId="76"/>
    <cellStyle name="Millares [0]_BALPROGRAMA2001R" xfId="77"/>
    <cellStyle name="Millares_BALPROGRAMA2001R" xfId="78"/>
    <cellStyle name="Milliers [0]_Encours - Apr rééch" xfId="79"/>
    <cellStyle name="Milliers_Encours - Apr rééch" xfId="80"/>
    <cellStyle name="Mìna0" xfId="81"/>
    <cellStyle name="Model" xfId="82"/>
    <cellStyle name="MoF" xfId="83"/>
    <cellStyle name="Moneda [0]_BALPROGRAMA2001R" xfId="84"/>
    <cellStyle name="Moneda_BALPROGRAMA2001R" xfId="85"/>
    <cellStyle name="Monétaire [0]_Encours - Apr rééch" xfId="86"/>
    <cellStyle name="Monétaire_Encours - Apr rééch" xfId="87"/>
    <cellStyle name="Neutral" xfId="88" builtinId="28" customBuiltin="1"/>
    <cellStyle name="Normal" xfId="0" builtinId="0"/>
    <cellStyle name="Normal - Style1" xfId="89"/>
    <cellStyle name="Normal - Style2" xfId="90"/>
    <cellStyle name="Normal - Style5" xfId="91"/>
    <cellStyle name="Normal - Style6" xfId="92"/>
    <cellStyle name="Normal - Style7" xfId="93"/>
    <cellStyle name="Normal - Style8" xfId="94"/>
    <cellStyle name="Normal 10" xfId="95"/>
    <cellStyle name="Normal 11" xfId="96"/>
    <cellStyle name="normal 2" xfId="97"/>
    <cellStyle name="Normal 2 4" xfId="98"/>
    <cellStyle name="Normal 3" xfId="99"/>
    <cellStyle name="Normal 3 2" xfId="100"/>
    <cellStyle name="Normal 4" xfId="101"/>
    <cellStyle name="Normal 5" xfId="102"/>
    <cellStyle name="Normal 5 3" xfId="103"/>
    <cellStyle name="Normal 6" xfId="104"/>
    <cellStyle name="Normal 8" xfId="105"/>
    <cellStyle name="Normal Table" xfId="106"/>
    <cellStyle name="Normal_Sheet1" xfId="107"/>
    <cellStyle name="normálne__1_NDARJA  BUXHETIT Universiteteve _2007-2008 sipas Formulës.xls_Flori_PM" xfId="108"/>
    <cellStyle name="Note" xfId="109" builtinId="10" customBuiltin="1"/>
    <cellStyle name="Output" xfId="110" builtinId="21" customBuiltin="1"/>
    <cellStyle name="Output Amounts" xfId="111"/>
    <cellStyle name="Percent [2]" xfId="112"/>
    <cellStyle name="Percent 2" xfId="113"/>
    <cellStyle name="percentage difference" xfId="114"/>
    <cellStyle name="percentage difference one decimal" xfId="115"/>
    <cellStyle name="percentage difference zero decimal" xfId="116"/>
    <cellStyle name="Pevný" xfId="117"/>
    <cellStyle name="Presentation" xfId="118"/>
    <cellStyle name="Proj" xfId="119"/>
    <cellStyle name="Publication" xfId="120"/>
    <cellStyle name="STYL1 - Style1" xfId="121"/>
    <cellStyle name="Style 1" xfId="122"/>
    <cellStyle name="Text" xfId="123"/>
    <cellStyle name="Title" xfId="124" builtinId="15" customBuiltin="1"/>
    <cellStyle name="Total" xfId="125" builtinId="25" customBuiltin="1"/>
    <cellStyle name="Warning Text" xfId="126" builtinId="11" customBuiltin="1"/>
    <cellStyle name="WebAnchor1" xfId="127"/>
    <cellStyle name="WebAnchor2" xfId="128"/>
    <cellStyle name="WebAnchor3" xfId="129"/>
    <cellStyle name="WebAnchor4" xfId="130"/>
    <cellStyle name="WebAnchor5" xfId="131"/>
    <cellStyle name="WebAnchor6" xfId="132"/>
    <cellStyle name="WebAnchor7" xfId="133"/>
    <cellStyle name="Webexclude" xfId="134"/>
    <cellStyle name="WebFN" xfId="135"/>
    <cellStyle name="WebFN1" xfId="136"/>
    <cellStyle name="WebFN2" xfId="137"/>
    <cellStyle name="WebFN3" xfId="138"/>
    <cellStyle name="WebFN4" xfId="139"/>
    <cellStyle name="WebHR" xfId="140"/>
    <cellStyle name="WebIndent1" xfId="141"/>
    <cellStyle name="WebIndent1wFN3" xfId="142"/>
    <cellStyle name="WebIndent2" xfId="143"/>
    <cellStyle name="WebNoBR" xfId="144"/>
    <cellStyle name="Záhlaví 1" xfId="145"/>
    <cellStyle name="Záhlaví 2" xfId="146"/>
    <cellStyle name="zero" xfId="147"/>
    <cellStyle name="ДАТА" xfId="148"/>
    <cellStyle name="ДЕНЕЖНЫЙ_BOPENGC" xfId="149"/>
    <cellStyle name="ЗАГОЛОВОК1" xfId="150"/>
    <cellStyle name="ЗАГОЛОВОК2" xfId="151"/>
    <cellStyle name="ИТОГОВЫЙ" xfId="152"/>
    <cellStyle name="Обычный_BOPENGC" xfId="153"/>
    <cellStyle name="ПРОЦЕНТНЫЙ_BOPENGC" xfId="154"/>
    <cellStyle name="ТЕКСТ" xfId="155"/>
    <cellStyle name="ФИКСИРОВАННЫЙ" xfId="156"/>
    <cellStyle name="ФИНАНСОВЫЙ_BOPENGC" xfId="1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calcChain" Target="calcChain.xml"/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ata\Redi\redi\2005\2005%20buletini%20Korrik%202006\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ata\Redi\redi\2007\File-i%20i%20punes\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>
        <row r="1">
          <cell r="A1" t="str">
            <v>Moldova: Financinal Programming Model - Policy Experiments</v>
          </cell>
        </row>
        <row r="3">
          <cell r="K3" t="str">
            <v>Total</v>
          </cell>
        </row>
        <row r="4">
          <cell r="E4" t="str">
            <v>1999</v>
          </cell>
          <cell r="F4" t="str">
            <v>2000</v>
          </cell>
          <cell r="G4" t="str">
            <v>2001</v>
          </cell>
          <cell r="H4" t="str">
            <v>2002</v>
          </cell>
          <cell r="I4" t="str">
            <v>2003</v>
          </cell>
          <cell r="J4">
            <v>2004</v>
          </cell>
          <cell r="K4" t="str">
            <v>for all</v>
          </cell>
        </row>
        <row r="5">
          <cell r="K5" t="str">
            <v>years</v>
          </cell>
        </row>
        <row r="7">
          <cell r="A7" t="str">
            <v>Exogenous shock compared to latest simulation:</v>
          </cell>
        </row>
        <row r="9">
          <cell r="A9" t="str">
            <v>Real government consumption</v>
          </cell>
          <cell r="E9">
            <v>100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...</v>
          </cell>
        </row>
        <row r="10">
          <cell r="A10" t="str">
            <v xml:space="preserve">   In percent</v>
          </cell>
          <cell r="E10">
            <v>4.6640433344936065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...</v>
          </cell>
        </row>
        <row r="11">
          <cell r="A11" t="str">
            <v xml:space="preserve">   In percent of GDP</v>
          </cell>
          <cell r="E11">
            <v>0.36721360354066979</v>
          </cell>
          <cell r="F11">
            <v>-9.591258389220203E-2</v>
          </cell>
          <cell r="G11">
            <v>-1.2014888663253593</v>
          </cell>
          <cell r="H11">
            <v>-1.1439957606934614</v>
          </cell>
          <cell r="I11">
            <v>-1.2178597986021082</v>
          </cell>
          <cell r="K11" t="str">
            <v>...</v>
          </cell>
        </row>
        <row r="12">
          <cell r="A12" t="str">
            <v>Reserve money</v>
          </cell>
          <cell r="E12">
            <v>100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...</v>
          </cell>
        </row>
        <row r="13">
          <cell r="A13" t="str">
            <v xml:space="preserve">   In percent</v>
          </cell>
          <cell r="E13">
            <v>7.4579317836385739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...</v>
          </cell>
        </row>
        <row r="14">
          <cell r="A14" t="str">
            <v xml:space="preserve">   Of which: Net credit to government</v>
          </cell>
          <cell r="E14">
            <v>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...</v>
          </cell>
        </row>
        <row r="15">
          <cell r="A15" t="str">
            <v xml:space="preserve">                        In percent</v>
          </cell>
          <cell r="E15">
            <v>7.4571215510812827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...</v>
          </cell>
        </row>
        <row r="16">
          <cell r="A16" t="str">
            <v>Terms of Trade in percent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...</v>
          </cell>
        </row>
        <row r="18">
          <cell r="A18" t="str">
            <v>Effects compared to latest simulation:</v>
          </cell>
        </row>
        <row r="20">
          <cell r="A20" t="str">
            <v>Real GDP</v>
          </cell>
          <cell r="E20">
            <v>285.52210834435027</v>
          </cell>
          <cell r="F20">
            <v>42.126057337653037</v>
          </cell>
          <cell r="G20">
            <v>571.20083908815104</v>
          </cell>
          <cell r="H20">
            <v>563.71228973187863</v>
          </cell>
          <cell r="I20">
            <v>631.83965419175729</v>
          </cell>
          <cell r="J20">
            <v>0</v>
          </cell>
          <cell r="K20">
            <v>2094.4009486937903</v>
          </cell>
        </row>
        <row r="21">
          <cell r="A21" t="str">
            <v xml:space="preserve">   In percent</v>
          </cell>
          <cell r="E21">
            <v>2.9669238573247521</v>
          </cell>
          <cell r="F21">
            <v>0.43110037330072742</v>
          </cell>
          <cell r="G21">
            <v>5.6752012939778709</v>
          </cell>
          <cell r="H21">
            <v>5.3886403605100242</v>
          </cell>
          <cell r="I21">
            <v>5.7590132458503902</v>
          </cell>
          <cell r="J21">
            <v>0</v>
          </cell>
          <cell r="K21">
            <v>4.1153385911992544</v>
          </cell>
        </row>
        <row r="22">
          <cell r="A22" t="str">
            <v>Real private consumption</v>
          </cell>
          <cell r="E22">
            <v>68.22237817558198</v>
          </cell>
          <cell r="F22">
            <v>-57.681134767604817</v>
          </cell>
          <cell r="G22">
            <v>-90.035099943241221</v>
          </cell>
          <cell r="H22">
            <v>-672.09499721237898</v>
          </cell>
          <cell r="I22">
            <v>-749.04366323398335</v>
          </cell>
          <cell r="J22">
            <v>0</v>
          </cell>
          <cell r="K22">
            <v>-1500.6325169816264</v>
          </cell>
        </row>
        <row r="23">
          <cell r="A23" t="str">
            <v xml:space="preserve">   In percent</v>
          </cell>
          <cell r="E23">
            <v>0.97905901411194418</v>
          </cell>
          <cell r="F23">
            <v>-0.83753502138212466</v>
          </cell>
          <cell r="G23">
            <v>-1.2848665384204314</v>
          </cell>
          <cell r="H23">
            <v>-9.2505835470358129</v>
          </cell>
          <cell r="I23">
            <v>-9.818848591825482</v>
          </cell>
          <cell r="J23">
            <v>0</v>
          </cell>
          <cell r="K23">
            <v>-4.1968005806608737</v>
          </cell>
        </row>
        <row r="24">
          <cell r="A24" t="str">
            <v>Real investments</v>
          </cell>
          <cell r="E24">
            <v>118.05973402878249</v>
          </cell>
          <cell r="F24">
            <v>203.11597364475438</v>
          </cell>
          <cell r="G24">
            <v>2076.5129305177079</v>
          </cell>
          <cell r="H24">
            <v>2439.2488075490892</v>
          </cell>
          <cell r="I24">
            <v>2533.8262818369253</v>
          </cell>
          <cell r="J24">
            <v>0</v>
          </cell>
          <cell r="K24">
            <v>7370.7637275772595</v>
          </cell>
        </row>
        <row r="25">
          <cell r="A25" t="str">
            <v xml:space="preserve">   In percent</v>
          </cell>
          <cell r="E25">
            <v>7.4585469225083498</v>
          </cell>
          <cell r="F25">
            <v>14.002753347303271</v>
          </cell>
          <cell r="G25">
            <v>133.94503258473284</v>
          </cell>
          <cell r="H25">
            <v>147.5801260245845</v>
          </cell>
          <cell r="I25">
            <v>143.66216263637006</v>
          </cell>
          <cell r="J25">
            <v>0</v>
          </cell>
          <cell r="K25">
            <v>92.131510233621654</v>
          </cell>
        </row>
        <row r="26">
          <cell r="A26" t="str">
            <v>Consumer price level</v>
          </cell>
          <cell r="E26">
            <v>9.9711726958321423E-2</v>
          </cell>
          <cell r="F26">
            <v>-0.12739842634524012</v>
          </cell>
          <cell r="G26">
            <v>-0.36841005977367769</v>
          </cell>
          <cell r="H26">
            <v>-0.36356188687888302</v>
          </cell>
          <cell r="I26">
            <v>-0.31972272811806035</v>
          </cell>
          <cell r="J26">
            <v>0</v>
          </cell>
          <cell r="K26">
            <v>-1.0793813741575398</v>
          </cell>
        </row>
        <row r="27">
          <cell r="A27" t="str">
            <v xml:space="preserve">   In percent</v>
          </cell>
          <cell r="E27">
            <v>7.2623253429221712</v>
          </cell>
          <cell r="F27">
            <v>-8.0685535542759528</v>
          </cell>
          <cell r="G27">
            <v>-22.22152212508178</v>
          </cell>
          <cell r="H27">
            <v>-21.29038168569851</v>
          </cell>
          <cell r="I27">
            <v>-18.177802643478696</v>
          </cell>
          <cell r="J27">
            <v>0</v>
          </cell>
          <cell r="K27">
            <v>-18.177802643478703</v>
          </cell>
        </row>
        <row r="28">
          <cell r="A28" t="str">
            <v>Exchange rate</v>
          </cell>
          <cell r="E28">
            <v>-0.14849454749144608</v>
          </cell>
          <cell r="F28">
            <v>-0.39510281557175397</v>
          </cell>
          <cell r="G28">
            <v>-0.47415919603176371</v>
          </cell>
          <cell r="H28">
            <v>-0.45770096504097024</v>
          </cell>
          <cell r="I28">
            <v>-0.4160629231850228</v>
          </cell>
          <cell r="J28">
            <v>0</v>
          </cell>
          <cell r="K28">
            <v>-1.8915204473209568</v>
          </cell>
        </row>
        <row r="29">
          <cell r="A29" t="str">
            <v xml:space="preserve">   In percent</v>
          </cell>
          <cell r="E29">
            <v>-9.3221283444776404</v>
          </cell>
          <cell r="F29">
            <v>-22.147429170270758</v>
          </cell>
          <cell r="G29">
            <v>-26.091189752672033</v>
          </cell>
          <cell r="H29">
            <v>-24.754015921333302</v>
          </cell>
          <cell r="I29">
            <v>-22.077207377424529</v>
          </cell>
          <cell r="J29">
            <v>0</v>
          </cell>
          <cell r="K29">
            <v>-22.077207377424525</v>
          </cell>
        </row>
        <row r="30">
          <cell r="A30" t="str">
            <v>Overall fiscal balance</v>
          </cell>
          <cell r="E30">
            <v>275.11703680354327</v>
          </cell>
          <cell r="F30">
            <v>433.66515754647708</v>
          </cell>
          <cell r="G30">
            <v>2254.5232706261349</v>
          </cell>
          <cell r="H30">
            <v>3376.9477086778129</v>
          </cell>
          <cell r="I30">
            <v>3633.7987665855426</v>
          </cell>
          <cell r="K30">
            <v>9974.0519402395112</v>
          </cell>
        </row>
        <row r="31">
          <cell r="A31" t="str">
            <v xml:space="preserve">   In percent of GDP</v>
          </cell>
          <cell r="E31">
            <v>2.2308952908821702</v>
          </cell>
          <cell r="F31">
            <v>2.9591634918286638</v>
          </cell>
          <cell r="G31">
            <v>15.087750304383174</v>
          </cell>
          <cell r="H31">
            <v>21.083757179934302</v>
          </cell>
          <cell r="I31">
            <v>20.380537391897956</v>
          </cell>
          <cell r="K31">
            <v>61.742103658926268</v>
          </cell>
        </row>
        <row r="32">
          <cell r="A32" t="str">
            <v>Real central bank credit to private sector</v>
          </cell>
          <cell r="E32">
            <v>-56.550625176133167</v>
          </cell>
          <cell r="F32">
            <v>32.07159163200231</v>
          </cell>
          <cell r="G32">
            <v>-282.80321595595819</v>
          </cell>
          <cell r="H32">
            <v>-280.81545281977805</v>
          </cell>
          <cell r="I32">
            <v>-335.42343059179274</v>
          </cell>
          <cell r="J32">
            <v>0</v>
          </cell>
          <cell r="K32">
            <v>-923.52113291165983</v>
          </cell>
        </row>
        <row r="33">
          <cell r="A33" t="str">
            <v xml:space="preserve">   In percent</v>
          </cell>
          <cell r="E33">
            <v>-10.45902462913037</v>
          </cell>
          <cell r="F33">
            <v>5.2492584922416778</v>
          </cell>
          <cell r="G33">
            <v>-46.698261625178539</v>
          </cell>
          <cell r="H33">
            <v>-49.250058561006952</v>
          </cell>
          <cell r="I33">
            <v>-58.141318033417576</v>
          </cell>
          <cell r="J33">
            <v>0</v>
          </cell>
          <cell r="K33" t="str">
            <v>...</v>
          </cell>
        </row>
        <row r="34">
          <cell r="A34" t="str">
            <v>External current account (in US$ millions)</v>
          </cell>
          <cell r="E34">
            <v>1.8623564206970684</v>
          </cell>
          <cell r="F34">
            <v>-16.425876321845664</v>
          </cell>
          <cell r="G34">
            <v>-77.365316579464249</v>
          </cell>
          <cell r="H34">
            <v>-48.637841282744972</v>
          </cell>
          <cell r="I34">
            <v>-50.640212726809438</v>
          </cell>
          <cell r="J34">
            <v>0</v>
          </cell>
          <cell r="K34">
            <v>-191.20689049016724</v>
          </cell>
        </row>
        <row r="36">
          <cell r="A36" t="str">
            <v>Memorandum items:</v>
          </cell>
        </row>
        <row r="38">
          <cell r="A38" t="str">
            <v>Check latest Model 1 simulation (must = 0)</v>
          </cell>
          <cell r="E38">
            <v>2954.5194724888038</v>
          </cell>
          <cell r="F38">
            <v>488.95458196945782</v>
          </cell>
          <cell r="G38">
            <v>699.27602879955759</v>
          </cell>
          <cell r="H38">
            <v>719.06766984415935</v>
          </cell>
          <cell r="I38">
            <v>765.2589335960173</v>
          </cell>
          <cell r="J38">
            <v>722.43294750499126</v>
          </cell>
          <cell r="K38" t="str">
            <v>...</v>
          </cell>
        </row>
        <row r="39">
          <cell r="A39" t="str">
            <v>Check latest Model 2 simulation (must = 0)</v>
          </cell>
          <cell r="E39">
            <v>3372.7144028952257</v>
          </cell>
          <cell r="F39">
            <v>620.4410522769391</v>
          </cell>
          <cell r="G39">
            <v>9965.005556713757</v>
          </cell>
          <cell r="H39">
            <v>2923.9956528482762</v>
          </cell>
          <cell r="I39">
            <v>2504.4017630601261</v>
          </cell>
          <cell r="J39">
            <v>79230.836951979203</v>
          </cell>
          <cell r="K39" t="str">
            <v>...</v>
          </cell>
        </row>
      </sheetData>
      <sheetData sheetId="24" refreshError="1">
        <row r="1">
          <cell r="A1" t="str">
            <v>Model Definitions</v>
          </cell>
        </row>
        <row r="3">
          <cell r="B3">
            <v>1996</v>
          </cell>
          <cell r="C3">
            <v>1997</v>
          </cell>
          <cell r="D3">
            <v>1998</v>
          </cell>
          <cell r="E3">
            <v>1999</v>
          </cell>
          <cell r="F3">
            <v>2000</v>
          </cell>
          <cell r="G3">
            <v>2001</v>
          </cell>
          <cell r="H3">
            <v>2002</v>
          </cell>
          <cell r="I3">
            <v>2003</v>
          </cell>
          <cell r="J3">
            <v>2004</v>
          </cell>
        </row>
        <row r="5">
          <cell r="A5" t="str">
            <v>Definitions:</v>
          </cell>
        </row>
        <row r="8">
          <cell r="A8" t="str">
            <v>Model 1</v>
          </cell>
          <cell r="B8" t="e">
            <v>#N/A</v>
          </cell>
          <cell r="C8" t="e">
            <v>#N/A</v>
          </cell>
          <cell r="D8" t="b">
            <v>1</v>
          </cell>
          <cell r="E8" t="b">
            <v>1</v>
          </cell>
          <cell r="F8" t="b">
            <v>1</v>
          </cell>
          <cell r="G8" t="b">
            <v>1</v>
          </cell>
          <cell r="H8" t="b">
            <v>1</v>
          </cell>
          <cell r="I8" t="b">
            <v>1</v>
          </cell>
          <cell r="J8" t="b">
            <v>1</v>
          </cell>
        </row>
        <row r="9">
          <cell r="B9" t="e">
            <v>#N/A</v>
          </cell>
          <cell r="C9" t="e">
            <v>#N/A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B10" t="e">
            <v>#N/A</v>
          </cell>
          <cell r="C10" t="e">
            <v>#N/A</v>
          </cell>
          <cell r="D10" t="b">
            <v>1</v>
          </cell>
          <cell r="E10" t="b">
            <v>1</v>
          </cell>
          <cell r="F10" t="b">
            <v>1</v>
          </cell>
          <cell r="G10" t="b">
            <v>1</v>
          </cell>
          <cell r="H10" t="b">
            <v>1</v>
          </cell>
          <cell r="I10" t="b">
            <v>1</v>
          </cell>
          <cell r="J10" t="b">
            <v>1</v>
          </cell>
        </row>
        <row r="11">
          <cell r="B11" t="e">
            <v>#N/A</v>
          </cell>
          <cell r="C11" t="e">
            <v>#N/A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</row>
        <row r="15">
          <cell r="A15" t="str">
            <v>Model 2</v>
          </cell>
          <cell r="E15" t="b">
            <v>1</v>
          </cell>
          <cell r="F15" t="b">
            <v>1</v>
          </cell>
        </row>
        <row r="16">
          <cell r="E16">
            <v>0</v>
          </cell>
          <cell r="F16">
            <v>0</v>
          </cell>
        </row>
        <row r="17">
          <cell r="E17" t="b">
            <v>1</v>
          </cell>
          <cell r="F17" t="b">
            <v>1</v>
          </cell>
        </row>
        <row r="18">
          <cell r="E18">
            <v>100</v>
          </cell>
          <cell r="F18">
            <v>100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 xml:space="preserve"> </v>
          </cell>
          <cell r="AF37" t="str">
            <v xml:space="preserve"> </v>
          </cell>
          <cell r="AG37">
            <v>25</v>
          </cell>
        </row>
        <row r="38">
          <cell r="D38">
            <v>15</v>
          </cell>
          <cell r="AE38" t="str">
            <v xml:space="preserve"> </v>
          </cell>
          <cell r="AF38" t="str">
            <v xml:space="preserve"> </v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 xml:space="preserve"> </v>
          </cell>
        </row>
        <row r="41">
          <cell r="D41">
            <v>7.6</v>
          </cell>
          <cell r="AG41">
            <v>7.6</v>
          </cell>
          <cell r="AI41" t="str">
            <v xml:space="preserve"> </v>
          </cell>
        </row>
        <row r="42">
          <cell r="D42">
            <v>15</v>
          </cell>
          <cell r="AG42" t="str">
            <v xml:space="preserve"> </v>
          </cell>
          <cell r="AH42">
            <v>15</v>
          </cell>
        </row>
        <row r="43">
          <cell r="D43">
            <v>15</v>
          </cell>
          <cell r="AG43" t="str">
            <v xml:space="preserve"> </v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 xml:space="preserve"> </v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 xml:space="preserve"> </v>
          </cell>
          <cell r="AQ133">
            <v>1</v>
          </cell>
        </row>
        <row r="134">
          <cell r="D134" t="str">
            <v>ok</v>
          </cell>
          <cell r="AP134" t="str">
            <v xml:space="preserve"> </v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 xml:space="preserve"> </v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 xml:space="preserve"> </v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 xml:space="preserve">                              </v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 xml:space="preserve">                                        </v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 xml:space="preserve"> </v>
          </cell>
          <cell r="AV34" t="str">
            <v xml:space="preserve"> </v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 xml:space="preserve"> </v>
          </cell>
          <cell r="AV35" t="str">
            <v xml:space="preserve"> </v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 xml:space="preserve"> </v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 xml:space="preserve"> </v>
          </cell>
          <cell r="BS12" t="str">
            <v xml:space="preserve"> </v>
          </cell>
          <cell r="BT12" t="str">
            <v xml:space="preserve"> </v>
          </cell>
          <cell r="BV12" t="str">
            <v xml:space="preserve"> </v>
          </cell>
          <cell r="CE12" t="str">
            <v xml:space="preserve"> </v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 xml:space="preserve"> </v>
          </cell>
          <cell r="BS15" t="str">
            <v xml:space="preserve"> </v>
          </cell>
          <cell r="BT15" t="str">
            <v xml:space="preserve"> </v>
          </cell>
          <cell r="BV15" t="str">
            <v xml:space="preserve"> </v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 xml:space="preserve"> </v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 xml:space="preserve"> </v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 xml:space="preserve"> </v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 xml:space="preserve"> </v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
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
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
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 xml:space="preserve"> </v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>
        <row r="5">
          <cell r="C5" t="str">
            <v>Table.  Georgia: Projected Fund Position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>
        <row r="14">
          <cell r="D14">
            <v>184.46999999999997</v>
          </cell>
        </row>
      </sheetData>
      <sheetData sheetId="11">
        <row r="102">
          <cell r="G102">
            <v>0</v>
          </cell>
        </row>
      </sheetData>
      <sheetData sheetId="12">
        <row r="249">
          <cell r="G249" t="str">
            <v>Table 9. Georgia:  External Debt Service Payments Capacity, 1998-2007</v>
          </cell>
        </row>
      </sheetData>
      <sheetData sheetId="13">
        <row r="13">
          <cell r="G13" t="e">
            <v>#REF!</v>
          </cell>
        </row>
      </sheetData>
      <sheetData sheetId="14" refreshError="1"/>
      <sheetData sheetId="15" refreshError="1"/>
      <sheetData sheetId="16" refreshError="1"/>
      <sheetData sheetId="17">
        <row r="7">
          <cell r="G7" t="str">
            <v>Table 4.  Georgia: Key Indicators of External Indebtedness</v>
          </cell>
        </row>
      </sheetData>
      <sheetData sheetId="18">
        <row r="5">
          <cell r="C5" t="str">
            <v>Table 3.  Georgia: External financing requirements and sources</v>
          </cell>
        </row>
      </sheetData>
      <sheetData sheetId="19">
        <row r="2">
          <cell r="C2" t="str">
            <v>Table 33.  Georgia:  Balance of Payments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3"/>
  <sheetViews>
    <sheetView tabSelected="1" workbookViewId="0">
      <selection activeCell="E5" sqref="E5"/>
    </sheetView>
  </sheetViews>
  <sheetFormatPr defaultRowHeight="14.25"/>
  <cols>
    <col min="1" max="1" width="13.140625" style="44" customWidth="1"/>
    <col min="2" max="3" width="17.7109375" style="44" customWidth="1"/>
    <col min="4" max="4" width="14.42578125" style="44" customWidth="1"/>
    <col min="5" max="5" width="14.85546875" style="44" customWidth="1"/>
    <col min="6" max="6" width="14.140625" style="44" customWidth="1"/>
    <col min="7" max="8" width="17.7109375" style="44" customWidth="1"/>
    <col min="9" max="9" width="15" style="44" customWidth="1"/>
    <col min="10" max="10" width="15.42578125" style="44" customWidth="1"/>
    <col min="11" max="16384" width="9.140625" style="44"/>
  </cols>
  <sheetData>
    <row r="1" spans="1:10" ht="62.25" customHeight="1" thickBot="1">
      <c r="A1" s="136" t="s">
        <v>123</v>
      </c>
      <c r="B1" s="136"/>
      <c r="C1" s="42" t="s">
        <v>76</v>
      </c>
      <c r="D1" s="45"/>
      <c r="E1" s="42"/>
      <c r="F1" s="42" t="s">
        <v>116</v>
      </c>
      <c r="G1" s="43"/>
      <c r="H1" s="43"/>
      <c r="I1" s="43"/>
      <c r="J1" s="46" t="s">
        <v>75</v>
      </c>
    </row>
    <row r="2" spans="1:10" s="47" customFormat="1" ht="62.25" customHeight="1">
      <c r="A2" s="71" t="s">
        <v>38</v>
      </c>
      <c r="B2" s="72" t="s">
        <v>39</v>
      </c>
      <c r="C2" s="72" t="s">
        <v>40</v>
      </c>
      <c r="D2" s="72" t="s">
        <v>41</v>
      </c>
      <c r="E2" s="72" t="s">
        <v>42</v>
      </c>
      <c r="F2" s="72" t="s">
        <v>43</v>
      </c>
      <c r="G2" s="72" t="s">
        <v>44</v>
      </c>
      <c r="H2" s="72" t="s">
        <v>102</v>
      </c>
      <c r="I2" s="72" t="s">
        <v>103</v>
      </c>
      <c r="J2" s="73" t="s">
        <v>45</v>
      </c>
    </row>
    <row r="3" spans="1:10" ht="62.25" customHeight="1">
      <c r="A3" s="74" t="s">
        <v>46</v>
      </c>
      <c r="B3" s="48" t="s">
        <v>105</v>
      </c>
      <c r="C3" s="48" t="s">
        <v>106</v>
      </c>
      <c r="D3" s="49" t="s">
        <v>107</v>
      </c>
      <c r="E3" s="48" t="s">
        <v>47</v>
      </c>
      <c r="F3" s="48" t="s">
        <v>48</v>
      </c>
      <c r="G3" s="48" t="s">
        <v>49</v>
      </c>
      <c r="H3" s="77" t="s">
        <v>109</v>
      </c>
      <c r="I3" s="48" t="s">
        <v>50</v>
      </c>
      <c r="J3" s="78">
        <v>44000</v>
      </c>
    </row>
    <row r="4" spans="1:10" ht="62.25" customHeight="1">
      <c r="A4" s="74" t="s">
        <v>46</v>
      </c>
      <c r="B4" s="48" t="s">
        <v>105</v>
      </c>
      <c r="C4" s="48" t="s">
        <v>106</v>
      </c>
      <c r="D4" s="49" t="s">
        <v>107</v>
      </c>
      <c r="E4" s="48" t="s">
        <v>47</v>
      </c>
      <c r="F4" s="48" t="s">
        <v>48</v>
      </c>
      <c r="G4" s="48" t="s">
        <v>51</v>
      </c>
      <c r="H4" s="77" t="s">
        <v>109</v>
      </c>
      <c r="I4" s="48" t="s">
        <v>50</v>
      </c>
      <c r="J4" s="78">
        <v>6600</v>
      </c>
    </row>
    <row r="5" spans="1:10" ht="62.25" customHeight="1">
      <c r="A5" s="74" t="s">
        <v>46</v>
      </c>
      <c r="B5" s="48" t="s">
        <v>105</v>
      </c>
      <c r="C5" s="48" t="s">
        <v>106</v>
      </c>
      <c r="D5" s="49" t="s">
        <v>107</v>
      </c>
      <c r="E5" s="48" t="s">
        <v>47</v>
      </c>
      <c r="F5" s="48" t="s">
        <v>48</v>
      </c>
      <c r="G5" s="48" t="s">
        <v>52</v>
      </c>
      <c r="H5" s="77" t="s">
        <v>109</v>
      </c>
      <c r="I5" s="48" t="s">
        <v>50</v>
      </c>
      <c r="J5" s="78">
        <v>17760</v>
      </c>
    </row>
    <row r="6" spans="1:10" ht="62.25" customHeight="1">
      <c r="A6" s="75" t="s">
        <v>46</v>
      </c>
      <c r="B6" s="48" t="s">
        <v>105</v>
      </c>
      <c r="C6" s="48" t="s">
        <v>106</v>
      </c>
      <c r="D6" s="49" t="s">
        <v>107</v>
      </c>
      <c r="E6" s="50" t="s">
        <v>47</v>
      </c>
      <c r="F6" s="48" t="s">
        <v>48</v>
      </c>
      <c r="G6" s="50" t="s">
        <v>53</v>
      </c>
      <c r="H6" s="77" t="s">
        <v>109</v>
      </c>
      <c r="I6" s="50" t="s">
        <v>50</v>
      </c>
      <c r="J6" s="78">
        <v>100</v>
      </c>
    </row>
    <row r="7" spans="1:10" ht="62.25" customHeight="1">
      <c r="A7" s="75" t="s">
        <v>46</v>
      </c>
      <c r="B7" s="48" t="s">
        <v>105</v>
      </c>
      <c r="C7" s="48" t="s">
        <v>106</v>
      </c>
      <c r="D7" s="49" t="s">
        <v>107</v>
      </c>
      <c r="E7" s="50" t="s">
        <v>47</v>
      </c>
      <c r="F7" s="48" t="s">
        <v>48</v>
      </c>
      <c r="G7" s="50" t="s">
        <v>54</v>
      </c>
      <c r="H7" s="77" t="s">
        <v>109</v>
      </c>
      <c r="I7" s="50" t="s">
        <v>50</v>
      </c>
      <c r="J7" s="78">
        <v>240</v>
      </c>
    </row>
    <row r="8" spans="1:10" ht="62.25" customHeight="1">
      <c r="A8" s="75" t="s">
        <v>46</v>
      </c>
      <c r="B8" s="48" t="s">
        <v>105</v>
      </c>
      <c r="C8" s="48" t="s">
        <v>106</v>
      </c>
      <c r="D8" s="49" t="s">
        <v>107</v>
      </c>
      <c r="E8" s="50" t="s">
        <v>47</v>
      </c>
      <c r="F8" s="48" t="s">
        <v>48</v>
      </c>
      <c r="G8" s="50" t="s">
        <v>55</v>
      </c>
      <c r="H8" s="77" t="s">
        <v>110</v>
      </c>
      <c r="I8" s="50" t="s">
        <v>50</v>
      </c>
      <c r="J8" s="78">
        <v>5000</v>
      </c>
    </row>
    <row r="9" spans="1:10" ht="62.25" customHeight="1">
      <c r="A9" s="75" t="s">
        <v>46</v>
      </c>
      <c r="B9" s="48" t="s">
        <v>105</v>
      </c>
      <c r="C9" s="48" t="s">
        <v>106</v>
      </c>
      <c r="D9" s="49" t="s">
        <v>107</v>
      </c>
      <c r="E9" s="50" t="s">
        <v>47</v>
      </c>
      <c r="F9" s="48" t="s">
        <v>48</v>
      </c>
      <c r="G9" s="50" t="s">
        <v>55</v>
      </c>
      <c r="H9" s="77" t="s">
        <v>111</v>
      </c>
      <c r="I9" s="50" t="s">
        <v>50</v>
      </c>
      <c r="J9" s="79">
        <v>500</v>
      </c>
    </row>
    <row r="10" spans="1:10" ht="62.25" customHeight="1">
      <c r="A10" s="75" t="s">
        <v>46</v>
      </c>
      <c r="B10" s="48" t="s">
        <v>105</v>
      </c>
      <c r="C10" s="48" t="s">
        <v>106</v>
      </c>
      <c r="D10" s="49" t="s">
        <v>107</v>
      </c>
      <c r="E10" s="50" t="s">
        <v>47</v>
      </c>
      <c r="F10" s="48" t="s">
        <v>48</v>
      </c>
      <c r="G10" s="50" t="s">
        <v>55</v>
      </c>
      <c r="H10" s="77" t="s">
        <v>112</v>
      </c>
      <c r="I10" s="50" t="s">
        <v>50</v>
      </c>
      <c r="J10" s="79">
        <v>500</v>
      </c>
    </row>
    <row r="11" spans="1:10" ht="62.25" customHeight="1" thickBot="1">
      <c r="A11" s="75" t="s">
        <v>46</v>
      </c>
      <c r="B11" s="48" t="s">
        <v>105</v>
      </c>
      <c r="C11" s="48" t="s">
        <v>106</v>
      </c>
      <c r="D11" s="49" t="s">
        <v>107</v>
      </c>
      <c r="E11" s="50" t="s">
        <v>47</v>
      </c>
      <c r="F11" s="48" t="s">
        <v>48</v>
      </c>
      <c r="G11" s="50" t="s">
        <v>55</v>
      </c>
      <c r="H11" s="77" t="s">
        <v>113</v>
      </c>
      <c r="I11" s="50" t="s">
        <v>50</v>
      </c>
      <c r="J11" s="79">
        <v>10000</v>
      </c>
    </row>
    <row r="12" spans="1:10" ht="62.25" customHeight="1" thickBot="1">
      <c r="A12" s="137" t="s">
        <v>56</v>
      </c>
      <c r="B12" s="138"/>
      <c r="C12" s="138"/>
      <c r="D12" s="138"/>
      <c r="E12" s="138"/>
      <c r="F12" s="138"/>
      <c r="G12" s="138"/>
      <c r="H12" s="138"/>
      <c r="I12" s="138"/>
      <c r="J12" s="76">
        <f>SUM(J3:J11)</f>
        <v>84700</v>
      </c>
    </row>
    <row r="13" spans="1:10">
      <c r="A13" s="51"/>
      <c r="B13" s="51"/>
      <c r="C13" s="51"/>
      <c r="D13" s="52"/>
      <c r="E13" s="51"/>
      <c r="F13" s="51"/>
      <c r="G13" s="51"/>
      <c r="H13" s="51"/>
      <c r="I13" s="51"/>
      <c r="J13" s="53"/>
    </row>
  </sheetData>
  <mergeCells count="2">
    <mergeCell ref="A1:B1"/>
    <mergeCell ref="A12:I12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11"/>
  <sheetViews>
    <sheetView workbookViewId="0">
      <selection activeCell="A11" sqref="A11:I11"/>
    </sheetView>
  </sheetViews>
  <sheetFormatPr defaultRowHeight="12.75"/>
  <cols>
    <col min="2" max="2" width="9.5703125" customWidth="1"/>
    <col min="3" max="3" width="12.7109375" customWidth="1"/>
    <col min="4" max="4" width="12.28515625" customWidth="1"/>
    <col min="5" max="5" width="13.7109375" customWidth="1"/>
    <col min="6" max="6" width="16.85546875" customWidth="1"/>
    <col min="7" max="7" width="13.7109375" customWidth="1"/>
    <col min="8" max="8" width="14.5703125" customWidth="1"/>
    <col min="9" max="9" width="14.7109375" customWidth="1"/>
    <col min="10" max="10" width="8" customWidth="1"/>
  </cols>
  <sheetData>
    <row r="2" spans="1:10" ht="15.75" thickBot="1">
      <c r="A2" s="136" t="s">
        <v>123</v>
      </c>
      <c r="B2" s="136"/>
      <c r="C2" s="42" t="s">
        <v>77</v>
      </c>
      <c r="D2" s="45"/>
      <c r="E2" s="42"/>
      <c r="F2" s="42" t="s">
        <v>116</v>
      </c>
      <c r="G2" s="43"/>
      <c r="H2" s="43"/>
      <c r="I2" s="43"/>
      <c r="J2" s="46" t="s">
        <v>75</v>
      </c>
    </row>
    <row r="3" spans="1:10" ht="57">
      <c r="A3" s="71" t="s">
        <v>38</v>
      </c>
      <c r="B3" s="72" t="s">
        <v>39</v>
      </c>
      <c r="C3" s="72" t="s">
        <v>40</v>
      </c>
      <c r="D3" s="72" t="s">
        <v>41</v>
      </c>
      <c r="E3" s="72" t="s">
        <v>42</v>
      </c>
      <c r="F3" s="72" t="s">
        <v>43</v>
      </c>
      <c r="G3" s="72" t="s">
        <v>44</v>
      </c>
      <c r="H3" s="72" t="s">
        <v>102</v>
      </c>
      <c r="I3" s="72" t="s">
        <v>103</v>
      </c>
      <c r="J3" s="73" t="s">
        <v>45</v>
      </c>
    </row>
    <row r="4" spans="1:10" ht="51" customHeight="1">
      <c r="A4" s="74" t="s">
        <v>46</v>
      </c>
      <c r="B4" s="48" t="s">
        <v>105</v>
      </c>
      <c r="C4" s="48" t="s">
        <v>106</v>
      </c>
      <c r="D4" s="49" t="s">
        <v>107</v>
      </c>
      <c r="E4" s="48" t="s">
        <v>47</v>
      </c>
      <c r="F4" s="48" t="s">
        <v>48</v>
      </c>
      <c r="G4" s="48" t="s">
        <v>49</v>
      </c>
      <c r="H4" s="77" t="s">
        <v>109</v>
      </c>
      <c r="I4" s="48" t="s">
        <v>50</v>
      </c>
      <c r="J4" s="78">
        <v>44000</v>
      </c>
    </row>
    <row r="5" spans="1:10" ht="51" customHeight="1">
      <c r="A5" s="74" t="s">
        <v>46</v>
      </c>
      <c r="B5" s="48" t="s">
        <v>105</v>
      </c>
      <c r="C5" s="48" t="s">
        <v>106</v>
      </c>
      <c r="D5" s="49" t="s">
        <v>107</v>
      </c>
      <c r="E5" s="48" t="s">
        <v>47</v>
      </c>
      <c r="F5" s="48" t="s">
        <v>48</v>
      </c>
      <c r="G5" s="48" t="s">
        <v>51</v>
      </c>
      <c r="H5" s="77" t="s">
        <v>109</v>
      </c>
      <c r="I5" s="48" t="s">
        <v>50</v>
      </c>
      <c r="J5" s="78">
        <v>6600</v>
      </c>
    </row>
    <row r="6" spans="1:10" ht="36.75" customHeight="1">
      <c r="A6" s="74" t="s">
        <v>46</v>
      </c>
      <c r="B6" s="48" t="s">
        <v>105</v>
      </c>
      <c r="C6" s="48" t="s">
        <v>106</v>
      </c>
      <c r="D6" s="49" t="s">
        <v>107</v>
      </c>
      <c r="E6" s="48" t="s">
        <v>47</v>
      </c>
      <c r="F6" s="48" t="s">
        <v>48</v>
      </c>
      <c r="G6" s="48" t="s">
        <v>52</v>
      </c>
      <c r="H6" s="77" t="s">
        <v>109</v>
      </c>
      <c r="I6" s="48" t="s">
        <v>50</v>
      </c>
      <c r="J6" s="78">
        <v>19260</v>
      </c>
    </row>
    <row r="7" spans="1:10" ht="32.25" customHeight="1">
      <c r="A7" s="75" t="s">
        <v>46</v>
      </c>
      <c r="B7" s="48" t="s">
        <v>105</v>
      </c>
      <c r="C7" s="48" t="s">
        <v>106</v>
      </c>
      <c r="D7" s="49" t="s">
        <v>107</v>
      </c>
      <c r="E7" s="50" t="s">
        <v>47</v>
      </c>
      <c r="F7" s="48" t="s">
        <v>48</v>
      </c>
      <c r="G7" s="50" t="s">
        <v>53</v>
      </c>
      <c r="H7" s="77" t="s">
        <v>109</v>
      </c>
      <c r="I7" s="50" t="s">
        <v>50</v>
      </c>
      <c r="J7" s="78">
        <v>100</v>
      </c>
    </row>
    <row r="8" spans="1:10" ht="63.75" customHeight="1">
      <c r="A8" s="75" t="s">
        <v>46</v>
      </c>
      <c r="B8" s="48" t="s">
        <v>105</v>
      </c>
      <c r="C8" s="48" t="s">
        <v>106</v>
      </c>
      <c r="D8" s="49" t="s">
        <v>107</v>
      </c>
      <c r="E8" s="50" t="s">
        <v>47</v>
      </c>
      <c r="F8" s="48" t="s">
        <v>48</v>
      </c>
      <c r="G8" s="50" t="s">
        <v>54</v>
      </c>
      <c r="H8" s="77" t="s">
        <v>109</v>
      </c>
      <c r="I8" s="50" t="s">
        <v>50</v>
      </c>
      <c r="J8" s="78">
        <v>240</v>
      </c>
    </row>
    <row r="9" spans="1:10" ht="63" customHeight="1">
      <c r="A9" s="75" t="s">
        <v>46</v>
      </c>
      <c r="B9" s="48" t="s">
        <v>105</v>
      </c>
      <c r="C9" s="48" t="s">
        <v>106</v>
      </c>
      <c r="D9" s="49" t="s">
        <v>107</v>
      </c>
      <c r="E9" s="50" t="s">
        <v>47</v>
      </c>
      <c r="F9" s="48" t="s">
        <v>48</v>
      </c>
      <c r="G9" s="50" t="s">
        <v>55</v>
      </c>
      <c r="H9" s="77" t="s">
        <v>111</v>
      </c>
      <c r="I9" s="50" t="s">
        <v>50</v>
      </c>
      <c r="J9" s="79">
        <v>500</v>
      </c>
    </row>
    <row r="10" spans="1:10" ht="47.25" customHeight="1" thickBot="1">
      <c r="A10" s="75" t="s">
        <v>46</v>
      </c>
      <c r="B10" s="48" t="s">
        <v>105</v>
      </c>
      <c r="C10" s="48" t="s">
        <v>106</v>
      </c>
      <c r="D10" s="49" t="s">
        <v>107</v>
      </c>
      <c r="E10" s="50" t="s">
        <v>47</v>
      </c>
      <c r="F10" s="48" t="s">
        <v>48</v>
      </c>
      <c r="G10" s="50" t="s">
        <v>55</v>
      </c>
      <c r="H10" s="77" t="s">
        <v>112</v>
      </c>
      <c r="I10" s="50" t="s">
        <v>50</v>
      </c>
      <c r="J10" s="79">
        <v>500</v>
      </c>
    </row>
    <row r="11" spans="1:10" ht="65.25" customHeight="1" thickBot="1">
      <c r="A11" s="137" t="s">
        <v>56</v>
      </c>
      <c r="B11" s="138"/>
      <c r="C11" s="138"/>
      <c r="D11" s="138"/>
      <c r="E11" s="138"/>
      <c r="F11" s="138"/>
      <c r="G11" s="138"/>
      <c r="H11" s="138"/>
      <c r="I11" s="138"/>
      <c r="J11" s="76">
        <f>SUM(J4:J10)</f>
        <v>71200</v>
      </c>
    </row>
  </sheetData>
  <mergeCells count="2">
    <mergeCell ref="A2:B2"/>
    <mergeCell ref="A11:I11"/>
  </mergeCells>
  <pageMargins left="0.7" right="0.7" top="0.75" bottom="0.75" header="0.3" footer="0.3"/>
  <pageSetup paperSize="9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12"/>
  <sheetViews>
    <sheetView workbookViewId="0"/>
  </sheetViews>
  <sheetFormatPr defaultRowHeight="12.75"/>
  <cols>
    <col min="2" max="2" width="13.140625" customWidth="1"/>
    <col min="3" max="3" width="15.140625" customWidth="1"/>
    <col min="4" max="4" width="14.42578125" customWidth="1"/>
    <col min="5" max="5" width="11.140625" customWidth="1"/>
    <col min="6" max="6" width="14.28515625" customWidth="1"/>
    <col min="7" max="7" width="13" customWidth="1"/>
    <col min="8" max="9" width="13.42578125" customWidth="1"/>
    <col min="10" max="10" width="15.5703125" customWidth="1"/>
  </cols>
  <sheetData>
    <row r="2" spans="1:10">
      <c r="F2" t="s">
        <v>116</v>
      </c>
    </row>
    <row r="3" spans="1:10" ht="15.75" thickBot="1">
      <c r="A3" s="136" t="s">
        <v>123</v>
      </c>
      <c r="B3" s="136"/>
      <c r="C3" s="42" t="s">
        <v>98</v>
      </c>
      <c r="D3" s="45"/>
      <c r="E3" s="42"/>
      <c r="F3" s="42"/>
      <c r="G3" s="43"/>
      <c r="H3" s="43"/>
      <c r="I3" s="43"/>
      <c r="J3" s="46" t="s">
        <v>75</v>
      </c>
    </row>
    <row r="4" spans="1:10" ht="57">
      <c r="A4" s="71" t="s">
        <v>38</v>
      </c>
      <c r="B4" s="72" t="s">
        <v>39</v>
      </c>
      <c r="C4" s="72" t="s">
        <v>40</v>
      </c>
      <c r="D4" s="72" t="s">
        <v>41</v>
      </c>
      <c r="E4" s="72" t="s">
        <v>42</v>
      </c>
      <c r="F4" s="72" t="s">
        <v>43</v>
      </c>
      <c r="G4" s="72" t="s">
        <v>44</v>
      </c>
      <c r="H4" s="72" t="s">
        <v>102</v>
      </c>
      <c r="I4" s="72" t="s">
        <v>103</v>
      </c>
      <c r="J4" s="73" t="s">
        <v>45</v>
      </c>
    </row>
    <row r="5" spans="1:10" ht="50.25" customHeight="1">
      <c r="A5" s="74" t="s">
        <v>46</v>
      </c>
      <c r="B5" s="48" t="s">
        <v>105</v>
      </c>
      <c r="C5" s="48" t="s">
        <v>106</v>
      </c>
      <c r="D5" s="49" t="s">
        <v>107</v>
      </c>
      <c r="E5" s="48" t="s">
        <v>47</v>
      </c>
      <c r="F5" s="48" t="s">
        <v>48</v>
      </c>
      <c r="G5" s="48" t="s">
        <v>49</v>
      </c>
      <c r="H5" s="77" t="s">
        <v>109</v>
      </c>
      <c r="I5" s="48" t="s">
        <v>50</v>
      </c>
      <c r="J5" s="78">
        <v>44000</v>
      </c>
    </row>
    <row r="6" spans="1:10" ht="33.75" customHeight="1">
      <c r="A6" s="74" t="s">
        <v>46</v>
      </c>
      <c r="B6" s="48" t="s">
        <v>105</v>
      </c>
      <c r="C6" s="48" t="s">
        <v>106</v>
      </c>
      <c r="D6" s="49" t="s">
        <v>107</v>
      </c>
      <c r="E6" s="48" t="s">
        <v>47</v>
      </c>
      <c r="F6" s="48" t="s">
        <v>48</v>
      </c>
      <c r="G6" s="48" t="s">
        <v>51</v>
      </c>
      <c r="H6" s="77" t="s">
        <v>109</v>
      </c>
      <c r="I6" s="48" t="s">
        <v>50</v>
      </c>
      <c r="J6" s="78">
        <v>6600</v>
      </c>
    </row>
    <row r="7" spans="1:10" ht="39" customHeight="1">
      <c r="A7" s="74" t="s">
        <v>46</v>
      </c>
      <c r="B7" s="48" t="s">
        <v>105</v>
      </c>
      <c r="C7" s="48" t="s">
        <v>106</v>
      </c>
      <c r="D7" s="49" t="s">
        <v>107</v>
      </c>
      <c r="E7" s="48" t="s">
        <v>47</v>
      </c>
      <c r="F7" s="48" t="s">
        <v>48</v>
      </c>
      <c r="G7" s="48" t="s">
        <v>52</v>
      </c>
      <c r="H7" s="77" t="s">
        <v>109</v>
      </c>
      <c r="I7" s="48" t="s">
        <v>50</v>
      </c>
      <c r="J7" s="78">
        <v>19560</v>
      </c>
    </row>
    <row r="8" spans="1:10" ht="38.25" customHeight="1">
      <c r="A8" s="75" t="s">
        <v>46</v>
      </c>
      <c r="B8" s="48" t="s">
        <v>105</v>
      </c>
      <c r="C8" s="48" t="s">
        <v>106</v>
      </c>
      <c r="D8" s="49" t="s">
        <v>107</v>
      </c>
      <c r="E8" s="50" t="s">
        <v>47</v>
      </c>
      <c r="F8" s="48" t="s">
        <v>48</v>
      </c>
      <c r="G8" s="50" t="s">
        <v>53</v>
      </c>
      <c r="H8" s="77" t="s">
        <v>109</v>
      </c>
      <c r="I8" s="50" t="s">
        <v>50</v>
      </c>
      <c r="J8" s="78">
        <v>100</v>
      </c>
    </row>
    <row r="9" spans="1:10" ht="45.75" customHeight="1">
      <c r="A9" s="75" t="s">
        <v>46</v>
      </c>
      <c r="B9" s="48" t="s">
        <v>105</v>
      </c>
      <c r="C9" s="48" t="s">
        <v>106</v>
      </c>
      <c r="D9" s="49" t="s">
        <v>107</v>
      </c>
      <c r="E9" s="50" t="s">
        <v>47</v>
      </c>
      <c r="F9" s="48" t="s">
        <v>48</v>
      </c>
      <c r="G9" s="50" t="s">
        <v>54</v>
      </c>
      <c r="H9" s="77" t="s">
        <v>109</v>
      </c>
      <c r="I9" s="50" t="s">
        <v>50</v>
      </c>
      <c r="J9" s="78">
        <v>240</v>
      </c>
    </row>
    <row r="10" spans="1:10" ht="44.25" customHeight="1">
      <c r="A10" s="75" t="s">
        <v>46</v>
      </c>
      <c r="B10" s="48" t="s">
        <v>105</v>
      </c>
      <c r="C10" s="48" t="s">
        <v>106</v>
      </c>
      <c r="D10" s="49" t="s">
        <v>107</v>
      </c>
      <c r="E10" s="50" t="s">
        <v>47</v>
      </c>
      <c r="F10" s="48" t="s">
        <v>48</v>
      </c>
      <c r="G10" s="50" t="s">
        <v>55</v>
      </c>
      <c r="H10" s="77" t="s">
        <v>111</v>
      </c>
      <c r="I10" s="50" t="s">
        <v>50</v>
      </c>
      <c r="J10" s="79">
        <v>500</v>
      </c>
    </row>
    <row r="11" spans="1:10" ht="95.25" customHeight="1" thickBot="1">
      <c r="A11" s="75" t="s">
        <v>46</v>
      </c>
      <c r="B11" s="48" t="s">
        <v>105</v>
      </c>
      <c r="C11" s="48" t="s">
        <v>106</v>
      </c>
      <c r="D11" s="49" t="s">
        <v>107</v>
      </c>
      <c r="E11" s="50" t="s">
        <v>47</v>
      </c>
      <c r="F11" s="48" t="s">
        <v>48</v>
      </c>
      <c r="G11" s="50" t="s">
        <v>55</v>
      </c>
      <c r="H11" s="77" t="s">
        <v>112</v>
      </c>
      <c r="I11" s="50" t="s">
        <v>50</v>
      </c>
      <c r="J11" s="79">
        <v>500</v>
      </c>
    </row>
    <row r="12" spans="1:10" ht="61.5" customHeight="1" thickBot="1">
      <c r="A12" s="137" t="s">
        <v>56</v>
      </c>
      <c r="B12" s="138"/>
      <c r="C12" s="138"/>
      <c r="D12" s="138"/>
      <c r="E12" s="138"/>
      <c r="F12" s="138"/>
      <c r="G12" s="138"/>
      <c r="H12" s="138"/>
      <c r="I12" s="138"/>
      <c r="J12" s="76">
        <f>SUM(J5:J11)</f>
        <v>71500</v>
      </c>
    </row>
  </sheetData>
  <mergeCells count="2">
    <mergeCell ref="A3:B3"/>
    <mergeCell ref="A12:I12"/>
  </mergeCells>
  <pageMargins left="0.7" right="0.7" top="0.75" bottom="0.75" header="0.3" footer="0.3"/>
  <pageSetup paperSize="9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4:S34"/>
  <sheetViews>
    <sheetView workbookViewId="0">
      <selection activeCell="F35" sqref="F35"/>
    </sheetView>
  </sheetViews>
  <sheetFormatPr defaultRowHeight="12.75"/>
  <cols>
    <col min="1" max="1" width="11.42578125" style="2" customWidth="1"/>
    <col min="2" max="2" width="8.140625" style="2" customWidth="1"/>
    <col min="3" max="3" width="11.28515625" style="2" customWidth="1"/>
    <col min="4" max="4" width="23.140625" style="2" customWidth="1"/>
    <col min="5" max="5" width="9" style="2" customWidth="1"/>
    <col min="6" max="6" width="8.7109375" style="2" customWidth="1"/>
    <col min="7" max="7" width="8.85546875" style="2" customWidth="1"/>
    <col min="8" max="8" width="9.28515625" style="2" customWidth="1"/>
    <col min="9" max="9" width="8.85546875" style="2" customWidth="1"/>
    <col min="10" max="10" width="10.28515625" style="2" customWidth="1"/>
    <col min="11" max="11" width="9.28515625" style="2" customWidth="1"/>
    <col min="12" max="12" width="10.140625" style="2" customWidth="1"/>
    <col min="13" max="13" width="8.85546875" style="2" customWidth="1"/>
    <col min="14" max="14" width="9.5703125" style="2" customWidth="1"/>
    <col min="15" max="15" width="9.140625" style="2" customWidth="1"/>
    <col min="16" max="16" width="8.42578125" style="2" customWidth="1"/>
    <col min="17" max="17" width="12.28515625" style="2" customWidth="1"/>
    <col min="18" max="16384" width="9.140625" style="2"/>
  </cols>
  <sheetData>
    <row r="4" spans="1:19">
      <c r="B4" s="3" t="s">
        <v>114</v>
      </c>
      <c r="C4" s="3"/>
      <c r="D4" s="3"/>
      <c r="E4" s="3"/>
      <c r="F4" s="3"/>
      <c r="G4" s="3"/>
      <c r="H4" s="3"/>
      <c r="I4" s="3"/>
    </row>
    <row r="6" spans="1:19">
      <c r="B6" s="84" t="s">
        <v>117</v>
      </c>
      <c r="P6" s="4"/>
      <c r="Q6" s="5"/>
    </row>
    <row r="7" spans="1:19" ht="13.5" thickBot="1">
      <c r="A7" s="29"/>
      <c r="Q7" s="4" t="s">
        <v>9</v>
      </c>
    </row>
    <row r="8" spans="1:19" ht="17.25" customHeight="1">
      <c r="A8" s="20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1">
        <v>12</v>
      </c>
      <c r="M8" s="21">
        <v>13</v>
      </c>
      <c r="N8" s="21">
        <v>14</v>
      </c>
      <c r="O8" s="21">
        <v>15</v>
      </c>
      <c r="P8" s="21">
        <v>16</v>
      </c>
      <c r="Q8" s="22">
        <v>17</v>
      </c>
    </row>
    <row r="9" spans="1:19" ht="17.25" customHeight="1">
      <c r="A9" s="31" t="s">
        <v>10</v>
      </c>
      <c r="B9" s="17" t="s">
        <v>11</v>
      </c>
      <c r="C9" s="17" t="s">
        <v>12</v>
      </c>
      <c r="D9" s="17" t="s">
        <v>13</v>
      </c>
      <c r="E9" s="17" t="s">
        <v>14</v>
      </c>
      <c r="F9" s="17" t="s">
        <v>15</v>
      </c>
      <c r="G9" s="17" t="s">
        <v>16</v>
      </c>
      <c r="H9" s="17" t="s">
        <v>17</v>
      </c>
      <c r="I9" s="17" t="s">
        <v>18</v>
      </c>
      <c r="J9" s="17" t="s">
        <v>19</v>
      </c>
      <c r="K9" s="17" t="s">
        <v>20</v>
      </c>
      <c r="L9" s="17" t="s">
        <v>21</v>
      </c>
      <c r="M9" s="17" t="s">
        <v>22</v>
      </c>
      <c r="N9" s="17" t="s">
        <v>23</v>
      </c>
      <c r="O9" s="17" t="s">
        <v>24</v>
      </c>
      <c r="P9" s="17" t="s">
        <v>25</v>
      </c>
      <c r="Q9" s="24" t="s">
        <v>26</v>
      </c>
    </row>
    <row r="10" spans="1:19" ht="17.25" customHeight="1">
      <c r="A10" s="25">
        <v>3535</v>
      </c>
      <c r="B10" s="19" t="s">
        <v>27</v>
      </c>
      <c r="C10" s="80" t="s">
        <v>122</v>
      </c>
      <c r="D10" s="6" t="s">
        <v>74</v>
      </c>
      <c r="E10" s="7">
        <v>3700</v>
      </c>
      <c r="F10" s="7">
        <v>3700</v>
      </c>
      <c r="G10" s="7">
        <v>3700</v>
      </c>
      <c r="H10" s="7">
        <v>3700</v>
      </c>
      <c r="I10" s="7">
        <v>3650</v>
      </c>
      <c r="J10" s="7">
        <v>3650</v>
      </c>
      <c r="K10" s="7">
        <v>3650</v>
      </c>
      <c r="L10" s="7">
        <v>3650</v>
      </c>
      <c r="M10" s="7">
        <v>3650</v>
      </c>
      <c r="N10" s="7">
        <v>3650</v>
      </c>
      <c r="O10" s="7">
        <v>3650</v>
      </c>
      <c r="P10" s="7">
        <v>3650</v>
      </c>
      <c r="Q10" s="15">
        <f t="shared" ref="Q10:Q14" si="0">SUM(E10:P10)</f>
        <v>44000</v>
      </c>
    </row>
    <row r="11" spans="1:19" ht="17.25" customHeight="1">
      <c r="A11" s="25">
        <v>3535</v>
      </c>
      <c r="B11" s="19" t="s">
        <v>27</v>
      </c>
      <c r="C11" s="80" t="s">
        <v>122</v>
      </c>
      <c r="D11" s="6" t="s">
        <v>28</v>
      </c>
      <c r="E11" s="7">
        <v>550</v>
      </c>
      <c r="F11" s="7">
        <v>550</v>
      </c>
      <c r="G11" s="7">
        <v>550</v>
      </c>
      <c r="H11" s="7">
        <v>550</v>
      </c>
      <c r="I11" s="7">
        <v>550</v>
      </c>
      <c r="J11" s="7">
        <v>550</v>
      </c>
      <c r="K11" s="7">
        <v>550</v>
      </c>
      <c r="L11" s="7">
        <v>550</v>
      </c>
      <c r="M11" s="7">
        <v>550</v>
      </c>
      <c r="N11" s="7">
        <v>550</v>
      </c>
      <c r="O11" s="7">
        <v>550</v>
      </c>
      <c r="P11" s="7">
        <v>550</v>
      </c>
      <c r="Q11" s="15">
        <f t="shared" si="0"/>
        <v>6600</v>
      </c>
      <c r="R11" s="10"/>
    </row>
    <row r="12" spans="1:19" ht="17.25" customHeight="1">
      <c r="A12" s="25">
        <v>3535</v>
      </c>
      <c r="B12" s="19" t="s">
        <v>27</v>
      </c>
      <c r="C12" s="80" t="s">
        <v>122</v>
      </c>
      <c r="D12" s="6" t="s">
        <v>29</v>
      </c>
      <c r="E12" s="7">
        <v>1380</v>
      </c>
      <c r="F12" s="7">
        <v>1380</v>
      </c>
      <c r="G12" s="7">
        <v>1580</v>
      </c>
      <c r="H12" s="7">
        <v>1980</v>
      </c>
      <c r="I12" s="7">
        <v>1680</v>
      </c>
      <c r="J12" s="7">
        <v>1240</v>
      </c>
      <c r="K12" s="7">
        <v>2380</v>
      </c>
      <c r="L12" s="7">
        <v>1480</v>
      </c>
      <c r="M12" s="7">
        <v>1320</v>
      </c>
      <c r="N12" s="7">
        <v>1380</v>
      </c>
      <c r="O12" s="7">
        <v>980</v>
      </c>
      <c r="P12" s="7">
        <v>980</v>
      </c>
      <c r="Q12" s="15">
        <f t="shared" si="0"/>
        <v>17760</v>
      </c>
    </row>
    <row r="13" spans="1:19" ht="17.25" customHeight="1">
      <c r="A13" s="25">
        <v>3535</v>
      </c>
      <c r="B13" s="19" t="s">
        <v>27</v>
      </c>
      <c r="C13" s="80" t="s">
        <v>122</v>
      </c>
      <c r="D13" s="6" t="s">
        <v>30</v>
      </c>
      <c r="E13" s="7">
        <v>0</v>
      </c>
      <c r="F13" s="7"/>
      <c r="G13" s="7">
        <v>100</v>
      </c>
      <c r="H13" s="7"/>
      <c r="I13" s="7"/>
      <c r="J13" s="7"/>
      <c r="K13" s="7"/>
      <c r="L13" s="7"/>
      <c r="M13" s="7"/>
      <c r="N13" s="7"/>
      <c r="O13" s="7"/>
      <c r="P13" s="7">
        <v>0</v>
      </c>
      <c r="Q13" s="15">
        <f>SUM(E13:P13)</f>
        <v>100</v>
      </c>
    </row>
    <row r="14" spans="1:19" ht="17.25" customHeight="1">
      <c r="A14" s="25">
        <v>3535</v>
      </c>
      <c r="B14" s="19" t="s">
        <v>27</v>
      </c>
      <c r="C14" s="80" t="s">
        <v>122</v>
      </c>
      <c r="D14" s="6" t="s">
        <v>31</v>
      </c>
      <c r="E14" s="7">
        <v>20</v>
      </c>
      <c r="F14" s="7">
        <v>20</v>
      </c>
      <c r="G14" s="7">
        <v>20</v>
      </c>
      <c r="H14" s="7">
        <v>20</v>
      </c>
      <c r="I14" s="7">
        <v>20</v>
      </c>
      <c r="J14" s="7">
        <v>20</v>
      </c>
      <c r="K14" s="7">
        <v>20</v>
      </c>
      <c r="L14" s="7">
        <v>20</v>
      </c>
      <c r="M14" s="7">
        <v>20</v>
      </c>
      <c r="N14" s="7">
        <v>20</v>
      </c>
      <c r="O14" s="7">
        <v>20</v>
      </c>
      <c r="P14" s="7">
        <v>20</v>
      </c>
      <c r="Q14" s="16">
        <f t="shared" si="0"/>
        <v>240</v>
      </c>
    </row>
    <row r="15" spans="1:19" ht="17.25" customHeight="1">
      <c r="A15" s="25">
        <v>3535</v>
      </c>
      <c r="B15" s="19" t="s">
        <v>27</v>
      </c>
      <c r="C15" s="80" t="s">
        <v>122</v>
      </c>
      <c r="D15" s="6" t="s">
        <v>32</v>
      </c>
      <c r="E15" s="6"/>
      <c r="F15" s="6">
        <v>1000</v>
      </c>
      <c r="G15" s="6">
        <v>800</v>
      </c>
      <c r="H15" s="6">
        <v>0</v>
      </c>
      <c r="I15" s="7">
        <v>0</v>
      </c>
      <c r="J15" s="6">
        <v>5000</v>
      </c>
      <c r="K15" s="6">
        <v>0</v>
      </c>
      <c r="L15" s="6">
        <v>0</v>
      </c>
      <c r="M15" s="6">
        <v>9200</v>
      </c>
      <c r="N15" s="6">
        <v>0</v>
      </c>
      <c r="O15" s="6">
        <v>0</v>
      </c>
      <c r="P15" s="6">
        <v>0</v>
      </c>
      <c r="Q15" s="16">
        <f>SUM(E15:P15)</f>
        <v>16000</v>
      </c>
    </row>
    <row r="16" spans="1:19" ht="17.25" customHeight="1" thickBot="1">
      <c r="A16" s="32"/>
      <c r="B16" s="33"/>
      <c r="C16" s="34"/>
      <c r="D16" s="27" t="s">
        <v>33</v>
      </c>
      <c r="E16" s="28">
        <f>SUM(E10:E15)</f>
        <v>5650</v>
      </c>
      <c r="F16" s="28">
        <f t="shared" ref="F16:P16" si="1">SUM(F10:F15)</f>
        <v>6650</v>
      </c>
      <c r="G16" s="28">
        <f t="shared" si="1"/>
        <v>6750</v>
      </c>
      <c r="H16" s="28">
        <f t="shared" si="1"/>
        <v>6250</v>
      </c>
      <c r="I16" s="28">
        <f t="shared" si="1"/>
        <v>5900</v>
      </c>
      <c r="J16" s="28">
        <f t="shared" si="1"/>
        <v>10460</v>
      </c>
      <c r="K16" s="28">
        <f t="shared" si="1"/>
        <v>6600</v>
      </c>
      <c r="L16" s="28">
        <f t="shared" si="1"/>
        <v>5700</v>
      </c>
      <c r="M16" s="28">
        <f t="shared" si="1"/>
        <v>14740</v>
      </c>
      <c r="N16" s="28">
        <f t="shared" si="1"/>
        <v>5600</v>
      </c>
      <c r="O16" s="28">
        <f t="shared" si="1"/>
        <v>5200</v>
      </c>
      <c r="P16" s="28">
        <f t="shared" si="1"/>
        <v>5200</v>
      </c>
      <c r="Q16" s="9">
        <f>SUM(E16:P16)</f>
        <v>84700</v>
      </c>
      <c r="S16" s="10"/>
    </row>
    <row r="18" spans="1:17"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20" spans="1:17">
      <c r="A20" s="2" t="s">
        <v>34</v>
      </c>
      <c r="B20" s="3" t="s">
        <v>114</v>
      </c>
      <c r="C20" s="3"/>
      <c r="D20" s="3"/>
      <c r="E20" s="3"/>
      <c r="F20" s="3"/>
      <c r="G20" s="3"/>
      <c r="H20" s="3"/>
      <c r="I20" s="3"/>
    </row>
    <row r="22" spans="1:17">
      <c r="P22" s="11"/>
    </row>
    <row r="23" spans="1:17" ht="15" customHeight="1" thickBot="1">
      <c r="Q23" s="11" t="s">
        <v>9</v>
      </c>
    </row>
    <row r="24" spans="1:17" ht="21" customHeight="1">
      <c r="A24" s="20">
        <v>1</v>
      </c>
      <c r="B24" s="21">
        <v>2</v>
      </c>
      <c r="C24" s="21">
        <v>3</v>
      </c>
      <c r="D24" s="21">
        <v>4</v>
      </c>
      <c r="E24" s="21">
        <v>5</v>
      </c>
      <c r="F24" s="21">
        <v>6</v>
      </c>
      <c r="G24" s="21">
        <v>7</v>
      </c>
      <c r="H24" s="21">
        <v>8</v>
      </c>
      <c r="I24" s="21">
        <v>9</v>
      </c>
      <c r="J24" s="21">
        <v>10</v>
      </c>
      <c r="K24" s="21">
        <v>11</v>
      </c>
      <c r="L24" s="21">
        <v>12</v>
      </c>
      <c r="M24" s="21">
        <v>13</v>
      </c>
      <c r="N24" s="21">
        <v>14</v>
      </c>
      <c r="O24" s="21">
        <v>15</v>
      </c>
      <c r="P24" s="21">
        <v>16</v>
      </c>
      <c r="Q24" s="22">
        <v>17</v>
      </c>
    </row>
    <row r="25" spans="1:17" ht="21" customHeight="1">
      <c r="A25" s="23" t="s">
        <v>10</v>
      </c>
      <c r="B25" s="18" t="s">
        <v>11</v>
      </c>
      <c r="C25" s="17" t="s">
        <v>12</v>
      </c>
      <c r="D25" s="17" t="s">
        <v>13</v>
      </c>
      <c r="E25" s="17" t="s">
        <v>14</v>
      </c>
      <c r="F25" s="17" t="s">
        <v>15</v>
      </c>
      <c r="G25" s="17" t="s">
        <v>16</v>
      </c>
      <c r="H25" s="17" t="s">
        <v>17</v>
      </c>
      <c r="I25" s="17" t="s">
        <v>18</v>
      </c>
      <c r="J25" s="17" t="s">
        <v>19</v>
      </c>
      <c r="K25" s="17" t="s">
        <v>20</v>
      </c>
      <c r="L25" s="17" t="s">
        <v>21</v>
      </c>
      <c r="M25" s="17" t="s">
        <v>22</v>
      </c>
      <c r="N25" s="17" t="s">
        <v>23</v>
      </c>
      <c r="O25" s="17" t="s">
        <v>24</v>
      </c>
      <c r="P25" s="17" t="s">
        <v>25</v>
      </c>
      <c r="Q25" s="24" t="s">
        <v>26</v>
      </c>
    </row>
    <row r="26" spans="1:17" ht="21" customHeight="1">
      <c r="A26" s="25">
        <v>3535</v>
      </c>
      <c r="B26" s="6" t="s">
        <v>27</v>
      </c>
      <c r="C26" s="80" t="s">
        <v>122</v>
      </c>
      <c r="D26" s="6" t="s">
        <v>35</v>
      </c>
      <c r="E26" s="7">
        <v>4250</v>
      </c>
      <c r="F26" s="7">
        <v>4250</v>
      </c>
      <c r="G26" s="7">
        <v>4250</v>
      </c>
      <c r="H26" s="7">
        <v>4250</v>
      </c>
      <c r="I26" s="7">
        <v>4200</v>
      </c>
      <c r="J26" s="7">
        <v>4200</v>
      </c>
      <c r="K26" s="7">
        <v>4200</v>
      </c>
      <c r="L26" s="7">
        <v>4200</v>
      </c>
      <c r="M26" s="7">
        <v>4200</v>
      </c>
      <c r="N26" s="7">
        <v>4200</v>
      </c>
      <c r="O26" s="7">
        <v>4200</v>
      </c>
      <c r="P26" s="7">
        <v>4200</v>
      </c>
      <c r="Q26" s="15">
        <f>SUM(E26:P26)</f>
        <v>50600</v>
      </c>
    </row>
    <row r="27" spans="1:17" ht="21" customHeight="1">
      <c r="A27" s="25">
        <v>3535</v>
      </c>
      <c r="B27" s="6" t="s">
        <v>27</v>
      </c>
      <c r="C27" s="80" t="s">
        <v>122</v>
      </c>
      <c r="D27" s="6" t="s">
        <v>36</v>
      </c>
      <c r="E27" s="7">
        <v>1400</v>
      </c>
      <c r="F27" s="7">
        <v>1400</v>
      </c>
      <c r="G27" s="7">
        <f t="shared" ref="G27:O27" si="2">G12+G13+G14</f>
        <v>1700</v>
      </c>
      <c r="H27" s="7">
        <f t="shared" si="2"/>
        <v>2000</v>
      </c>
      <c r="I27" s="7">
        <f t="shared" si="2"/>
        <v>1700</v>
      </c>
      <c r="J27" s="7">
        <f t="shared" si="2"/>
        <v>1260</v>
      </c>
      <c r="K27" s="7">
        <f t="shared" si="2"/>
        <v>2400</v>
      </c>
      <c r="L27" s="7">
        <f t="shared" si="2"/>
        <v>1500</v>
      </c>
      <c r="M27" s="7">
        <f t="shared" si="2"/>
        <v>1340</v>
      </c>
      <c r="N27" s="7">
        <f>N12+N13+N14</f>
        <v>1400</v>
      </c>
      <c r="O27" s="7">
        <f t="shared" si="2"/>
        <v>1000</v>
      </c>
      <c r="P27" s="7">
        <f>P12+P13+P14</f>
        <v>1000</v>
      </c>
      <c r="Q27" s="15">
        <f>SUM(E27:P27)</f>
        <v>18100</v>
      </c>
    </row>
    <row r="28" spans="1:17" ht="21" customHeight="1">
      <c r="A28" s="25">
        <v>3535</v>
      </c>
      <c r="B28" s="6" t="s">
        <v>27</v>
      </c>
      <c r="C28" s="80" t="s">
        <v>122</v>
      </c>
      <c r="D28" s="12" t="s">
        <v>37</v>
      </c>
      <c r="E28" s="6">
        <f>E15</f>
        <v>0</v>
      </c>
      <c r="F28" s="6">
        <f t="shared" ref="F28:P28" si="3">F15</f>
        <v>1000</v>
      </c>
      <c r="G28" s="6">
        <f t="shared" si="3"/>
        <v>800</v>
      </c>
      <c r="H28" s="6">
        <f t="shared" si="3"/>
        <v>0</v>
      </c>
      <c r="I28" s="6">
        <f t="shared" si="3"/>
        <v>0</v>
      </c>
      <c r="J28" s="6">
        <f t="shared" si="3"/>
        <v>5000</v>
      </c>
      <c r="K28" s="6">
        <f t="shared" si="3"/>
        <v>0</v>
      </c>
      <c r="L28" s="6">
        <f t="shared" si="3"/>
        <v>0</v>
      </c>
      <c r="M28" s="6">
        <f t="shared" si="3"/>
        <v>9200</v>
      </c>
      <c r="N28" s="6">
        <f t="shared" si="3"/>
        <v>0</v>
      </c>
      <c r="O28" s="6">
        <f t="shared" si="3"/>
        <v>0</v>
      </c>
      <c r="P28" s="6">
        <f t="shared" si="3"/>
        <v>0</v>
      </c>
      <c r="Q28" s="15">
        <f t="shared" ref="Q28" si="4">SUM(E28:P28)</f>
        <v>16000</v>
      </c>
    </row>
    <row r="29" spans="1:17" ht="21" customHeight="1" thickBot="1">
      <c r="A29" s="26"/>
      <c r="B29" s="8"/>
      <c r="C29" s="80"/>
      <c r="D29" s="27" t="s">
        <v>33</v>
      </c>
      <c r="E29" s="28">
        <f t="shared" ref="E29:Q29" si="5">SUM(E26:E28)</f>
        <v>5650</v>
      </c>
      <c r="F29" s="28">
        <f t="shared" si="5"/>
        <v>6650</v>
      </c>
      <c r="G29" s="28">
        <f t="shared" si="5"/>
        <v>6750</v>
      </c>
      <c r="H29" s="28">
        <f t="shared" si="5"/>
        <v>6250</v>
      </c>
      <c r="I29" s="28">
        <f t="shared" si="5"/>
        <v>5900</v>
      </c>
      <c r="J29" s="28">
        <f t="shared" si="5"/>
        <v>10460</v>
      </c>
      <c r="K29" s="28">
        <f t="shared" si="5"/>
        <v>6600</v>
      </c>
      <c r="L29" s="28">
        <f t="shared" si="5"/>
        <v>5700</v>
      </c>
      <c r="M29" s="28">
        <f t="shared" si="5"/>
        <v>14740</v>
      </c>
      <c r="N29" s="28">
        <f t="shared" si="5"/>
        <v>5600</v>
      </c>
      <c r="O29" s="28">
        <f t="shared" si="5"/>
        <v>5200</v>
      </c>
      <c r="P29" s="28">
        <f t="shared" si="5"/>
        <v>5200</v>
      </c>
      <c r="Q29" s="9">
        <f t="shared" si="5"/>
        <v>84700</v>
      </c>
    </row>
    <row r="32" spans="1:17"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9:9">
      <c r="I33" s="10"/>
    </row>
    <row r="34" spans="9:9">
      <c r="I34" s="10"/>
    </row>
  </sheetData>
  <pageMargins left="0" right="0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H35"/>
  <sheetViews>
    <sheetView topLeftCell="A10" workbookViewId="0">
      <selection activeCell="C39" sqref="C39"/>
    </sheetView>
  </sheetViews>
  <sheetFormatPr defaultRowHeight="12.75"/>
  <cols>
    <col min="1" max="1" width="5.7109375" customWidth="1"/>
    <col min="2" max="2" width="12.7109375" customWidth="1"/>
    <col min="3" max="3" width="33.85546875" customWidth="1"/>
    <col min="4" max="8" width="17.140625" customWidth="1"/>
  </cols>
  <sheetData>
    <row r="2" spans="2:8">
      <c r="B2" s="84" t="s">
        <v>117</v>
      </c>
    </row>
    <row r="3" spans="2:8">
      <c r="B3" s="14" t="s">
        <v>99</v>
      </c>
      <c r="C3" s="1"/>
      <c r="D3" s="1"/>
      <c r="E3" s="1"/>
      <c r="F3" s="1"/>
      <c r="G3" s="1"/>
      <c r="H3" s="1"/>
    </row>
    <row r="4" spans="2:8" ht="13.5" thickBot="1">
      <c r="B4" s="1"/>
      <c r="C4" s="1"/>
      <c r="D4" s="139"/>
      <c r="E4" s="139"/>
      <c r="F4" s="139"/>
      <c r="G4" s="139"/>
      <c r="H4" s="139"/>
    </row>
    <row r="5" spans="2:8" ht="19.5" customHeight="1">
      <c r="B5" s="140" t="s">
        <v>0</v>
      </c>
      <c r="C5" s="142" t="s">
        <v>1</v>
      </c>
      <c r="D5" s="142" t="s">
        <v>2</v>
      </c>
      <c r="E5" s="144" t="s">
        <v>3</v>
      </c>
      <c r="F5" s="144"/>
      <c r="G5" s="144"/>
      <c r="H5" s="145" t="s">
        <v>4</v>
      </c>
    </row>
    <row r="6" spans="2:8" ht="25.5">
      <c r="B6" s="141"/>
      <c r="C6" s="143"/>
      <c r="D6" s="143"/>
      <c r="E6" s="55" t="s">
        <v>7</v>
      </c>
      <c r="F6" s="55" t="s">
        <v>5</v>
      </c>
      <c r="G6" s="55" t="s">
        <v>6</v>
      </c>
      <c r="H6" s="146"/>
    </row>
    <row r="7" spans="2:8" ht="27.75" customHeight="1">
      <c r="B7" s="37">
        <v>89</v>
      </c>
      <c r="C7" s="81" t="s">
        <v>115</v>
      </c>
      <c r="D7" s="36">
        <v>68700</v>
      </c>
      <c r="E7" s="30">
        <v>16000</v>
      </c>
      <c r="F7" s="36">
        <v>0</v>
      </c>
      <c r="G7" s="36">
        <f>E7</f>
        <v>16000</v>
      </c>
      <c r="H7" s="38">
        <f>G7+D7</f>
        <v>84700</v>
      </c>
    </row>
    <row r="8" spans="2:8" ht="27.75" customHeight="1" thickBot="1">
      <c r="B8" s="39">
        <v>1110</v>
      </c>
      <c r="C8" s="40" t="s">
        <v>8</v>
      </c>
      <c r="D8" s="41">
        <f>D7</f>
        <v>68700</v>
      </c>
      <c r="E8" s="69">
        <v>16000</v>
      </c>
      <c r="F8" s="41">
        <v>0</v>
      </c>
      <c r="G8" s="41">
        <f>E8</f>
        <v>16000</v>
      </c>
      <c r="H8" s="70">
        <f>G8+D8</f>
        <v>84700</v>
      </c>
    </row>
    <row r="13" spans="2:8">
      <c r="B13" s="54" t="s">
        <v>100</v>
      </c>
      <c r="C13" s="1"/>
      <c r="D13" s="1"/>
      <c r="E13" s="1"/>
      <c r="F13" s="1"/>
      <c r="G13" s="1"/>
      <c r="H13" s="1"/>
    </row>
    <row r="14" spans="2:8" ht="13.5" thickBot="1">
      <c r="B14" s="1"/>
      <c r="C14" s="1"/>
      <c r="D14" s="139"/>
      <c r="E14" s="139"/>
      <c r="F14" s="139"/>
      <c r="G14" s="139"/>
      <c r="H14" s="139"/>
    </row>
    <row r="15" spans="2:8" ht="12.75" customHeight="1">
      <c r="B15" s="140" t="s">
        <v>0</v>
      </c>
      <c r="C15" s="142" t="s">
        <v>1</v>
      </c>
      <c r="D15" s="142" t="s">
        <v>2</v>
      </c>
      <c r="E15" s="144" t="s">
        <v>3</v>
      </c>
      <c r="F15" s="144"/>
      <c r="G15" s="144"/>
      <c r="H15" s="145" t="s">
        <v>4</v>
      </c>
    </row>
    <row r="16" spans="2:8" ht="25.5">
      <c r="B16" s="141"/>
      <c r="C16" s="143"/>
      <c r="D16" s="143"/>
      <c r="E16" s="35" t="s">
        <v>7</v>
      </c>
      <c r="F16" s="35" t="s">
        <v>5</v>
      </c>
      <c r="G16" s="35" t="s">
        <v>6</v>
      </c>
      <c r="H16" s="146"/>
    </row>
    <row r="17" spans="2:8" ht="43.5" customHeight="1">
      <c r="B17" s="37">
        <v>89</v>
      </c>
      <c r="C17" s="81" t="s">
        <v>115</v>
      </c>
      <c r="D17" s="36">
        <v>70200</v>
      </c>
      <c r="E17" s="30">
        <v>1000</v>
      </c>
      <c r="F17" s="36">
        <v>0</v>
      </c>
      <c r="G17" s="36">
        <v>1000</v>
      </c>
      <c r="H17" s="38">
        <f>G17+D17</f>
        <v>71200</v>
      </c>
    </row>
    <row r="18" spans="2:8" ht="33.75" customHeight="1" thickBot="1">
      <c r="B18" s="39">
        <v>1110</v>
      </c>
      <c r="C18" s="40" t="s">
        <v>8</v>
      </c>
      <c r="D18" s="41">
        <f>D17</f>
        <v>70200</v>
      </c>
      <c r="E18" s="41">
        <v>1000</v>
      </c>
      <c r="F18" s="41"/>
      <c r="G18" s="41">
        <v>1000</v>
      </c>
      <c r="H18" s="70">
        <f>H17</f>
        <v>71200</v>
      </c>
    </row>
    <row r="23" spans="2:8">
      <c r="B23" s="54" t="s">
        <v>101</v>
      </c>
      <c r="C23" s="1"/>
      <c r="D23" s="1"/>
      <c r="E23" s="1"/>
      <c r="F23" s="1"/>
      <c r="G23" s="1"/>
      <c r="H23" s="1"/>
    </row>
    <row r="24" spans="2:8" ht="15.75" customHeight="1" thickBot="1">
      <c r="B24" s="1"/>
      <c r="C24" s="1"/>
      <c r="D24" s="139"/>
      <c r="E24" s="139"/>
      <c r="F24" s="139"/>
      <c r="G24" s="139"/>
      <c r="H24" s="139"/>
    </row>
    <row r="25" spans="2:8" ht="12.75" customHeight="1">
      <c r="B25" s="140" t="s">
        <v>0</v>
      </c>
      <c r="C25" s="142" t="s">
        <v>1</v>
      </c>
      <c r="D25" s="142" t="s">
        <v>2</v>
      </c>
      <c r="E25" s="144" t="s">
        <v>3</v>
      </c>
      <c r="F25" s="144"/>
      <c r="G25" s="144"/>
      <c r="H25" s="145" t="s">
        <v>4</v>
      </c>
    </row>
    <row r="26" spans="2:8" ht="25.5">
      <c r="B26" s="141"/>
      <c r="C26" s="143"/>
      <c r="D26" s="143"/>
      <c r="E26" s="35" t="s">
        <v>7</v>
      </c>
      <c r="F26" s="35" t="s">
        <v>5</v>
      </c>
      <c r="G26" s="35" t="s">
        <v>6</v>
      </c>
      <c r="H26" s="146"/>
    </row>
    <row r="27" spans="2:8" ht="42" customHeight="1">
      <c r="B27" s="37">
        <v>89</v>
      </c>
      <c r="C27" s="81" t="s">
        <v>115</v>
      </c>
      <c r="D27" s="36">
        <v>70500</v>
      </c>
      <c r="E27" s="30">
        <v>1000</v>
      </c>
      <c r="F27" s="36">
        <v>0</v>
      </c>
      <c r="G27" s="36">
        <f>E27</f>
        <v>1000</v>
      </c>
      <c r="H27" s="38">
        <f>G27+D27</f>
        <v>71500</v>
      </c>
    </row>
    <row r="28" spans="2:8" ht="30" customHeight="1" thickBot="1">
      <c r="B28" s="39">
        <v>1110</v>
      </c>
      <c r="C28" s="40" t="s">
        <v>8</v>
      </c>
      <c r="D28" s="41">
        <f>D27</f>
        <v>70500</v>
      </c>
      <c r="E28" s="41">
        <f>E27</f>
        <v>1000</v>
      </c>
      <c r="F28" s="41"/>
      <c r="G28" s="41">
        <f>G27</f>
        <v>1000</v>
      </c>
      <c r="H28" s="70">
        <f>G28+D28</f>
        <v>71500</v>
      </c>
    </row>
    <row r="29" spans="2:8" ht="36.75" customHeight="1"/>
    <row r="32" spans="2:8">
      <c r="H32" s="13"/>
    </row>
    <row r="35" spans="8:8">
      <c r="H35" s="13"/>
    </row>
  </sheetData>
  <mergeCells count="18">
    <mergeCell ref="D4:H4"/>
    <mergeCell ref="B5:B6"/>
    <mergeCell ref="C5:C6"/>
    <mergeCell ref="D5:D6"/>
    <mergeCell ref="E5:G5"/>
    <mergeCell ref="H5:H6"/>
    <mergeCell ref="D14:H14"/>
    <mergeCell ref="B15:B16"/>
    <mergeCell ref="C15:C16"/>
    <mergeCell ref="D15:D16"/>
    <mergeCell ref="E15:G15"/>
    <mergeCell ref="H15:H16"/>
    <mergeCell ref="D24:H24"/>
    <mergeCell ref="B25:B26"/>
    <mergeCell ref="C25:C26"/>
    <mergeCell ref="D25:D26"/>
    <mergeCell ref="E25:G25"/>
    <mergeCell ref="H25:H26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4"/>
  <sheetViews>
    <sheetView workbookViewId="0">
      <selection activeCell="K10" sqref="K10"/>
    </sheetView>
  </sheetViews>
  <sheetFormatPr defaultRowHeight="12.75"/>
  <cols>
    <col min="1" max="1" width="2.42578125" customWidth="1"/>
    <col min="2" max="2" width="8.7109375" customWidth="1"/>
    <col min="3" max="3" width="11.28515625" customWidth="1"/>
    <col min="4" max="4" width="8.28515625" customWidth="1"/>
    <col min="5" max="5" width="11.42578125" customWidth="1"/>
    <col min="6" max="6" width="27.140625" customWidth="1"/>
    <col min="7" max="7" width="8" customWidth="1"/>
    <col min="8" max="8" width="8.42578125" customWidth="1"/>
    <col min="9" max="9" width="9.42578125" customWidth="1"/>
    <col min="10" max="10" width="8.28515625" customWidth="1"/>
    <col min="11" max="11" width="7.85546875" customWidth="1"/>
    <col min="12" max="12" width="10" customWidth="1"/>
    <col min="13" max="13" width="22.28515625" customWidth="1"/>
  </cols>
  <sheetData>
    <row r="1" spans="1:13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>
      <c r="A2" s="83"/>
      <c r="B2" s="83"/>
      <c r="C2" s="84" t="s">
        <v>73</v>
      </c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14.25" thickBot="1">
      <c r="A3" s="83"/>
      <c r="B3" s="84" t="s">
        <v>117</v>
      </c>
      <c r="C3" s="85"/>
      <c r="D3" s="85"/>
      <c r="E3" s="85"/>
      <c r="F3" s="85"/>
      <c r="G3" s="85"/>
      <c r="H3" s="85"/>
      <c r="I3" s="85"/>
      <c r="J3" s="85"/>
      <c r="K3" s="86" t="s">
        <v>9</v>
      </c>
      <c r="L3" s="85"/>
      <c r="M3" s="86"/>
    </row>
    <row r="4" spans="1:13">
      <c r="A4" s="83"/>
      <c r="B4" s="87"/>
      <c r="C4" s="110"/>
      <c r="D4" s="110"/>
      <c r="E4" s="110"/>
      <c r="F4" s="111"/>
      <c r="G4" s="111"/>
      <c r="H4" s="111"/>
      <c r="I4" s="111"/>
      <c r="J4" s="111" t="s">
        <v>57</v>
      </c>
      <c r="K4" s="111"/>
      <c r="L4" s="112"/>
      <c r="M4" s="110"/>
    </row>
    <row r="5" spans="1:13">
      <c r="A5" s="83"/>
      <c r="B5" s="113" t="s">
        <v>58</v>
      </c>
      <c r="C5" s="114" t="s">
        <v>59</v>
      </c>
      <c r="D5" s="114" t="s">
        <v>60</v>
      </c>
      <c r="E5" s="114" t="s">
        <v>0</v>
      </c>
      <c r="F5" s="115"/>
      <c r="G5" s="115"/>
      <c r="H5" s="115"/>
      <c r="I5" s="115" t="s">
        <v>61</v>
      </c>
      <c r="J5" s="115" t="s">
        <v>62</v>
      </c>
      <c r="K5" s="115"/>
      <c r="L5" s="116" t="s">
        <v>63</v>
      </c>
      <c r="M5" s="114"/>
    </row>
    <row r="6" spans="1:13">
      <c r="A6" s="83"/>
      <c r="B6" s="113" t="s">
        <v>64</v>
      </c>
      <c r="C6" s="114" t="s">
        <v>65</v>
      </c>
      <c r="D6" s="114" t="s">
        <v>66</v>
      </c>
      <c r="E6" s="114" t="s">
        <v>67</v>
      </c>
      <c r="F6" s="115" t="s">
        <v>68</v>
      </c>
      <c r="G6" s="115" t="s">
        <v>42</v>
      </c>
      <c r="H6" s="115" t="s">
        <v>43</v>
      </c>
      <c r="I6" s="115" t="s">
        <v>69</v>
      </c>
      <c r="J6" s="115" t="s">
        <v>70</v>
      </c>
      <c r="K6" s="115" t="s">
        <v>45</v>
      </c>
      <c r="L6" s="116" t="s">
        <v>97</v>
      </c>
      <c r="M6" s="114" t="s">
        <v>71</v>
      </c>
    </row>
    <row r="7" spans="1:13" ht="13.5" thickBot="1">
      <c r="A7" s="83"/>
      <c r="B7" s="88"/>
      <c r="C7" s="117"/>
      <c r="D7" s="117"/>
      <c r="E7" s="117"/>
      <c r="F7" s="118"/>
      <c r="G7" s="118"/>
      <c r="H7" s="118"/>
      <c r="I7" s="118"/>
      <c r="J7" s="118"/>
      <c r="K7" s="118"/>
      <c r="L7" s="119"/>
      <c r="M7" s="117"/>
    </row>
    <row r="8" spans="1:13">
      <c r="A8" s="83"/>
      <c r="B8" s="89">
        <v>1</v>
      </c>
      <c r="C8" s="90" t="s">
        <v>46</v>
      </c>
      <c r="D8" s="91">
        <v>89</v>
      </c>
      <c r="E8" s="91">
        <v>1089001</v>
      </c>
      <c r="F8" s="92" t="s">
        <v>116</v>
      </c>
      <c r="G8" s="93" t="s">
        <v>47</v>
      </c>
      <c r="H8" s="90" t="s">
        <v>48</v>
      </c>
      <c r="I8" s="91">
        <v>2310000</v>
      </c>
      <c r="J8" s="91">
        <v>3535</v>
      </c>
      <c r="K8" s="94">
        <v>5000</v>
      </c>
      <c r="L8" s="95" t="s">
        <v>108</v>
      </c>
      <c r="M8" s="147" t="s">
        <v>118</v>
      </c>
    </row>
    <row r="9" spans="1:13">
      <c r="A9" s="83"/>
      <c r="B9" s="96"/>
      <c r="C9" s="90"/>
      <c r="D9" s="91"/>
      <c r="E9" s="91"/>
      <c r="F9" s="92"/>
      <c r="G9" s="90"/>
      <c r="H9" s="90"/>
      <c r="I9" s="91"/>
      <c r="J9" s="91"/>
      <c r="K9" s="94"/>
      <c r="L9" s="95"/>
      <c r="M9" s="148"/>
    </row>
    <row r="10" spans="1:13">
      <c r="A10" s="83"/>
      <c r="B10" s="96"/>
      <c r="C10" s="90"/>
      <c r="D10" s="91"/>
      <c r="E10" s="91"/>
      <c r="F10" s="92"/>
      <c r="G10" s="90"/>
      <c r="H10" s="90"/>
      <c r="I10" s="91"/>
      <c r="J10" s="91"/>
      <c r="K10" s="94"/>
      <c r="L10" s="95"/>
      <c r="M10" s="148"/>
    </row>
    <row r="11" spans="1:13">
      <c r="A11" s="83"/>
      <c r="B11" s="96"/>
      <c r="C11" s="90"/>
      <c r="D11" s="91"/>
      <c r="E11" s="91"/>
      <c r="F11" s="92"/>
      <c r="G11" s="90"/>
      <c r="H11" s="90"/>
      <c r="I11" s="91"/>
      <c r="J11" s="91"/>
      <c r="K11" s="94"/>
      <c r="L11" s="95"/>
      <c r="M11" s="148"/>
    </row>
    <row r="12" spans="1:13" ht="17.25" customHeight="1">
      <c r="A12" s="83"/>
      <c r="B12" s="96"/>
      <c r="C12" s="97"/>
      <c r="D12" s="91"/>
      <c r="E12" s="91"/>
      <c r="F12" s="98"/>
      <c r="G12" s="99"/>
      <c r="H12" s="91"/>
      <c r="I12" s="91"/>
      <c r="J12" s="91"/>
      <c r="K12" s="100"/>
      <c r="L12" s="101"/>
      <c r="M12" s="148"/>
    </row>
    <row r="13" spans="1:13" ht="35.25" customHeight="1">
      <c r="A13" s="83"/>
      <c r="B13" s="102">
        <v>1</v>
      </c>
      <c r="C13" s="103" t="s">
        <v>46</v>
      </c>
      <c r="D13" s="102">
        <v>89</v>
      </c>
      <c r="E13" s="102">
        <v>1089001</v>
      </c>
      <c r="F13" s="104" t="s">
        <v>116</v>
      </c>
      <c r="G13" s="103" t="s">
        <v>47</v>
      </c>
      <c r="H13" s="103" t="s">
        <v>48</v>
      </c>
      <c r="I13" s="102">
        <v>2310000</v>
      </c>
      <c r="J13" s="102">
        <v>3535</v>
      </c>
      <c r="K13" s="105">
        <v>500</v>
      </c>
      <c r="L13" s="102" t="s">
        <v>111</v>
      </c>
      <c r="M13" s="120" t="s">
        <v>119</v>
      </c>
    </row>
    <row r="14" spans="1:13" ht="33.75" customHeight="1">
      <c r="A14" s="83"/>
      <c r="B14" s="102">
        <v>1</v>
      </c>
      <c r="C14" s="103" t="s">
        <v>46</v>
      </c>
      <c r="D14" s="102">
        <v>89</v>
      </c>
      <c r="E14" s="102">
        <v>1089001</v>
      </c>
      <c r="F14" s="104" t="s">
        <v>116</v>
      </c>
      <c r="G14" s="103" t="s">
        <v>47</v>
      </c>
      <c r="H14" s="103" t="s">
        <v>48</v>
      </c>
      <c r="I14" s="102">
        <v>2310000</v>
      </c>
      <c r="J14" s="102">
        <v>3535</v>
      </c>
      <c r="K14" s="105">
        <v>500</v>
      </c>
      <c r="L14" s="102" t="s">
        <v>112</v>
      </c>
      <c r="M14" s="120" t="s">
        <v>120</v>
      </c>
    </row>
    <row r="15" spans="1:13" ht="36" customHeight="1">
      <c r="A15" s="83"/>
      <c r="B15" s="102">
        <v>1</v>
      </c>
      <c r="C15" s="103" t="s">
        <v>46</v>
      </c>
      <c r="D15" s="102">
        <v>89</v>
      </c>
      <c r="E15" s="102">
        <v>1089001</v>
      </c>
      <c r="F15" s="104" t="s">
        <v>116</v>
      </c>
      <c r="G15" s="103" t="s">
        <v>47</v>
      </c>
      <c r="H15" s="103" t="s">
        <v>48</v>
      </c>
      <c r="I15" s="102">
        <v>2310000</v>
      </c>
      <c r="J15" s="102">
        <v>3535</v>
      </c>
      <c r="K15" s="105">
        <v>10000</v>
      </c>
      <c r="L15" s="102" t="s">
        <v>113</v>
      </c>
      <c r="M15" s="120" t="s">
        <v>121</v>
      </c>
    </row>
    <row r="16" spans="1:13" ht="56.25" customHeight="1" thickBot="1">
      <c r="A16" s="83"/>
      <c r="B16" s="121"/>
      <c r="C16" s="122"/>
      <c r="D16" s="123"/>
      <c r="E16" s="123"/>
      <c r="F16" s="124" t="s">
        <v>72</v>
      </c>
      <c r="G16" s="122"/>
      <c r="H16" s="122"/>
      <c r="I16" s="123"/>
      <c r="J16" s="123"/>
      <c r="K16" s="125">
        <f>SUM(K8:K15)</f>
        <v>16000</v>
      </c>
      <c r="L16" s="126"/>
      <c r="M16" s="127"/>
    </row>
    <row r="17" spans="1:13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</row>
    <row r="18" spans="1:13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</row>
    <row r="19" spans="1:13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</row>
    <row r="20" spans="1:13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</row>
    <row r="21" spans="1:13">
      <c r="A21" s="83"/>
      <c r="B21" s="83"/>
      <c r="C21" s="84" t="s">
        <v>78</v>
      </c>
      <c r="D21" s="84"/>
      <c r="E21" s="84"/>
      <c r="F21" s="84"/>
      <c r="G21" s="84"/>
      <c r="H21" s="84"/>
      <c r="I21" s="84"/>
      <c r="J21" s="84"/>
      <c r="K21" s="84"/>
      <c r="L21" s="84"/>
      <c r="M21" s="84"/>
    </row>
    <row r="22" spans="1:13" ht="14.25" thickBot="1">
      <c r="A22" s="83"/>
      <c r="B22" s="83"/>
      <c r="C22" s="85"/>
      <c r="D22" s="85"/>
      <c r="E22" s="85"/>
      <c r="F22" s="85"/>
      <c r="G22" s="85"/>
      <c r="H22" s="85"/>
      <c r="I22" s="85"/>
      <c r="J22" s="85"/>
      <c r="K22" s="86" t="s">
        <v>9</v>
      </c>
      <c r="L22" s="85"/>
      <c r="M22" s="86"/>
    </row>
    <row r="23" spans="1:13">
      <c r="A23" s="83"/>
      <c r="B23" s="87"/>
      <c r="C23" s="110"/>
      <c r="D23" s="110"/>
      <c r="E23" s="110"/>
      <c r="F23" s="111"/>
      <c r="G23" s="111"/>
      <c r="H23" s="111"/>
      <c r="I23" s="111"/>
      <c r="J23" s="111" t="s">
        <v>57</v>
      </c>
      <c r="K23" s="111"/>
      <c r="L23" s="112"/>
      <c r="M23" s="110"/>
    </row>
    <row r="24" spans="1:13">
      <c r="A24" s="83"/>
      <c r="B24" s="113" t="s">
        <v>58</v>
      </c>
      <c r="C24" s="114" t="s">
        <v>59</v>
      </c>
      <c r="D24" s="114" t="s">
        <v>60</v>
      </c>
      <c r="E24" s="114" t="s">
        <v>0</v>
      </c>
      <c r="F24" s="115"/>
      <c r="G24" s="115"/>
      <c r="H24" s="115"/>
      <c r="I24" s="115" t="s">
        <v>61</v>
      </c>
      <c r="J24" s="115" t="s">
        <v>62</v>
      </c>
      <c r="K24" s="115"/>
      <c r="L24" s="116" t="s">
        <v>63</v>
      </c>
      <c r="M24" s="114"/>
    </row>
    <row r="25" spans="1:13">
      <c r="A25" s="83"/>
      <c r="B25" s="113" t="s">
        <v>64</v>
      </c>
      <c r="C25" s="114" t="s">
        <v>65</v>
      </c>
      <c r="D25" s="114" t="s">
        <v>66</v>
      </c>
      <c r="E25" s="114" t="s">
        <v>67</v>
      </c>
      <c r="F25" s="115" t="s">
        <v>68</v>
      </c>
      <c r="G25" s="115" t="s">
        <v>42</v>
      </c>
      <c r="H25" s="115" t="s">
        <v>43</v>
      </c>
      <c r="I25" s="115" t="s">
        <v>69</v>
      </c>
      <c r="J25" s="115" t="s">
        <v>70</v>
      </c>
      <c r="K25" s="115" t="s">
        <v>45</v>
      </c>
      <c r="L25" s="116" t="s">
        <v>97</v>
      </c>
      <c r="M25" s="114" t="s">
        <v>71</v>
      </c>
    </row>
    <row r="26" spans="1:13">
      <c r="A26" s="83"/>
      <c r="B26" s="106"/>
      <c r="C26" s="114"/>
      <c r="D26" s="114"/>
      <c r="E26" s="114"/>
      <c r="F26" s="115"/>
      <c r="G26" s="115"/>
      <c r="H26" s="115"/>
      <c r="I26" s="115"/>
      <c r="J26" s="115"/>
      <c r="K26" s="115"/>
      <c r="L26" s="116"/>
      <c r="M26" s="114"/>
    </row>
    <row r="27" spans="1:13" ht="12.75" customHeight="1">
      <c r="A27" s="83"/>
      <c r="B27" s="102">
        <v>1</v>
      </c>
      <c r="C27" s="103" t="s">
        <v>46</v>
      </c>
      <c r="D27" s="102">
        <v>89</v>
      </c>
      <c r="E27" s="102">
        <v>1089001</v>
      </c>
      <c r="F27" s="104" t="s">
        <v>116</v>
      </c>
      <c r="G27" s="103" t="s">
        <v>47</v>
      </c>
      <c r="H27" s="103" t="s">
        <v>48</v>
      </c>
      <c r="I27" s="102">
        <v>2310000</v>
      </c>
      <c r="J27" s="102">
        <v>3535</v>
      </c>
      <c r="K27" s="105">
        <v>500</v>
      </c>
      <c r="L27" s="102" t="s">
        <v>111</v>
      </c>
      <c r="M27" s="120" t="s">
        <v>119</v>
      </c>
    </row>
    <row r="28" spans="1:13" ht="32.25" customHeight="1">
      <c r="A28" s="83"/>
      <c r="B28" s="102">
        <v>1</v>
      </c>
      <c r="C28" s="103" t="s">
        <v>46</v>
      </c>
      <c r="D28" s="102">
        <v>89</v>
      </c>
      <c r="E28" s="102">
        <v>1089001</v>
      </c>
      <c r="F28" s="104" t="s">
        <v>116</v>
      </c>
      <c r="G28" s="103" t="s">
        <v>47</v>
      </c>
      <c r="H28" s="103" t="s">
        <v>48</v>
      </c>
      <c r="I28" s="102">
        <v>2310000</v>
      </c>
      <c r="J28" s="102">
        <v>3535</v>
      </c>
      <c r="K28" s="105">
        <v>500</v>
      </c>
      <c r="L28" s="102" t="s">
        <v>112</v>
      </c>
      <c r="M28" s="120" t="s">
        <v>120</v>
      </c>
    </row>
    <row r="29" spans="1:13" ht="25.5" customHeight="1">
      <c r="A29" s="83"/>
      <c r="B29" s="102"/>
      <c r="C29" s="103"/>
      <c r="D29" s="102"/>
      <c r="E29" s="102"/>
      <c r="F29" s="104"/>
      <c r="G29" s="103"/>
      <c r="H29" s="103"/>
      <c r="I29" s="102"/>
      <c r="J29" s="102"/>
      <c r="K29" s="105"/>
      <c r="L29" s="102"/>
      <c r="M29" s="120"/>
    </row>
    <row r="30" spans="1:13" ht="13.5" thickBot="1">
      <c r="A30" s="83"/>
      <c r="B30" s="121"/>
      <c r="C30" s="122"/>
      <c r="D30" s="123"/>
      <c r="E30" s="123"/>
      <c r="F30" s="124" t="s">
        <v>72</v>
      </c>
      <c r="G30" s="122"/>
      <c r="H30" s="122"/>
      <c r="I30" s="123"/>
      <c r="J30" s="123"/>
      <c r="K30" s="125">
        <f>SUM(K27:K29)</f>
        <v>1000</v>
      </c>
      <c r="L30" s="126"/>
      <c r="M30" s="127"/>
    </row>
    <row r="31" spans="1:13">
      <c r="A31" s="83"/>
      <c r="B31" s="108"/>
      <c r="C31" s="128"/>
      <c r="D31" s="128"/>
      <c r="E31" s="128"/>
      <c r="F31" s="129"/>
      <c r="G31" s="128"/>
      <c r="H31" s="128"/>
      <c r="I31" s="128"/>
      <c r="J31" s="128"/>
      <c r="K31" s="128"/>
      <c r="L31" s="128"/>
      <c r="M31" s="129"/>
    </row>
    <row r="32" spans="1:13">
      <c r="A32" s="83"/>
      <c r="B32" s="108"/>
      <c r="C32" s="128"/>
      <c r="D32" s="128"/>
      <c r="E32" s="128"/>
      <c r="F32" s="129"/>
      <c r="G32" s="128"/>
      <c r="H32" s="128"/>
      <c r="I32" s="128"/>
      <c r="J32" s="128"/>
      <c r="K32" s="128"/>
      <c r="L32" s="128"/>
      <c r="M32" s="129"/>
    </row>
    <row r="33" spans="1:13">
      <c r="A33" s="83"/>
      <c r="B33" s="108"/>
      <c r="C33" s="128"/>
      <c r="D33" s="128"/>
      <c r="E33" s="128"/>
      <c r="F33" s="129"/>
      <c r="G33" s="128"/>
      <c r="H33" s="128"/>
      <c r="I33" s="128"/>
      <c r="J33" s="128"/>
      <c r="K33" s="128"/>
      <c r="L33" s="128"/>
      <c r="M33" s="129"/>
    </row>
    <row r="34" spans="1:13">
      <c r="A34" s="83"/>
      <c r="B34" s="83"/>
      <c r="C34" s="84" t="s">
        <v>104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</row>
    <row r="35" spans="1:13" ht="14.25" thickBot="1">
      <c r="A35" s="83"/>
      <c r="B35" s="83"/>
      <c r="C35" s="85"/>
      <c r="D35" s="85"/>
      <c r="E35" s="85"/>
      <c r="F35" s="85"/>
      <c r="G35" s="85"/>
      <c r="H35" s="85"/>
      <c r="I35" s="85"/>
      <c r="J35" s="85"/>
      <c r="K35" s="86" t="s">
        <v>9</v>
      </c>
      <c r="L35" s="85"/>
      <c r="M35" s="86"/>
    </row>
    <row r="36" spans="1:13">
      <c r="A36" s="83"/>
      <c r="B36" s="87"/>
      <c r="C36" s="110"/>
      <c r="D36" s="110"/>
      <c r="E36" s="110"/>
      <c r="F36" s="111"/>
      <c r="G36" s="111"/>
      <c r="H36" s="111"/>
      <c r="I36" s="111"/>
      <c r="J36" s="111" t="s">
        <v>57</v>
      </c>
      <c r="K36" s="111"/>
      <c r="L36" s="112"/>
      <c r="M36" s="110"/>
    </row>
    <row r="37" spans="1:13">
      <c r="A37" s="83"/>
      <c r="B37" s="113" t="s">
        <v>58</v>
      </c>
      <c r="C37" s="114" t="s">
        <v>59</v>
      </c>
      <c r="D37" s="114" t="s">
        <v>60</v>
      </c>
      <c r="E37" s="114" t="s">
        <v>0</v>
      </c>
      <c r="F37" s="115"/>
      <c r="G37" s="115"/>
      <c r="H37" s="115"/>
      <c r="I37" s="115" t="s">
        <v>61</v>
      </c>
      <c r="J37" s="115" t="s">
        <v>62</v>
      </c>
      <c r="K37" s="115"/>
      <c r="L37" s="116" t="s">
        <v>63</v>
      </c>
      <c r="M37" s="114"/>
    </row>
    <row r="38" spans="1:13">
      <c r="A38" s="83"/>
      <c r="B38" s="113" t="s">
        <v>64</v>
      </c>
      <c r="C38" s="114" t="s">
        <v>65</v>
      </c>
      <c r="D38" s="114" t="s">
        <v>66</v>
      </c>
      <c r="E38" s="114" t="s">
        <v>67</v>
      </c>
      <c r="F38" s="115" t="s">
        <v>68</v>
      </c>
      <c r="G38" s="115" t="s">
        <v>42</v>
      </c>
      <c r="H38" s="115" t="s">
        <v>43</v>
      </c>
      <c r="I38" s="115" t="s">
        <v>69</v>
      </c>
      <c r="J38" s="115" t="s">
        <v>70</v>
      </c>
      <c r="K38" s="115" t="s">
        <v>45</v>
      </c>
      <c r="L38" s="116" t="s">
        <v>97</v>
      </c>
      <c r="M38" s="114" t="s">
        <v>71</v>
      </c>
    </row>
    <row r="39" spans="1:13">
      <c r="A39" s="83"/>
      <c r="B39" s="106"/>
      <c r="C39" s="114"/>
      <c r="D39" s="114"/>
      <c r="E39" s="114"/>
      <c r="F39" s="115"/>
      <c r="G39" s="115"/>
      <c r="H39" s="115"/>
      <c r="I39" s="115"/>
      <c r="J39" s="115"/>
      <c r="K39" s="115"/>
      <c r="L39" s="116"/>
      <c r="M39" s="114"/>
    </row>
    <row r="40" spans="1:13" ht="12.75" customHeight="1">
      <c r="A40" s="83"/>
      <c r="B40" s="102">
        <v>1</v>
      </c>
      <c r="C40" s="103" t="s">
        <v>46</v>
      </c>
      <c r="D40" s="102">
        <v>89</v>
      </c>
      <c r="E40" s="102">
        <v>1089001</v>
      </c>
      <c r="F40" s="104" t="s">
        <v>116</v>
      </c>
      <c r="G40" s="103" t="s">
        <v>47</v>
      </c>
      <c r="H40" s="103" t="s">
        <v>48</v>
      </c>
      <c r="I40" s="102">
        <v>2310000</v>
      </c>
      <c r="J40" s="102">
        <v>3535</v>
      </c>
      <c r="K40" s="105">
        <v>500</v>
      </c>
      <c r="L40" s="102" t="s">
        <v>111</v>
      </c>
      <c r="M40" s="120" t="s">
        <v>119</v>
      </c>
    </row>
    <row r="41" spans="1:13" ht="36.75" customHeight="1">
      <c r="A41" s="83"/>
      <c r="B41" s="102">
        <v>1</v>
      </c>
      <c r="C41" s="103" t="s">
        <v>46</v>
      </c>
      <c r="D41" s="102">
        <v>89</v>
      </c>
      <c r="E41" s="102">
        <v>1089001</v>
      </c>
      <c r="F41" s="104" t="s">
        <v>116</v>
      </c>
      <c r="G41" s="103" t="s">
        <v>47</v>
      </c>
      <c r="H41" s="103" t="s">
        <v>48</v>
      </c>
      <c r="I41" s="102">
        <v>2310000</v>
      </c>
      <c r="J41" s="102">
        <v>3535</v>
      </c>
      <c r="K41" s="105">
        <v>500</v>
      </c>
      <c r="L41" s="102" t="s">
        <v>112</v>
      </c>
      <c r="M41" s="120" t="s">
        <v>120</v>
      </c>
    </row>
    <row r="42" spans="1:13" ht="12.75" customHeight="1">
      <c r="A42" s="83"/>
      <c r="B42" s="96"/>
      <c r="C42" s="90"/>
      <c r="D42" s="99"/>
      <c r="E42" s="99"/>
      <c r="F42" s="107"/>
      <c r="G42" s="90"/>
      <c r="H42" s="90"/>
      <c r="I42" s="99"/>
      <c r="J42" s="99"/>
      <c r="K42" s="130"/>
      <c r="L42" s="108"/>
      <c r="M42" s="131"/>
    </row>
    <row r="43" spans="1:13" ht="13.5" thickBot="1">
      <c r="A43" s="83"/>
      <c r="B43" s="121"/>
      <c r="C43" s="132"/>
      <c r="D43" s="133"/>
      <c r="E43" s="133"/>
      <c r="F43" s="134" t="s">
        <v>72</v>
      </c>
      <c r="G43" s="132"/>
      <c r="H43" s="132"/>
      <c r="I43" s="133"/>
      <c r="J43" s="133"/>
      <c r="K43" s="125">
        <f>SUM(K40:K42)</f>
        <v>1000</v>
      </c>
      <c r="L43" s="135"/>
      <c r="M43" s="127"/>
    </row>
    <row r="44" spans="1:13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109"/>
      <c r="L44" s="83"/>
      <c r="M44" s="83"/>
    </row>
  </sheetData>
  <mergeCells count="1">
    <mergeCell ref="M8:M12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K50"/>
  <sheetViews>
    <sheetView workbookViewId="0">
      <selection activeCell="F52" sqref="F52"/>
    </sheetView>
  </sheetViews>
  <sheetFormatPr defaultRowHeight="12.75"/>
  <cols>
    <col min="1" max="1" width="2" customWidth="1"/>
    <col min="2" max="2" width="13.5703125" customWidth="1"/>
    <col min="3" max="3" width="12.85546875" customWidth="1"/>
    <col min="4" max="4" width="17.85546875" customWidth="1"/>
    <col min="5" max="5" width="11.7109375" customWidth="1"/>
    <col min="6" max="6" width="12.28515625" customWidth="1"/>
    <col min="7" max="8" width="12.5703125" customWidth="1"/>
    <col min="9" max="9" width="10.140625" customWidth="1"/>
    <col min="10" max="10" width="10" customWidth="1"/>
    <col min="11" max="11" width="12.85546875" customWidth="1"/>
  </cols>
  <sheetData>
    <row r="1" spans="2:11">
      <c r="B1" s="82" t="s">
        <v>117</v>
      </c>
    </row>
    <row r="2" spans="2:11">
      <c r="K2" s="68" t="s">
        <v>96</v>
      </c>
    </row>
    <row r="3" spans="2:11" ht="13.5" thickBot="1"/>
    <row r="4" spans="2:11" ht="22.5" customHeight="1">
      <c r="B4" s="56" t="s">
        <v>79</v>
      </c>
      <c r="C4" s="57"/>
      <c r="D4" s="57"/>
      <c r="E4" s="57"/>
      <c r="F4" s="57"/>
      <c r="G4" s="57"/>
      <c r="H4" s="57"/>
      <c r="I4" s="57"/>
      <c r="J4" s="57"/>
      <c r="K4" s="58"/>
    </row>
    <row r="5" spans="2:11" ht="22.5" customHeight="1">
      <c r="B5" s="59" t="s">
        <v>90</v>
      </c>
      <c r="C5" s="60" t="s">
        <v>95</v>
      </c>
      <c r="D5" s="60" t="s">
        <v>94</v>
      </c>
      <c r="E5" s="60" t="s">
        <v>80</v>
      </c>
      <c r="F5" s="60" t="s">
        <v>81</v>
      </c>
      <c r="G5" s="60" t="s">
        <v>89</v>
      </c>
      <c r="H5" s="60" t="s">
        <v>87</v>
      </c>
      <c r="I5" s="60" t="s">
        <v>93</v>
      </c>
      <c r="J5" s="60" t="s">
        <v>82</v>
      </c>
      <c r="K5" s="61" t="s">
        <v>85</v>
      </c>
    </row>
    <row r="6" spans="2:11" ht="22.5" customHeight="1">
      <c r="B6" s="59" t="s">
        <v>91</v>
      </c>
      <c r="C6" s="60"/>
      <c r="D6" s="60" t="s">
        <v>92</v>
      </c>
      <c r="E6" s="60"/>
      <c r="F6" s="60"/>
      <c r="G6" s="60" t="s">
        <v>88</v>
      </c>
      <c r="H6" s="60" t="s">
        <v>86</v>
      </c>
      <c r="I6" s="60" t="s">
        <v>92</v>
      </c>
      <c r="J6" s="60"/>
      <c r="K6" s="61"/>
    </row>
    <row r="7" spans="2:11" ht="22.5" customHeight="1">
      <c r="B7" s="59"/>
      <c r="C7" s="60" t="s">
        <v>83</v>
      </c>
      <c r="D7" s="60"/>
      <c r="E7" s="60"/>
      <c r="F7" s="60"/>
      <c r="G7" s="60"/>
      <c r="H7" s="60"/>
      <c r="I7" s="60"/>
      <c r="J7" s="60"/>
      <c r="K7" s="61"/>
    </row>
    <row r="8" spans="2:11" ht="22.5" customHeight="1">
      <c r="B8" s="62" t="s">
        <v>46</v>
      </c>
      <c r="C8" s="60">
        <v>89</v>
      </c>
      <c r="D8" s="60">
        <v>1089001</v>
      </c>
      <c r="E8" s="60">
        <v>1</v>
      </c>
      <c r="F8" s="60">
        <v>1110</v>
      </c>
      <c r="G8" s="60">
        <v>6000000</v>
      </c>
      <c r="H8" s="60">
        <v>0</v>
      </c>
      <c r="I8" s="60" t="s">
        <v>84</v>
      </c>
      <c r="J8" s="60">
        <v>0</v>
      </c>
      <c r="K8" s="65">
        <v>44000</v>
      </c>
    </row>
    <row r="9" spans="2:11" ht="22.5" customHeight="1">
      <c r="B9" s="62" t="s">
        <v>46</v>
      </c>
      <c r="C9" s="60">
        <v>89</v>
      </c>
      <c r="D9" s="60">
        <v>1089001</v>
      </c>
      <c r="E9" s="60">
        <v>1</v>
      </c>
      <c r="F9" s="60">
        <v>1110</v>
      </c>
      <c r="G9" s="60">
        <v>6010000</v>
      </c>
      <c r="H9" s="60">
        <v>0</v>
      </c>
      <c r="I9" s="60" t="s">
        <v>84</v>
      </c>
      <c r="J9" s="60">
        <v>0</v>
      </c>
      <c r="K9" s="65">
        <v>6600</v>
      </c>
    </row>
    <row r="10" spans="2:11" ht="22.5" customHeight="1">
      <c r="B10" s="62" t="s">
        <v>46</v>
      </c>
      <c r="C10" s="60">
        <v>89</v>
      </c>
      <c r="D10" s="60">
        <v>1089001</v>
      </c>
      <c r="E10" s="60">
        <v>1</v>
      </c>
      <c r="F10" s="60">
        <v>1110</v>
      </c>
      <c r="G10" s="60">
        <v>6020000</v>
      </c>
      <c r="H10" s="60">
        <v>0</v>
      </c>
      <c r="I10" s="60" t="s">
        <v>84</v>
      </c>
      <c r="J10" s="60">
        <v>0</v>
      </c>
      <c r="K10" s="65">
        <v>17760</v>
      </c>
    </row>
    <row r="11" spans="2:11" ht="22.5" customHeight="1">
      <c r="B11" s="62" t="s">
        <v>46</v>
      </c>
      <c r="C11" s="60">
        <v>89</v>
      </c>
      <c r="D11" s="60">
        <v>1089001</v>
      </c>
      <c r="E11" s="60">
        <v>1</v>
      </c>
      <c r="F11" s="60">
        <v>1110</v>
      </c>
      <c r="G11" s="60">
        <v>6050000</v>
      </c>
      <c r="H11" s="60">
        <v>0</v>
      </c>
      <c r="I11" s="60" t="s">
        <v>84</v>
      </c>
      <c r="J11" s="60">
        <v>0</v>
      </c>
      <c r="K11" s="65">
        <v>100</v>
      </c>
    </row>
    <row r="12" spans="2:11" ht="22.5" customHeight="1">
      <c r="B12" s="62" t="s">
        <v>46</v>
      </c>
      <c r="C12" s="60">
        <v>89</v>
      </c>
      <c r="D12" s="60">
        <v>1089001</v>
      </c>
      <c r="E12" s="60">
        <v>1</v>
      </c>
      <c r="F12" s="60">
        <v>1110</v>
      </c>
      <c r="G12" s="60">
        <v>6060000</v>
      </c>
      <c r="H12" s="60">
        <v>0</v>
      </c>
      <c r="I12" s="60" t="s">
        <v>84</v>
      </c>
      <c r="J12" s="60">
        <v>0</v>
      </c>
      <c r="K12" s="65">
        <v>240</v>
      </c>
    </row>
    <row r="13" spans="2:11" ht="22.5" customHeight="1">
      <c r="B13" s="62" t="s">
        <v>46</v>
      </c>
      <c r="C13" s="60">
        <v>89</v>
      </c>
      <c r="D13" s="60">
        <v>1089001</v>
      </c>
      <c r="E13" s="60">
        <v>1</v>
      </c>
      <c r="F13" s="60">
        <v>1110</v>
      </c>
      <c r="G13" s="60">
        <v>2310000</v>
      </c>
      <c r="H13" s="60">
        <v>0</v>
      </c>
      <c r="I13" s="60" t="s">
        <v>108</v>
      </c>
      <c r="J13" s="60">
        <v>0</v>
      </c>
      <c r="K13" s="65">
        <v>5000</v>
      </c>
    </row>
    <row r="14" spans="2:11" ht="22.5" customHeight="1">
      <c r="B14" s="62" t="s">
        <v>46</v>
      </c>
      <c r="C14" s="60">
        <v>89</v>
      </c>
      <c r="D14" s="60">
        <v>1089001</v>
      </c>
      <c r="E14" s="60">
        <v>1</v>
      </c>
      <c r="F14" s="60">
        <v>1110</v>
      </c>
      <c r="G14" s="60">
        <v>2310000</v>
      </c>
      <c r="H14" s="60">
        <v>0</v>
      </c>
      <c r="I14" s="60" t="s">
        <v>111</v>
      </c>
      <c r="J14" s="60">
        <v>0</v>
      </c>
      <c r="K14" s="65">
        <v>500</v>
      </c>
    </row>
    <row r="15" spans="2:11" ht="22.5" customHeight="1">
      <c r="B15" s="62" t="s">
        <v>46</v>
      </c>
      <c r="C15" s="60">
        <v>89</v>
      </c>
      <c r="D15" s="60">
        <v>1089001</v>
      </c>
      <c r="E15" s="60">
        <v>1</v>
      </c>
      <c r="F15" s="60">
        <v>1110</v>
      </c>
      <c r="G15" s="60">
        <v>2310000</v>
      </c>
      <c r="H15" s="60">
        <v>0</v>
      </c>
      <c r="I15" s="60" t="s">
        <v>112</v>
      </c>
      <c r="J15" s="60">
        <v>0</v>
      </c>
      <c r="K15" s="65">
        <v>500</v>
      </c>
    </row>
    <row r="16" spans="2:11" ht="22.5" customHeight="1">
      <c r="B16" s="62" t="s">
        <v>46</v>
      </c>
      <c r="C16" s="60">
        <v>89</v>
      </c>
      <c r="D16" s="60">
        <v>1089001</v>
      </c>
      <c r="E16" s="60">
        <v>1</v>
      </c>
      <c r="F16" s="60">
        <v>1110</v>
      </c>
      <c r="G16" s="60">
        <v>2310000</v>
      </c>
      <c r="H16" s="60">
        <v>0</v>
      </c>
      <c r="I16" s="60" t="s">
        <v>113</v>
      </c>
      <c r="J16" s="60">
        <v>0</v>
      </c>
      <c r="K16" s="65">
        <v>10000</v>
      </c>
    </row>
    <row r="17" spans="2:11" ht="22.5" customHeight="1" thickBot="1">
      <c r="B17" s="63"/>
      <c r="C17" s="64"/>
      <c r="D17" s="64"/>
      <c r="E17" s="64"/>
      <c r="F17" s="64"/>
      <c r="G17" s="64"/>
      <c r="H17" s="64"/>
      <c r="I17" s="64"/>
      <c r="J17" s="64"/>
      <c r="K17" s="67">
        <f>SUM(K8:K16)</f>
        <v>84700</v>
      </c>
    </row>
    <row r="18" spans="2:11">
      <c r="K18" s="66"/>
    </row>
    <row r="19" spans="2:11">
      <c r="B19" s="82" t="s">
        <v>117</v>
      </c>
    </row>
    <row r="20" spans="2:11">
      <c r="K20" s="68" t="s">
        <v>96</v>
      </c>
    </row>
    <row r="21" spans="2:11" ht="13.5" thickBot="1"/>
    <row r="22" spans="2:11" ht="15">
      <c r="B22" s="56" t="s">
        <v>124</v>
      </c>
      <c r="C22" s="57"/>
      <c r="D22" s="57"/>
      <c r="E22" s="57"/>
      <c r="F22" s="57"/>
      <c r="G22" s="57"/>
      <c r="H22" s="57"/>
      <c r="I22" s="57"/>
      <c r="J22" s="57"/>
      <c r="K22" s="58"/>
    </row>
    <row r="23" spans="2:11" ht="15">
      <c r="B23" s="59" t="s">
        <v>90</v>
      </c>
      <c r="C23" s="60" t="s">
        <v>95</v>
      </c>
      <c r="D23" s="60" t="s">
        <v>94</v>
      </c>
      <c r="E23" s="60" t="s">
        <v>80</v>
      </c>
      <c r="F23" s="60" t="s">
        <v>81</v>
      </c>
      <c r="G23" s="60" t="s">
        <v>89</v>
      </c>
      <c r="H23" s="60" t="s">
        <v>87</v>
      </c>
      <c r="I23" s="60" t="s">
        <v>93</v>
      </c>
      <c r="J23" s="60" t="s">
        <v>82</v>
      </c>
      <c r="K23" s="61" t="s">
        <v>85</v>
      </c>
    </row>
    <row r="24" spans="2:11" ht="15">
      <c r="B24" s="59" t="s">
        <v>91</v>
      </c>
      <c r="C24" s="60"/>
      <c r="D24" s="60" t="s">
        <v>92</v>
      </c>
      <c r="E24" s="60"/>
      <c r="F24" s="60"/>
      <c r="G24" s="60" t="s">
        <v>88</v>
      </c>
      <c r="H24" s="60" t="s">
        <v>86</v>
      </c>
      <c r="I24" s="60" t="s">
        <v>92</v>
      </c>
      <c r="J24" s="60"/>
      <c r="K24" s="61"/>
    </row>
    <row r="25" spans="2:11" ht="15">
      <c r="B25" s="59"/>
      <c r="C25" s="60" t="s">
        <v>83</v>
      </c>
      <c r="D25" s="60"/>
      <c r="E25" s="60"/>
      <c r="F25" s="60"/>
      <c r="G25" s="60"/>
      <c r="H25" s="60"/>
      <c r="I25" s="60"/>
      <c r="J25" s="60"/>
      <c r="K25" s="61"/>
    </row>
    <row r="26" spans="2:11" ht="33" customHeight="1">
      <c r="B26" s="62" t="s">
        <v>46</v>
      </c>
      <c r="C26" s="60">
        <v>89</v>
      </c>
      <c r="D26" s="60">
        <v>1089001</v>
      </c>
      <c r="E26" s="60">
        <v>1</v>
      </c>
      <c r="F26" s="60">
        <v>1110</v>
      </c>
      <c r="G26" s="60">
        <v>6000000</v>
      </c>
      <c r="H26" s="60">
        <v>0</v>
      </c>
      <c r="I26" s="60" t="s">
        <v>84</v>
      </c>
      <c r="J26" s="60">
        <v>0</v>
      </c>
      <c r="K26" s="65">
        <v>44000</v>
      </c>
    </row>
    <row r="27" spans="2:11" ht="30.75" customHeight="1">
      <c r="B27" s="62" t="s">
        <v>46</v>
      </c>
      <c r="C27" s="60">
        <v>89</v>
      </c>
      <c r="D27" s="60">
        <v>1089001</v>
      </c>
      <c r="E27" s="60">
        <v>1</v>
      </c>
      <c r="F27" s="60">
        <v>1110</v>
      </c>
      <c r="G27" s="60">
        <v>6010000</v>
      </c>
      <c r="H27" s="60">
        <v>0</v>
      </c>
      <c r="I27" s="60" t="s">
        <v>84</v>
      </c>
      <c r="J27" s="60">
        <v>0</v>
      </c>
      <c r="K27" s="65">
        <v>6600</v>
      </c>
    </row>
    <row r="28" spans="2:11" ht="29.25" customHeight="1">
      <c r="B28" s="62" t="s">
        <v>46</v>
      </c>
      <c r="C28" s="60">
        <v>89</v>
      </c>
      <c r="D28" s="60">
        <v>1089001</v>
      </c>
      <c r="E28" s="60">
        <v>1</v>
      </c>
      <c r="F28" s="60">
        <v>1110</v>
      </c>
      <c r="G28" s="60">
        <v>6020000</v>
      </c>
      <c r="H28" s="60">
        <v>0</v>
      </c>
      <c r="I28" s="60" t="s">
        <v>84</v>
      </c>
      <c r="J28" s="60">
        <v>0</v>
      </c>
      <c r="K28" s="65">
        <v>19260</v>
      </c>
    </row>
    <row r="29" spans="2:11" ht="27.75" customHeight="1">
      <c r="B29" s="62" t="s">
        <v>46</v>
      </c>
      <c r="C29" s="60">
        <v>89</v>
      </c>
      <c r="D29" s="60">
        <v>1089001</v>
      </c>
      <c r="E29" s="60">
        <v>1</v>
      </c>
      <c r="F29" s="60">
        <v>1110</v>
      </c>
      <c r="G29" s="60">
        <v>6050000</v>
      </c>
      <c r="H29" s="60">
        <v>0</v>
      </c>
      <c r="I29" s="60" t="s">
        <v>84</v>
      </c>
      <c r="J29" s="60">
        <v>0</v>
      </c>
      <c r="K29" s="65">
        <v>100</v>
      </c>
    </row>
    <row r="30" spans="2:11" ht="27" customHeight="1">
      <c r="B30" s="62" t="s">
        <v>46</v>
      </c>
      <c r="C30" s="60">
        <v>89</v>
      </c>
      <c r="D30" s="60">
        <v>1089001</v>
      </c>
      <c r="E30" s="60">
        <v>1</v>
      </c>
      <c r="F30" s="60">
        <v>1110</v>
      </c>
      <c r="G30" s="60">
        <v>6060000</v>
      </c>
      <c r="H30" s="60">
        <v>0</v>
      </c>
      <c r="I30" s="60" t="s">
        <v>84</v>
      </c>
      <c r="J30" s="60">
        <v>0</v>
      </c>
      <c r="K30" s="65">
        <v>240</v>
      </c>
    </row>
    <row r="31" spans="2:11" ht="24" customHeight="1">
      <c r="B31" s="62" t="s">
        <v>46</v>
      </c>
      <c r="C31" s="60">
        <v>89</v>
      </c>
      <c r="D31" s="60">
        <v>1089001</v>
      </c>
      <c r="E31" s="60">
        <v>1</v>
      </c>
      <c r="F31" s="60">
        <v>1110</v>
      </c>
      <c r="G31" s="60">
        <v>2310000</v>
      </c>
      <c r="H31" s="60">
        <v>0</v>
      </c>
      <c r="I31" s="60" t="s">
        <v>111</v>
      </c>
      <c r="J31" s="60">
        <v>0</v>
      </c>
      <c r="K31" s="65">
        <v>500</v>
      </c>
    </row>
    <row r="32" spans="2:11" ht="33.75" customHeight="1">
      <c r="B32" s="62" t="s">
        <v>46</v>
      </c>
      <c r="C32" s="60">
        <v>89</v>
      </c>
      <c r="D32" s="60">
        <v>1089001</v>
      </c>
      <c r="E32" s="60">
        <v>1</v>
      </c>
      <c r="F32" s="60">
        <v>1110</v>
      </c>
      <c r="G32" s="60">
        <v>2310000</v>
      </c>
      <c r="H32" s="60">
        <v>0</v>
      </c>
      <c r="I32" s="60" t="s">
        <v>112</v>
      </c>
      <c r="J32" s="60">
        <v>0</v>
      </c>
      <c r="K32" s="65">
        <v>500</v>
      </c>
    </row>
    <row r="33" spans="2:11" ht="36" customHeight="1" thickBot="1">
      <c r="B33" s="63"/>
      <c r="C33" s="64"/>
      <c r="D33" s="64"/>
      <c r="E33" s="64"/>
      <c r="F33" s="64"/>
      <c r="G33" s="64"/>
      <c r="H33" s="64"/>
      <c r="I33" s="64"/>
      <c r="J33" s="64"/>
      <c r="K33" s="67">
        <f>SUM(K26:K32)</f>
        <v>71200</v>
      </c>
    </row>
    <row r="36" spans="2:11">
      <c r="B36" s="82" t="s">
        <v>117</v>
      </c>
    </row>
    <row r="37" spans="2:11">
      <c r="K37" s="68" t="s">
        <v>96</v>
      </c>
    </row>
    <row r="38" spans="2:11" ht="13.5" thickBot="1"/>
    <row r="39" spans="2:11" ht="15">
      <c r="B39" s="56" t="s">
        <v>125</v>
      </c>
      <c r="C39" s="57"/>
      <c r="D39" s="57"/>
      <c r="E39" s="57"/>
      <c r="F39" s="57"/>
      <c r="G39" s="57"/>
      <c r="H39" s="57"/>
      <c r="I39" s="57"/>
      <c r="J39" s="57"/>
      <c r="K39" s="58"/>
    </row>
    <row r="40" spans="2:11" ht="36" customHeight="1">
      <c r="B40" s="59" t="s">
        <v>90</v>
      </c>
      <c r="C40" s="60" t="s">
        <v>95</v>
      </c>
      <c r="D40" s="60" t="s">
        <v>94</v>
      </c>
      <c r="E40" s="60" t="s">
        <v>80</v>
      </c>
      <c r="F40" s="60" t="s">
        <v>81</v>
      </c>
      <c r="G40" s="60" t="s">
        <v>89</v>
      </c>
      <c r="H40" s="60" t="s">
        <v>87</v>
      </c>
      <c r="I40" s="60" t="s">
        <v>93</v>
      </c>
      <c r="J40" s="60" t="s">
        <v>82</v>
      </c>
      <c r="K40" s="61" t="s">
        <v>85</v>
      </c>
    </row>
    <row r="41" spans="2:11" ht="33" customHeight="1">
      <c r="B41" s="59" t="s">
        <v>91</v>
      </c>
      <c r="C41" s="60"/>
      <c r="D41" s="60" t="s">
        <v>92</v>
      </c>
      <c r="E41" s="60"/>
      <c r="F41" s="60"/>
      <c r="G41" s="60" t="s">
        <v>88</v>
      </c>
      <c r="H41" s="60" t="s">
        <v>86</v>
      </c>
      <c r="I41" s="60" t="s">
        <v>92</v>
      </c>
      <c r="J41" s="60"/>
      <c r="K41" s="61"/>
    </row>
    <row r="42" spans="2:11" ht="26.25" customHeight="1">
      <c r="B42" s="59"/>
      <c r="C42" s="60" t="s">
        <v>83</v>
      </c>
      <c r="D42" s="60"/>
      <c r="E42" s="60"/>
      <c r="F42" s="60"/>
      <c r="G42" s="60"/>
      <c r="H42" s="60"/>
      <c r="I42" s="60"/>
      <c r="J42" s="60"/>
      <c r="K42" s="61"/>
    </row>
    <row r="43" spans="2:11" ht="32.25" customHeight="1">
      <c r="B43" s="62" t="s">
        <v>46</v>
      </c>
      <c r="C43" s="60">
        <v>89</v>
      </c>
      <c r="D43" s="60">
        <v>1089001</v>
      </c>
      <c r="E43" s="60">
        <v>1</v>
      </c>
      <c r="F43" s="60">
        <v>1110</v>
      </c>
      <c r="G43" s="60">
        <v>6000000</v>
      </c>
      <c r="H43" s="60">
        <v>0</v>
      </c>
      <c r="I43" s="60" t="s">
        <v>84</v>
      </c>
      <c r="J43" s="60">
        <v>0</v>
      </c>
      <c r="K43" s="65">
        <v>44000</v>
      </c>
    </row>
    <row r="44" spans="2:11" ht="33" customHeight="1">
      <c r="B44" s="62" t="s">
        <v>46</v>
      </c>
      <c r="C44" s="60">
        <v>89</v>
      </c>
      <c r="D44" s="60">
        <v>1089001</v>
      </c>
      <c r="E44" s="60">
        <v>1</v>
      </c>
      <c r="F44" s="60">
        <v>1110</v>
      </c>
      <c r="G44" s="60">
        <v>6010000</v>
      </c>
      <c r="H44" s="60">
        <v>0</v>
      </c>
      <c r="I44" s="60" t="s">
        <v>84</v>
      </c>
      <c r="J44" s="60">
        <v>0</v>
      </c>
      <c r="K44" s="65">
        <v>6600</v>
      </c>
    </row>
    <row r="45" spans="2:11" ht="30" customHeight="1">
      <c r="B45" s="62" t="s">
        <v>46</v>
      </c>
      <c r="C45" s="60">
        <v>89</v>
      </c>
      <c r="D45" s="60">
        <v>1089001</v>
      </c>
      <c r="E45" s="60">
        <v>1</v>
      </c>
      <c r="F45" s="60">
        <v>1110</v>
      </c>
      <c r="G45" s="60">
        <v>6020000</v>
      </c>
      <c r="H45" s="60">
        <v>0</v>
      </c>
      <c r="I45" s="60" t="s">
        <v>84</v>
      </c>
      <c r="J45" s="60">
        <v>0</v>
      </c>
      <c r="K45" s="65">
        <v>19560</v>
      </c>
    </row>
    <row r="46" spans="2:11" ht="39" customHeight="1">
      <c r="B46" s="62" t="s">
        <v>46</v>
      </c>
      <c r="C46" s="60">
        <v>89</v>
      </c>
      <c r="D46" s="60">
        <v>1089001</v>
      </c>
      <c r="E46" s="60">
        <v>1</v>
      </c>
      <c r="F46" s="60">
        <v>1110</v>
      </c>
      <c r="G46" s="60">
        <v>6050000</v>
      </c>
      <c r="H46" s="60">
        <v>0</v>
      </c>
      <c r="I46" s="60" t="s">
        <v>84</v>
      </c>
      <c r="J46" s="60">
        <v>0</v>
      </c>
      <c r="K46" s="65">
        <v>100</v>
      </c>
    </row>
    <row r="47" spans="2:11" ht="27.75" customHeight="1">
      <c r="B47" s="62" t="s">
        <v>46</v>
      </c>
      <c r="C47" s="60">
        <v>89</v>
      </c>
      <c r="D47" s="60">
        <v>1089001</v>
      </c>
      <c r="E47" s="60">
        <v>1</v>
      </c>
      <c r="F47" s="60">
        <v>1110</v>
      </c>
      <c r="G47" s="60">
        <v>6060000</v>
      </c>
      <c r="H47" s="60">
        <v>0</v>
      </c>
      <c r="I47" s="60" t="s">
        <v>84</v>
      </c>
      <c r="J47" s="60">
        <v>0</v>
      </c>
      <c r="K47" s="65">
        <v>240</v>
      </c>
    </row>
    <row r="48" spans="2:11" ht="21.75" customHeight="1">
      <c r="B48" s="62" t="s">
        <v>46</v>
      </c>
      <c r="C48" s="60">
        <v>89</v>
      </c>
      <c r="D48" s="60">
        <v>1089001</v>
      </c>
      <c r="E48" s="60">
        <v>1</v>
      </c>
      <c r="F48" s="60">
        <v>1110</v>
      </c>
      <c r="G48" s="60">
        <v>2310000</v>
      </c>
      <c r="H48" s="60">
        <v>0</v>
      </c>
      <c r="I48" s="60" t="s">
        <v>111</v>
      </c>
      <c r="J48" s="60">
        <v>0</v>
      </c>
      <c r="K48" s="65">
        <v>500</v>
      </c>
    </row>
    <row r="49" spans="2:11" ht="29.25" customHeight="1">
      <c r="B49" s="62" t="s">
        <v>46</v>
      </c>
      <c r="C49" s="60">
        <v>89</v>
      </c>
      <c r="D49" s="60">
        <v>1089001</v>
      </c>
      <c r="E49" s="60">
        <v>1</v>
      </c>
      <c r="F49" s="60">
        <v>1110</v>
      </c>
      <c r="G49" s="60">
        <v>2310000</v>
      </c>
      <c r="H49" s="60">
        <v>0</v>
      </c>
      <c r="I49" s="60" t="s">
        <v>112</v>
      </c>
      <c r="J49" s="60">
        <v>0</v>
      </c>
      <c r="K49" s="65">
        <v>500</v>
      </c>
    </row>
    <row r="50" spans="2:11" ht="36.75" customHeight="1" thickBot="1">
      <c r="B50" s="63"/>
      <c r="C50" s="64"/>
      <c r="D50" s="64"/>
      <c r="E50" s="64"/>
      <c r="F50" s="64"/>
      <c r="G50" s="64"/>
      <c r="H50" s="64"/>
      <c r="I50" s="64"/>
      <c r="J50" s="64"/>
      <c r="K50" s="67">
        <f>SUM(K43:K49)</f>
        <v>71500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Buxheti 2019</vt:lpstr>
      <vt:lpstr>Buxheti 2020</vt:lpstr>
      <vt:lpstr>Buxheti 2021</vt:lpstr>
      <vt:lpstr>2019</vt:lpstr>
      <vt:lpstr>tre vitet</vt:lpstr>
      <vt:lpstr>Investime</vt:lpstr>
      <vt:lpstr>SISTEMI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mimoza.dhembi</dc:creator>
  <cp:lastModifiedBy>User</cp:lastModifiedBy>
  <cp:lastPrinted>2019-01-11T07:36:59Z</cp:lastPrinted>
  <dcterms:created xsi:type="dcterms:W3CDTF">2013-12-12T14:51:02Z</dcterms:created>
  <dcterms:modified xsi:type="dcterms:W3CDTF">2019-01-11T08:13:27Z</dcterms:modified>
</cp:coreProperties>
</file>